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289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CO34" i="10"/>
  <c r="BW34" i="10"/>
  <c r="BW35" i="10" s="1"/>
  <c r="BW36" i="10" s="1"/>
  <c r="BW37" i="10" s="1"/>
  <c r="BW38" i="10" s="1"/>
  <c r="BW39" i="10" s="1"/>
  <c r="BW40" i="10" s="1"/>
  <c r="BW41" i="10" s="1"/>
  <c r="BW42" i="10" s="1"/>
  <c r="BW43"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AM35" i="10" s="1"/>
  <c r="AM36" i="10" s="1"/>
  <c r="AM37" i="10" s="1"/>
</calcChain>
</file>

<file path=xl/sharedStrings.xml><?xml version="1.0" encoding="utf-8"?>
<sst xmlns="http://schemas.openxmlformats.org/spreadsheetml/2006/main" count="1169" uniqueCount="624">
  <si>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</si>
  <si>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</si>
  <si>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</si>
  <si>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</si>
  <si>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</si>
  <si>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</si>
  <si>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</si>
  <si>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</si>
  <si>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</si>
  <si>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</si>
  <si>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</si>
  <si>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</si>
  <si>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</si>
  <si>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</si>
  <si>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</si>
  <si>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</si>
  <si>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</si>
  <si>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</si>
  <si>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</si>
  <si>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</si>
  <si>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</si>
  <si>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</si>
  <si>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</si>
  <si>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</si>
  <si>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</si>
  <si>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</si>
  <si>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</si>
  <si>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</si>
  <si>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</si>
  <si>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</si>
  <si>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</si>
  <si>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</si>
  <si>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</si>
  <si>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</si>
  <si>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</si>
  <si>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</si>
  <si>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</si>
  <si>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</si>
  <si>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</si>
  <si>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</si>
  <si>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</si>
  <si>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</si>
  <si>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</si>
  <si>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</si>
  <si>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</si>
  <si>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</si>
  <si>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</si>
  <si>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</si>
  <si>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</si>
  <si>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</si>
  <si>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</si>
  <si>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</si>
  <si>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</si>
  <si>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</si>
  <si>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</si>
  <si>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</si>
  <si>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</si>
  <si>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</si>
  <si>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</si>
  <si>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</si>
  <si>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</si>
  <si>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</si>
  <si>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</si>
  <si>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</si>
  <si>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</si>
  <si>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</si>
  <si>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</si>
  <si>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</si>
  <si>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</si>
  <si>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</si>
  <si>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</si>
  <si>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</si>
  <si>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</si>
  <si>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</si>
  <si>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</si>
  <si>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</si>
  <si>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</si>
  <si>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</si>
  <si>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</si>
  <si>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</si>
  <si>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</si>
  <si>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</si>
  <si>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</si>
  <si>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</si>
  <si>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</si>
  <si>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</si>
  <si>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</si>
  <si>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</si>
  <si>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</si>
  <si>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</si>
  <si>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</si>
  <si>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</si>
  <si>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</si>
  <si>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</si>
  <si>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</si>
  <si>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</si>
  <si>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</si>
  <si>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</si>
  <si>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</si>
  <si>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</si>
  <si>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</si>
  <si>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</si>
  <si>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</si>
  <si>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</si>
  <si>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</si>
  <si>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</si>
  <si>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</si>
  <si>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</si>
  <si>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</si>
  <si>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</si>
  <si>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</si>
  <si>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</si>
  <si>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</si>
  <si>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</si>
  <si>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</si>
  <si>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</si>
  <si>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</si>
  <si>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</si>
  <si>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</si>
  <si>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</si>
  <si>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</si>
  <si>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</si>
  <si>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</si>
  <si>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</si>
  <si>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</si>
  <si>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</si>
  <si>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</si>
  <si>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</si>
  <si>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</si>
  <si>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</si>
  <si>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</si>
  <si>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</si>
  <si>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</si>
  <si>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</si>
  <si>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</si>
  <si>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</si>
  <si>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</si>
  <si>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</si>
  <si>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</si>
  <si>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</si>
  <si>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</si>
  <si>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</si>
  <si>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</si>
  <si>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</si>
  <si>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</si>
  <si>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</si>
  <si>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</si>
  <si>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</si>
  <si>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</si>
  <si>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</si>
  <si>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</si>
  <si>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</si>
  <si>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</si>
  <si>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</si>
  <si>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</si>
  <si>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</si>
  <si>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</si>
  <si>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</si>
  <si>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</si>
  <si>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</si>
  <si>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</si>
  <si>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</si>
  <si>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</si>
  <si>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</si>
  <si>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</si>
  <si>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</si>
  <si>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</si>
  <si>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</si>
  <si>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</si>
  <si>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</si>
  <si>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</si>
  <si>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</si>
  <si>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</si>
  <si>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</si>
  <si>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</si>
  <si>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</si>
  <si>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</si>
  <si>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</si>
  <si>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</si>
  <si>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</si>
  <si>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</si>
  <si>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</si>
  <si>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</si>
  <si>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</si>
  <si>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</si>
  <si>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</si>
  <si>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</si>
  <si>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</si>
  <si>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</si>
  <si>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</si>
  <si>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</si>
  <si>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</si>
  <si>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</si>
  <si>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</si>
  <si>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</si>
  <si>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</si>
  <si>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</si>
  <si>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</si>
  <si>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</si>
  <si>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</si>
  <si>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</si>
  <si>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</si>
  <si>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</si>
  <si>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</si>
  <si>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</si>
  <si>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</si>
  <si>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</si>
  <si>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</si>
  <si>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</si>
  <si>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</si>
  <si>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徳島県美馬市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</si>
  <si>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</si>
  <si>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</si>
  <si>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</si>
  <si>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</si>
  <si>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</si>
  <si>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</si>
  <si>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</si>
  <si>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</si>
  <si>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</si>
  <si>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</si>
  <si>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</si>
  <si>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</si>
  <si>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</si>
  <si>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</si>
  <si>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</si>
  <si>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</si>
  <si>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</si>
  <si>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</si>
  <si>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</si>
  <si>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</si>
  <si>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</si>
  <si>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</si>
  <si>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</si>
  <si>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</si>
  <si>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</si>
  <si>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</si>
  <si>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</si>
  <si>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</si>
  <si>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</si>
  <si>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</si>
  <si>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</si>
  <si>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</si>
  <si>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</si>
  <si>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</si>
  <si>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</si>
  <si>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</si>
  <si>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</si>
  <si>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</si>
  <si>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</si>
  <si>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</si>
  <si>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</si>
  <si>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</si>
  <si>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</si>
  <si>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</si>
  <si>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</si>
  <si>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</si>
  <si>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</si>
  <si>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</si>
  <si>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</si>
  <si>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</si>
  <si>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</si>
  <si>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</si>
  <si>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</si>
  <si>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</si>
  <si>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</si>
  <si>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</si>
  <si>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</si>
  <si>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</si>
  <si>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</si>
  <si>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</si>
  <si>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</si>
  <si>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</si>
  <si>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</si>
  <si>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</si>
  <si>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</si>
  <si>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</si>
  <si>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</si>
  <si>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</si>
  <si>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</si>
  <si>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</si>
  <si>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</si>
  <si>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</si>
  <si>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</si>
  <si>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</si>
  <si>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</si>
  <si>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</si>
  <si>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</si>
  <si>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</si>
  <si>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</si>
  <si>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</si>
  <si>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</si>
  <si>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</si>
  <si>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</si>
  <si>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</si>
  <si>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</si>
  <si>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</si>
  <si>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</si>
  <si>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</si>
  <si>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</si>
  <si>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</si>
  <si>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</si>
  <si>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</si>
  <si>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</si>
  <si>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</si>
  <si>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</si>
  <si>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</si>
  <si>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</si>
  <si>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</si>
  <si>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</si>
  <si>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</si>
  <si>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</si>
  <si>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</si>
  <si>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</si>
  <si>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</si>
  <si>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</si>
  <si>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</si>
  <si>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</si>
  <si>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</si>
  <si>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</si>
  <si>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</si>
  <si>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</si>
  <si>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</si>
  <si>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</si>
  <si>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</si>
  <si>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</si>
  <si>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</si>
  <si>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</si>
  <si>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</si>
  <si>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</si>
  <si>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</si>
  <si>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</si>
  <si>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</si>
  <si>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</si>
  <si>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</si>
  <si>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</si>
  <si>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</si>
  <si>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</si>
  <si>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</si>
  <si>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</si>
  <si>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</si>
  <si>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</si>
  <si>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</si>
  <si>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</si>
  <si>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</si>
  <si>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</si>
  <si>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</si>
  <si>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</si>
  <si>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</si>
  <si>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</si>
  <si>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</si>
  <si>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</si>
  <si>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</si>
  <si>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</si>
  <si>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</si>
  <si>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</si>
  <si>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</si>
  <si>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</si>
  <si>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</si>
  <si>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</si>
  <si>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</si>
  <si>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</si>
  <si>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</si>
  <si>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</si>
  <si>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徳島県美馬市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</si>
  <si>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</si>
  <si>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</si>
  <si>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</si>
  <si>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</si>
  <si>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</si>
  <si>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</si>
  <si>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</si>
  <si>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</si>
  <si>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</si>
  <si>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</si>
  <si>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</si>
  <si>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</si>
  <si>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</si>
  <si>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</si>
  <si>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</si>
  <si>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</si>
  <si>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</si>
  <si>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</si>
  <si>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</si>
  <si>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</si>
  <si>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美馬市住宅新築資金等貸付事業特別会計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</si>
  <si>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</si>
  <si>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</si>
  <si>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</si>
  <si>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</si>
  <si>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</si>
  <si>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</si>
  <si>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</si>
  <si>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</si>
  <si>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</si>
  <si>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</si>
  <si>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</si>
  <si>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</si>
  <si>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</si>
  <si>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</si>
  <si>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美馬市国民健康保険特別会計</t>
    <phoneticPr fontId="5"/>
  </si>
  <si>
    <t>美馬市後期高齢者医療特別会計</t>
    <phoneticPr fontId="5"/>
  </si>
  <si>
    <t>美馬市介護保険特別会計</t>
    <phoneticPr fontId="5"/>
  </si>
  <si>
    <t>美馬市水道事業会計</t>
    <phoneticPr fontId="5"/>
  </si>
  <si>
    <t>法適用企業</t>
    <phoneticPr fontId="5"/>
  </si>
  <si>
    <t>美馬市工業用水道事業会計</t>
    <phoneticPr fontId="5"/>
  </si>
  <si>
    <t>法適用企業</t>
    <phoneticPr fontId="5"/>
  </si>
  <si>
    <t>美馬市簡易水道事業会計</t>
    <phoneticPr fontId="5"/>
  </si>
  <si>
    <t>法適用企業</t>
    <phoneticPr fontId="5"/>
  </si>
  <si>
    <t>美馬市下水道事業会計</t>
    <phoneticPr fontId="5"/>
  </si>
  <si>
    <t>法適用企業</t>
    <phoneticPr fontId="5"/>
  </si>
  <si>
    <t>美馬市一の森ヒュッテ事業特別会計</t>
    <phoneticPr fontId="5"/>
  </si>
  <si>
    <t>法非適用企業</t>
    <phoneticPr fontId="5"/>
  </si>
  <si>
    <t>美馬市小水力発電事業特別会計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</si>
  <si>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</si>
  <si>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</si>
  <si>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</si>
  <si>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</si>
  <si>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</si>
  <si>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</si>
  <si>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</si>
  <si>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</si>
  <si>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</si>
  <si>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</si>
  <si>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</si>
  <si>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</si>
  <si>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</si>
  <si>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</si>
  <si>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</si>
  <si>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</si>
  <si>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</si>
  <si>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</si>
  <si>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</si>
  <si>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</si>
  <si>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</si>
  <si>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</si>
  <si>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</si>
  <si>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</si>
  <si>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</si>
  <si>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</si>
  <si>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</si>
  <si>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</si>
  <si>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</si>
  <si>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</si>
  <si>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</si>
  <si>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</si>
  <si>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</si>
  <si>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</si>
  <si>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</si>
  <si>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</si>
  <si>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</si>
  <si>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</si>
  <si>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</si>
  <si>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</si>
  <si>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</si>
  <si>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</si>
  <si>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</si>
  <si>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</si>
  <si>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</si>
  <si>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</si>
  <si>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</si>
  <si>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</si>
  <si>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</si>
  <si>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</si>
  <si>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</si>
  <si>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</si>
  <si>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</si>
  <si>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</si>
  <si>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</si>
  <si>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</si>
  <si>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</si>
  <si>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</si>
  <si>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</si>
  <si>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</si>
  <si>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</si>
  <si>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</si>
  <si>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</si>
  <si>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</si>
  <si>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</si>
  <si>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美馬市下水道事業会計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</si>
  <si>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</si>
  <si>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</si>
  <si>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美馬市簡易水道事業会計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</si>
  <si>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</si>
  <si>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美馬市水道事業会計</t>
    <phoneticPr fontId="5"/>
  </si>
  <si>
    <t>(Ｆ)</t>
    <phoneticPr fontId="5"/>
  </si>
  <si>
    <t>美馬市一の森ヒュッテ事業特別会計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</si>
  <si>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</si>
  <si>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</si>
  <si>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</si>
  <si>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</si>
  <si>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</si>
  <si>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</si>
  <si>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</si>
  <si>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</si>
  <si>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</si>
  <si>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</si>
  <si>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</si>
  <si>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</si>
  <si>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</si>
  <si>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</si>
  <si>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</si>
  <si>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</si>
  <si>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</si>
  <si>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</si>
  <si>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</si>
  <si>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</si>
  <si>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</si>
  <si>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</si>
  <si>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</si>
  <si>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</si>
  <si>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</si>
  <si>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</si>
  <si>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</si>
  <si>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</si>
  <si>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</si>
  <si>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</si>
  <si>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</si>
  <si>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</si>
  <si>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</si>
  <si>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</si>
  <si>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</si>
  <si>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</si>
  <si>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</si>
  <si>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</si>
  <si>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</si>
  <si>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</si>
  <si>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</si>
  <si>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</si>
  <si>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</si>
  <si>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</si>
  <si>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</si>
  <si>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</si>
  <si>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</si>
  <si>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</si>
  <si>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</si>
  <si>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</si>
  <si>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</si>
  <si>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</si>
  <si>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</si>
  <si>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</si>
  <si>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</si>
  <si>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</si>
  <si>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</si>
  <si>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</si>
  <si>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</si>
  <si>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</si>
  <si>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</si>
  <si>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</si>
  <si>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</si>
  <si>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</si>
  <si>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</si>
  <si>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</si>
  <si>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</si>
  <si>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</si>
  <si>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</si>
  <si>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</si>
  <si>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</si>
  <si>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</si>
  <si>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</si>
  <si>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</si>
  <si>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</si>
  <si>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</si>
  <si>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</si>
  <si>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</si>
  <si>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</si>
  <si>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</si>
  <si>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</si>
  <si>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</si>
  <si>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</si>
  <si>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0.95</t>
  </si>
  <si>
    <t>▲ 0.02</t>
  </si>
  <si>
    <t>▲ 0.11</t>
  </si>
  <si>
    <t>美馬市水道事業会計</t>
  </si>
  <si>
    <t>一般会計</t>
  </si>
  <si>
    <t>美馬市工業用水道事業会計</t>
  </si>
  <si>
    <t>美馬市介護保険特別会計</t>
  </si>
  <si>
    <t>美馬市国民健康保険特別会計</t>
  </si>
  <si>
    <t>美馬市下水道事業会計</t>
  </si>
  <si>
    <t>美馬市簡易水道事業会計</t>
  </si>
  <si>
    <t>美馬市住宅新築資金等貸付事業特別会計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</si>
  <si>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</si>
  <si>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</si>
  <si>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</si>
  <si>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</si>
  <si>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</si>
  <si>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</si>
  <si>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</si>
  <si>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</si>
  <si>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2"/>
  </si>
  <si>
    <t>まちづくり基金</t>
    <phoneticPr fontId="2"/>
  </si>
  <si>
    <t>公共施設等総合管理基金</t>
    <phoneticPr fontId="2"/>
  </si>
  <si>
    <t>オラレまちづくり基金</t>
    <phoneticPr fontId="2"/>
  </si>
  <si>
    <t>森林環境基金</t>
    <phoneticPr fontId="2"/>
  </si>
  <si>
    <t>－</t>
  </si>
  <si>
    <t>-</t>
    <phoneticPr fontId="2"/>
  </si>
  <si>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</si>
  <si>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美馬地区広域行政組合（美馬地区広域振興事業特別会計）</t>
    <rPh sb="0" eb="2">
      <t>ミマ</t>
    </rPh>
    <rPh sb="2" eb="4">
      <t>チク</t>
    </rPh>
    <rPh sb="4" eb="6">
      <t>コウイキ</t>
    </rPh>
    <rPh sb="6" eb="8">
      <t>ギョウセイ</t>
    </rPh>
    <rPh sb="8" eb="10">
      <t>クミアイ</t>
    </rPh>
    <rPh sb="11" eb="13">
      <t>ミマ</t>
    </rPh>
    <rPh sb="13" eb="15">
      <t>チク</t>
    </rPh>
    <rPh sb="15" eb="17">
      <t>コウイキ</t>
    </rPh>
    <rPh sb="17" eb="19">
      <t>シンコウ</t>
    </rPh>
    <rPh sb="19" eb="21">
      <t>ジギョウ</t>
    </rPh>
    <rPh sb="21" eb="23">
      <t>トクベツ</t>
    </rPh>
    <rPh sb="23" eb="25">
      <t>カイケイ</t>
    </rPh>
    <phoneticPr fontId="5"/>
  </si>
  <si>
    <t>西阿老人ホーム組合</t>
    <rPh sb="0" eb="1">
      <t>ニシ</t>
    </rPh>
    <rPh sb="1" eb="2">
      <t>ア</t>
    </rPh>
    <rPh sb="2" eb="4">
      <t>ロウジン</t>
    </rPh>
    <rPh sb="7" eb="9">
      <t>クミアイ</t>
    </rPh>
    <phoneticPr fontId="5"/>
  </si>
  <si>
    <t>美馬西部共立火葬場組合</t>
    <rPh sb="0" eb="4">
      <t>ミマセイブ</t>
    </rPh>
    <rPh sb="4" eb="6">
      <t>キョウリツ</t>
    </rPh>
    <rPh sb="6" eb="9">
      <t>カソウバ</t>
    </rPh>
    <rPh sb="9" eb="11">
      <t>クミアイ</t>
    </rPh>
    <phoneticPr fontId="5"/>
  </si>
  <si>
    <t>美馬環境整備組合</t>
    <rPh sb="0" eb="2">
      <t>ミマ</t>
    </rPh>
    <rPh sb="2" eb="4">
      <t>カンキョウ</t>
    </rPh>
    <rPh sb="4" eb="6">
      <t>セイビ</t>
    </rPh>
    <rPh sb="6" eb="8">
      <t>クミアイ</t>
    </rPh>
    <phoneticPr fontId="5"/>
  </si>
  <si>
    <t>吉野川環境整備組合</t>
    <rPh sb="0" eb="3">
      <t>ヨシノガワ</t>
    </rPh>
    <rPh sb="3" eb="5">
      <t>カンキョウ</t>
    </rPh>
    <rPh sb="5" eb="7">
      <t>セイビ</t>
    </rPh>
    <rPh sb="7" eb="9">
      <t>クミアイ</t>
    </rPh>
    <phoneticPr fontId="5"/>
  </si>
  <si>
    <t>美馬西部消防組合</t>
    <rPh sb="0" eb="4">
      <t>ミマセイブ</t>
    </rPh>
    <rPh sb="4" eb="6">
      <t>ショウボウ</t>
    </rPh>
    <rPh sb="6" eb="8">
      <t>クミアイ</t>
    </rPh>
    <phoneticPr fontId="5"/>
  </si>
  <si>
    <t>美馬西部特別養護老人ホーム組合</t>
    <rPh sb="0" eb="4">
      <t>ミマセイブ</t>
    </rPh>
    <rPh sb="4" eb="6">
      <t>トクベツ</t>
    </rPh>
    <rPh sb="6" eb="8">
      <t>ヨウゴ</t>
    </rPh>
    <rPh sb="8" eb="10">
      <t>ロウジン</t>
    </rPh>
    <rPh sb="13" eb="15">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</si>
  <si>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</si>
  <si>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</si>
  <si>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</si>
  <si>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</si>
  <si>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</si>
  <si>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ウッドピア</t>
    <phoneticPr fontId="2"/>
  </si>
  <si>
    <t>－</t>
    <phoneticPr fontId="2"/>
  </si>
  <si>
    <t>美馬観光ビュロー</t>
    <rPh sb="0" eb="2">
      <t>ミマ</t>
    </rPh>
    <rPh sb="2" eb="4">
      <t>カンコウ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</si>
  <si>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</si>
  <si>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</si>
  <si>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</si>
  <si>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本市では、平成27年度に策定した公共施設等総合管理計画に基づき、老朽化した施設の集約化・複合化や除却などを進めている。有形固定資産減価償却率については、過疎・辺地計画等に沿って適宜改良を行っている道路や令和２年度に江原南児童クラブ建設事業等の実施により、類似団体内平均値を下回っていると考えられる。
　また、将来負担比率は、地方債年度末現在高の減少などに加え、充当可能基金や標準財政規模の増加などにより類似団体内平均値と同水準になったものと考えられる。
</t>
    <rPh sb="1" eb="3">
      <t>ホンシ</t>
    </rPh>
    <rPh sb="6" eb="8">
      <t>ヘイセイ</t>
    </rPh>
    <rPh sb="10" eb="12">
      <t>ネンド</t>
    </rPh>
    <rPh sb="13" eb="15">
      <t>サクテイ</t>
    </rPh>
    <rPh sb="17" eb="19">
      <t>コウキョウ</t>
    </rPh>
    <rPh sb="19" eb="21">
      <t>シセツ</t>
    </rPh>
    <rPh sb="21" eb="22">
      <t>トウ</t>
    </rPh>
    <rPh sb="22" eb="24">
      <t>ソウゴウ</t>
    </rPh>
    <rPh sb="24" eb="26">
      <t>カンリ</t>
    </rPh>
    <rPh sb="26" eb="28">
      <t>ケイカク</t>
    </rPh>
    <rPh sb="29" eb="30">
      <t>モト</t>
    </rPh>
    <rPh sb="33" eb="36">
      <t>ロウキュウカ</t>
    </rPh>
    <rPh sb="38" eb="40">
      <t>シセツ</t>
    </rPh>
    <rPh sb="41" eb="44">
      <t>シュウヤクカ</t>
    </rPh>
    <rPh sb="45" eb="48">
      <t>フクゴウカ</t>
    </rPh>
    <rPh sb="49" eb="51">
      <t>ジョキャク</t>
    </rPh>
    <rPh sb="54" eb="55">
      <t>スス</t>
    </rPh>
    <rPh sb="99" eb="101">
      <t>ドウロ</t>
    </rPh>
    <rPh sb="102" eb="104">
      <t>レイワ</t>
    </rPh>
    <rPh sb="105" eb="107">
      <t>ネンド</t>
    </rPh>
    <rPh sb="108" eb="110">
      <t>エハラ</t>
    </rPh>
    <rPh sb="110" eb="111">
      <t>ミナミ</t>
    </rPh>
    <rPh sb="111" eb="113">
      <t>ジドウ</t>
    </rPh>
    <rPh sb="116" eb="118">
      <t>ケンセツ</t>
    </rPh>
    <rPh sb="118" eb="120">
      <t>ジギョウ</t>
    </rPh>
    <rPh sb="120" eb="121">
      <t>トウ</t>
    </rPh>
    <rPh sb="137" eb="139">
      <t>シタマワ</t>
    </rPh>
    <rPh sb="169" eb="171">
      <t>ゲンザイ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</si>
  <si>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</si>
  <si>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</si>
  <si>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</si>
  <si>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</si>
  <si>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</si>
  <si>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</si>
  <si>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0"/>
        <rFont val="ＭＳ Ｐゴシック"/>
        <family val="3"/>
        <charset val="128"/>
      </rPr>
      <t>　合併前に借り入れた地方債（基準財政需要額への算入率が比較的低い）や、一部事務組合が借り入れた地方債の償還額及び残高の減少により、将来負担比率・実質公債費比率ともに、平成26年度まで減少している。
　実質公債費比率は、平成27年度以降、穴吹庁舎増築・改修事業債の元利償還金の増加や標準財政規模の減（合併算定替え加算額の減による普通交付税の減少等が要因）などの影響により増加傾向にあったが、令和元年度から下水道事業及び簡易水道事業に地方公営企業法が適用され、繰出基準が変更となったことにより、準元利償還金が減少しており、令和２年度の実質公債費比率についても改善された。</t>
    </r>
    <r>
      <rPr>
        <sz val="10"/>
        <color rgb="FFFF0000"/>
        <rFont val="ＭＳ Ｐゴシック"/>
        <family val="3"/>
        <charset val="128"/>
      </rPr>
      <t xml:space="preserve">
　</t>
    </r>
    <r>
      <rPr>
        <sz val="10"/>
        <rFont val="ＭＳ Ｐゴシック"/>
        <family val="3"/>
        <charset val="128"/>
      </rPr>
      <t>また、将来負担比率については、将来負担額のうち地方債年度末現在高の減少などに加え、充当可能基金や標準財政規模の増加などにより類似団体内平均値と同水準になったものと考えられる。
　今後も引き続き、毎年度の当初予算編成時における市債発行限度額の設定などにより、公債費の抑制に取り組むこととしている。</t>
    </r>
    <rPh sb="323" eb="324">
      <t>クワ</t>
    </rPh>
    <rPh sb="377" eb="378">
      <t>ヒ</t>
    </rPh>
    <rPh sb="379" eb="380">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</si>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</sst>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FF0000"/>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515A-4BFE-B6C1-113887651C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177759</c:v>
                </c:pt>
                <c:pt idx="1">
                  <c:v>190474</c:v>
                </c:pt>
                <c:pt idx="2">
                  <c:v>101929</c:v>
                </c:pt>
                <c:pt idx="3">
                  <c:v>92253</c:v>
                </c:pt>
                <c:pt idx="4">
                  <c:v>82501</c:v>
                </c:pt>
              </c:numCache>
            </c:numRef>
          </c:val>
          <c:smooth val="0"/>
          <c:extLst xmlns:c16r2="http://schemas.microsoft.com/office/drawing/2015/06/chart">
            <c:ext xmlns:c16="http://schemas.microsoft.com/office/drawing/2014/chart" uri="{C3380CC4-5D6E-409C-BE32-E72D297353CC}">
              <c16:uniqueId val="{00000001-515A-4BFE-B6C1-113887651CE4}"/>
            </c:ext>
          </c:extLst>
        </c:ser>
        <c:dLbls>
          <c:showLegendKey val="0"/>
          <c:showVal val="0"/>
          <c:showCatName val="0"/>
          <c:showSerName val="0"/>
          <c:showPercent val="0"/>
          <c:showBubbleSize val="0"/>
        </c:dLbls>
        <c:marker val="1"/>
        <c:smooth val="0"/>
        <c:axId val="-1726405264"/>
        <c:axId val="-1726398192"/>
      </c:lineChart>
      <c:catAx>
        <c:axId val="-172640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6398192"/>
        <c:crosses val="autoZero"/>
        <c:auto val="1"/>
        <c:lblAlgn val="ctr"/>
        <c:lblOffset val="100"/>
        <c:tickLblSkip val="1"/>
        <c:tickMarkSkip val="1"/>
        <c:noMultiLvlLbl val="0"/>
      </c:catAx>
      <c:valAx>
        <c:axId val="-172639819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640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4.72</c:v>
                </c:pt>
                <c:pt idx="1">
                  <c:v>4.87</c:v>
                </c:pt>
                <c:pt idx="2">
                  <c:v>5.13</c:v>
                </c:pt>
                <c:pt idx="3">
                  <c:v>5.33</c:v>
                </c:pt>
                <c:pt idx="4">
                  <c:v>5.05</c:v>
                </c:pt>
              </c:numCache>
            </c:numRef>
          </c:val>
          <c:extLst xmlns:c16r2="http://schemas.microsoft.com/office/drawing/2015/06/chart">
            <c:ext xmlns:c16="http://schemas.microsoft.com/office/drawing/2014/chart" uri="{C3380CC4-5D6E-409C-BE32-E72D297353CC}">
              <c16:uniqueId val="{00000000-7074-44D5-BF78-1B26543826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31.2</c:v>
                </c:pt>
                <c:pt idx="1">
                  <c:v>32.340000000000003</c:v>
                </c:pt>
                <c:pt idx="2">
                  <c:v>33.409999999999997</c:v>
                </c:pt>
                <c:pt idx="3">
                  <c:v>33.85</c:v>
                </c:pt>
                <c:pt idx="4">
                  <c:v>32.78</c:v>
                </c:pt>
              </c:numCache>
            </c:numRef>
          </c:val>
          <c:extLst xmlns:c16r2="http://schemas.microsoft.com/office/drawing/2015/06/chart">
            <c:ext xmlns:c16="http://schemas.microsoft.com/office/drawing/2014/chart" uri="{C3380CC4-5D6E-409C-BE32-E72D297353CC}">
              <c16:uniqueId val="{00000001-7074-44D5-BF78-1B2654382687}"/>
            </c:ext>
          </c:extLst>
        </c:ser>
        <c:dLbls>
          <c:showLegendKey val="0"/>
          <c:showVal val="0"/>
          <c:showCatName val="0"/>
          <c:showSerName val="0"/>
          <c:showPercent val="0"/>
          <c:showBubbleSize val="0"/>
        </c:dLbls>
        <c:gapWidth val="250"/>
        <c:overlap val="100"/>
        <c:axId val="-1726392208"/>
        <c:axId val="-172639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-0.95</c:v>
                </c:pt>
                <c:pt idx="1">
                  <c:v>-0.02</c:v>
                </c:pt>
                <c:pt idx="2">
                  <c:v>0.08</c:v>
                </c:pt>
                <c:pt idx="3">
                  <c:v>0.13</c:v>
                </c:pt>
                <c:pt idx="4">
                  <c:v>-0.11</c:v>
                </c:pt>
              </c:numCache>
            </c:numRef>
          </c:val>
          <c:smooth val="0"/>
          <c:extLst xmlns:c16r2="http://schemas.microsoft.com/office/drawing/2015/06/chart">
            <c:ext xmlns:c16="http://schemas.microsoft.com/office/drawing/2014/chart" uri="{C3380CC4-5D6E-409C-BE32-E72D297353CC}">
              <c16:uniqueId val="{00000002-7074-44D5-BF78-1B2654382687}"/>
            </c:ext>
          </c:extLst>
        </c:ser>
        <c:dLbls>
          <c:showLegendKey val="0"/>
          <c:showVal val="0"/>
          <c:showCatName val="0"/>
          <c:showSerName val="0"/>
          <c:showPercent val="0"/>
          <c:showBubbleSize val="0"/>
        </c:dLbls>
        <c:marker val="1"/>
        <c:smooth val="0"/>
        <c:axId val="-1726392208"/>
        <c:axId val="-1726395472"/>
      </c:lineChart>
      <c:catAx>
        <c:axId val="-172639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6395472"/>
        <c:crosses val="autoZero"/>
        <c:auto val="1"/>
        <c:lblAlgn val="ctr"/>
        <c:lblOffset val="100"/>
        <c:tickLblSkip val="1"/>
        <c:tickMarkSkip val="1"/>
        <c:noMultiLvlLbl val="0"/>
      </c:catAx>
      <c:valAx>
        <c:axId val="-172639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639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0.11</c:v>
                </c:pt>
                <c:pt idx="4">
                  <c:v>#N/A</c:v>
                </c:pt>
                <c:pt idx="5">
                  <c:v>0.28000000000000003</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0-4176-4BF5-A472-60E0ED39A0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176-4BF5-A472-60E0ED39A01B}"/>
            </c:ext>
          </c:extLst>
        </c:ser>
        <c:ser>
          <c:idx val="2"/>
          <c:order val="2"/>
          <c:tx>
            <c:strRef>
              <c:f>データシート!$A$29</c:f>
              <c:strCache>
                <c:ptCount val="1"/>
                <c:pt idx="0">
                  <c:v>美馬市住宅新築資金等貸付事業特別会計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4176-4BF5-A472-60E0ED39A01B}"/>
            </c:ext>
          </c:extLst>
        </c:ser>
        <c:ser>
          <c:idx val="3"/>
          <c:order val="3"/>
          <c:tx>
            <c:strRef>
              <c:f>データシート!$A$30</c:f>
              <c:strCache>
                <c:ptCount val="1"/>
                <c:pt idx="0">
                  <c:v>美馬市簡易水道事業会計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3-4176-4BF5-A472-60E0ED39A01B}"/>
            </c:ext>
          </c:extLst>
        </c:ser>
        <c:ser>
          <c:idx val="4"/>
          <c:order val="4"/>
          <c:tx>
            <c:strRef>
              <c:f>データシート!$A$31</c:f>
              <c:strCache>
                <c:ptCount val="1"/>
                <c:pt idx="0">
                  <c:v>美馬市下水道事業会計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0.24</c:v>
                </c:pt>
                <c:pt idx="8">
                  <c:v>#N/A</c:v>
                </c:pt>
                <c:pt idx="9">
                  <c:v>0.21</c:v>
                </c:pt>
              </c:numCache>
            </c:numRef>
          </c:val>
          <c:extLst xmlns:c16r2="http://schemas.microsoft.com/office/drawing/2015/06/chart">
            <c:ext xmlns:c16="http://schemas.microsoft.com/office/drawing/2014/chart" uri="{C3380CC4-5D6E-409C-BE32-E72D297353CC}">
              <c16:uniqueId val="{00000004-4176-4BF5-A472-60E0ED39A01B}"/>
            </c:ext>
          </c:extLst>
        </c:ser>
        <c:ser>
          <c:idx val="5"/>
          <c:order val="5"/>
          <c:tx>
            <c:strRef>
              <c:f>データシート!$A$32</c:f>
              <c:strCache>
                <c:ptCount val="1"/>
                <c:pt idx="0">
                  <c:v>美馬市国民健康保険特別会計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0.56000000000000005</c:v>
                </c:pt>
                <c:pt idx="2">
                  <c:v>#N/A</c:v>
                </c:pt>
                <c:pt idx="3">
                  <c:v>0.6</c:v>
                </c:pt>
                <c:pt idx="4">
                  <c:v>#N/A</c:v>
                </c:pt>
                <c:pt idx="5">
                  <c:v>0.41</c:v>
                </c:pt>
                <c:pt idx="6">
                  <c:v>#N/A</c:v>
                </c:pt>
                <c:pt idx="7">
                  <c:v>0.4</c:v>
                </c:pt>
                <c:pt idx="8">
                  <c:v>#N/A</c:v>
                </c:pt>
                <c:pt idx="9">
                  <c:v>0.34</c:v>
                </c:pt>
              </c:numCache>
            </c:numRef>
          </c:val>
          <c:extLst xmlns:c16r2="http://schemas.microsoft.com/office/drawing/2015/06/chart">
            <c:ext xmlns:c16="http://schemas.microsoft.com/office/drawing/2014/chart" uri="{C3380CC4-5D6E-409C-BE32-E72D297353CC}">
              <c16:uniqueId val="{00000005-4176-4BF5-A472-60E0ED39A01B}"/>
            </c:ext>
          </c:extLst>
        </c:ser>
        <c:ser>
          <c:idx val="6"/>
          <c:order val="6"/>
          <c:tx>
            <c:strRef>
              <c:f>データシート!$A$33</c:f>
              <c:strCache>
                <c:ptCount val="1"/>
                <c:pt idx="0">
                  <c:v>美馬市介護保険特別会計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0.85</c:v>
                </c:pt>
                <c:pt idx="4">
                  <c:v>#N/A</c:v>
                </c:pt>
                <c:pt idx="5">
                  <c:v>0.97</c:v>
                </c:pt>
                <c:pt idx="6">
                  <c:v>#N/A</c:v>
                </c:pt>
                <c:pt idx="7">
                  <c:v>0.3</c:v>
                </c:pt>
                <c:pt idx="8">
                  <c:v>#N/A</c:v>
                </c:pt>
                <c:pt idx="9">
                  <c:v>0.62</c:v>
                </c:pt>
              </c:numCache>
            </c:numRef>
          </c:val>
          <c:extLst xmlns:c16r2="http://schemas.microsoft.com/office/drawing/2015/06/chart">
            <c:ext xmlns:c16="http://schemas.microsoft.com/office/drawing/2014/chart" uri="{C3380CC4-5D6E-409C-BE32-E72D297353CC}">
              <c16:uniqueId val="{00000006-4176-4BF5-A472-60E0ED39A01B}"/>
            </c:ext>
          </c:extLst>
        </c:ser>
        <c:ser>
          <c:idx val="7"/>
          <c:order val="7"/>
          <c:tx>
            <c:strRef>
              <c:f>データシート!$A$34</c:f>
              <c:strCache>
                <c:ptCount val="1"/>
                <c:pt idx="0">
                  <c:v>美馬市工業用水道事業会計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0.41</c:v>
                </c:pt>
                <c:pt idx="4">
                  <c:v>#N/A</c:v>
                </c:pt>
                <c:pt idx="5">
                  <c:v>0.81</c:v>
                </c:pt>
                <c:pt idx="6">
                  <c:v>#N/A</c:v>
                </c:pt>
                <c:pt idx="7">
                  <c:v>1.21</c:v>
                </c:pt>
                <c:pt idx="8">
                  <c:v>#N/A</c:v>
                </c:pt>
                <c:pt idx="9">
                  <c:v>1.51</c:v>
                </c:pt>
              </c:numCache>
            </c:numRef>
          </c:val>
          <c:extLst xmlns:c16r2="http://schemas.microsoft.com/office/drawing/2015/06/chart">
            <c:ext xmlns:c16="http://schemas.microsoft.com/office/drawing/2014/chart" uri="{C3380CC4-5D6E-409C-BE32-E72D297353CC}">
              <c16:uniqueId val="{00000007-4176-4BF5-A472-60E0ED39A0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4.67</c:v>
                </c:pt>
                <c:pt idx="2">
                  <c:v>#N/A</c:v>
                </c:pt>
                <c:pt idx="3">
                  <c:v>4.83</c:v>
                </c:pt>
                <c:pt idx="4">
                  <c:v>#N/A</c:v>
                </c:pt>
                <c:pt idx="5">
                  <c:v>5.09</c:v>
                </c:pt>
                <c:pt idx="6">
                  <c:v>#N/A</c:v>
                </c:pt>
                <c:pt idx="7">
                  <c:v>5.29</c:v>
                </c:pt>
                <c:pt idx="8">
                  <c:v>#N/A</c:v>
                </c:pt>
                <c:pt idx="9">
                  <c:v>5</c:v>
                </c:pt>
              </c:numCache>
            </c:numRef>
          </c:val>
          <c:extLst xmlns:c16r2="http://schemas.microsoft.com/office/drawing/2015/06/chart">
            <c:ext xmlns:c16="http://schemas.microsoft.com/office/drawing/2014/chart" uri="{C3380CC4-5D6E-409C-BE32-E72D297353CC}">
              <c16:uniqueId val="{00000008-4176-4BF5-A472-60E0ED39A01B}"/>
            </c:ext>
          </c:extLst>
        </c:ser>
        <c:ser>
          <c:idx val="9"/>
          <c:order val="9"/>
          <c:tx>
            <c:strRef>
              <c:f>データシート!$A$36</c:f>
              <c:strCache>
                <c:ptCount val="1"/>
                <c:pt idx="0">
                  <c:v>美馬市水道事業会計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5.37</c:v>
                </c:pt>
                <c:pt idx="2">
                  <c:v>#N/A</c:v>
                </c:pt>
                <c:pt idx="3">
                  <c:v>5.71</c:v>
                </c:pt>
                <c:pt idx="4">
                  <c:v>#N/A</c:v>
                </c:pt>
                <c:pt idx="5">
                  <c:v>5.9</c:v>
                </c:pt>
                <c:pt idx="6">
                  <c:v>#N/A</c:v>
                </c:pt>
                <c:pt idx="7">
                  <c:v>6.03</c:v>
                </c:pt>
                <c:pt idx="8">
                  <c:v>#N/A</c:v>
                </c:pt>
                <c:pt idx="9">
                  <c:v>5.85</c:v>
                </c:pt>
              </c:numCache>
            </c:numRef>
          </c:val>
          <c:extLst xmlns:c16r2="http://schemas.microsoft.com/office/drawing/2015/06/chart">
            <c:ext xmlns:c16="http://schemas.microsoft.com/office/drawing/2014/chart" uri="{C3380CC4-5D6E-409C-BE32-E72D297353CC}">
              <c16:uniqueId val="{00000009-4176-4BF5-A472-60E0ED39A01B}"/>
            </c:ext>
          </c:extLst>
        </c:ser>
        <c:dLbls>
          <c:showLegendKey val="0"/>
          <c:showVal val="0"/>
          <c:showCatName val="0"/>
          <c:showSerName val="0"/>
          <c:showPercent val="0"/>
          <c:showBubbleSize val="0"/>
        </c:dLbls>
        <c:gapWidth val="150"/>
        <c:overlap val="100"/>
        <c:axId val="-1726394928"/>
        <c:axId val="-1726391664"/>
      </c:barChart>
      <c:catAx>
        <c:axId val="-172639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6391664"/>
        <c:crosses val="autoZero"/>
        <c:auto val="1"/>
        <c:lblAlgn val="ctr"/>
        <c:lblOffset val="100"/>
        <c:tickLblSkip val="1"/>
        <c:tickMarkSkip val="1"/>
        <c:noMultiLvlLbl val="0"/>
      </c:catAx>
      <c:valAx>
        <c:axId val="-172639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639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2664</c:v>
                </c:pt>
                <c:pt idx="5">
                  <c:v>2550</c:v>
                </c:pt>
                <c:pt idx="8">
                  <c:v>2306</c:v>
                </c:pt>
                <c:pt idx="11">
                  <c:v>2219</c:v>
                </c:pt>
                <c:pt idx="14">
                  <c:v>2226</c:v>
                </c:pt>
              </c:numCache>
            </c:numRef>
          </c:val>
          <c:extLst xmlns:c16r2="http://schemas.microsoft.com/office/drawing/2015/06/chart">
            <c:ext xmlns:c16="http://schemas.microsoft.com/office/drawing/2014/chart" uri="{C3380CC4-5D6E-409C-BE32-E72D297353CC}">
              <c16:uniqueId val="{00000000-F161-4B85-8C5E-9371A7C0AD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61-4B85-8C5E-9371A7C0AD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161-4B85-8C5E-9371A7C0AD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c:v>
                </c:pt>
                <c:pt idx="3">
                  <c:v>20</c:v>
                </c:pt>
                <c:pt idx="6">
                  <c:v>8</c:v>
                </c:pt>
                <c:pt idx="9">
                  <c:v>7</c:v>
                </c:pt>
                <c:pt idx="12">
                  <c:v>11</c:v>
                </c:pt>
              </c:numCache>
            </c:numRef>
          </c:val>
          <c:extLst xmlns:c16r2="http://schemas.microsoft.com/office/drawing/2015/06/chart">
            <c:ext xmlns:c16="http://schemas.microsoft.com/office/drawing/2014/chart" uri="{C3380CC4-5D6E-409C-BE32-E72D297353CC}">
              <c16:uniqueId val="{00000003-F161-4B85-8C5E-9371A7C0AD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299</c:v>
                </c:pt>
                <c:pt idx="3">
                  <c:v>290</c:v>
                </c:pt>
                <c:pt idx="6">
                  <c:v>289</c:v>
                </c:pt>
                <c:pt idx="9">
                  <c:v>230</c:v>
                </c:pt>
                <c:pt idx="12">
                  <c:v>212</c:v>
                </c:pt>
              </c:numCache>
            </c:numRef>
          </c:val>
          <c:extLst xmlns:c16r2="http://schemas.microsoft.com/office/drawing/2015/06/chart">
            <c:ext xmlns:c16="http://schemas.microsoft.com/office/drawing/2014/chart" uri="{C3380CC4-5D6E-409C-BE32-E72D297353CC}">
              <c16:uniqueId val="{00000004-F161-4B85-8C5E-9371A7C0AD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61-4B85-8C5E-9371A7C0AD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61-4B85-8C5E-9371A7C0AD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3335</c:v>
                </c:pt>
                <c:pt idx="3">
                  <c:v>3283</c:v>
                </c:pt>
                <c:pt idx="6">
                  <c:v>2941</c:v>
                </c:pt>
                <c:pt idx="9">
                  <c:v>2860</c:v>
                </c:pt>
                <c:pt idx="12">
                  <c:v>2908</c:v>
                </c:pt>
              </c:numCache>
            </c:numRef>
          </c:val>
          <c:extLst xmlns:c16r2="http://schemas.microsoft.com/office/drawing/2015/06/chart">
            <c:ext xmlns:c16="http://schemas.microsoft.com/office/drawing/2014/chart" uri="{C3380CC4-5D6E-409C-BE32-E72D297353CC}">
              <c16:uniqueId val="{00000007-F161-4B85-8C5E-9371A7C0AD53}"/>
            </c:ext>
          </c:extLst>
        </c:ser>
        <c:dLbls>
          <c:showLegendKey val="0"/>
          <c:showVal val="0"/>
          <c:showCatName val="0"/>
          <c:showSerName val="0"/>
          <c:showPercent val="0"/>
          <c:showBubbleSize val="0"/>
        </c:dLbls>
        <c:gapWidth val="100"/>
        <c:overlap val="100"/>
        <c:axId val="-1726401456"/>
        <c:axId val="-172640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1021</c:v>
                </c:pt>
                <c:pt idx="2">
                  <c:v>#N/A</c:v>
                </c:pt>
                <c:pt idx="3">
                  <c:v>#N/A</c:v>
                </c:pt>
                <c:pt idx="4">
                  <c:v>1043</c:v>
                </c:pt>
                <c:pt idx="5">
                  <c:v>#N/A</c:v>
                </c:pt>
                <c:pt idx="6">
                  <c:v>#N/A</c:v>
                </c:pt>
                <c:pt idx="7">
                  <c:v>932</c:v>
                </c:pt>
                <c:pt idx="8">
                  <c:v>#N/A</c:v>
                </c:pt>
                <c:pt idx="9">
                  <c:v>#N/A</c:v>
                </c:pt>
                <c:pt idx="10">
                  <c:v>878</c:v>
                </c:pt>
                <c:pt idx="11">
                  <c:v>#N/A</c:v>
                </c:pt>
                <c:pt idx="12">
                  <c:v>#N/A</c:v>
                </c:pt>
                <c:pt idx="13">
                  <c:v>905</c:v>
                </c:pt>
                <c:pt idx="14">
                  <c:v>#N/A</c:v>
                </c:pt>
              </c:numCache>
            </c:numRef>
          </c:val>
          <c:smooth val="0"/>
          <c:extLst xmlns:c16r2="http://schemas.microsoft.com/office/drawing/2015/06/chart">
            <c:ext xmlns:c16="http://schemas.microsoft.com/office/drawing/2014/chart" uri="{C3380CC4-5D6E-409C-BE32-E72D297353CC}">
              <c16:uniqueId val="{00000008-F161-4B85-8C5E-9371A7C0AD53}"/>
            </c:ext>
          </c:extLst>
        </c:ser>
        <c:dLbls>
          <c:showLegendKey val="0"/>
          <c:showVal val="0"/>
          <c:showCatName val="0"/>
          <c:showSerName val="0"/>
          <c:showPercent val="0"/>
          <c:showBubbleSize val="0"/>
        </c:dLbls>
        <c:marker val="1"/>
        <c:smooth val="0"/>
        <c:axId val="-1726401456"/>
        <c:axId val="-1726403632"/>
      </c:lineChart>
      <c:catAx>
        <c:axId val="-172640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6403632"/>
        <c:crosses val="autoZero"/>
        <c:auto val="1"/>
        <c:lblAlgn val="ctr"/>
        <c:lblOffset val="100"/>
        <c:tickLblSkip val="1"/>
        <c:tickMarkSkip val="1"/>
        <c:noMultiLvlLbl val="0"/>
      </c:catAx>
      <c:valAx>
        <c:axId val="-172640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640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22605</c:v>
                </c:pt>
                <c:pt idx="5">
                  <c:v>23938</c:v>
                </c:pt>
                <c:pt idx="8">
                  <c:v>23535</c:v>
                </c:pt>
                <c:pt idx="11">
                  <c:v>23188</c:v>
                </c:pt>
                <c:pt idx="14">
                  <c:v>22625</c:v>
                </c:pt>
              </c:numCache>
            </c:numRef>
          </c:val>
          <c:extLst xmlns:c16r2="http://schemas.microsoft.com/office/drawing/2015/06/chart">
            <c:ext xmlns:c16="http://schemas.microsoft.com/office/drawing/2014/chart" uri="{C3380CC4-5D6E-409C-BE32-E72D297353CC}">
              <c16:uniqueId val="{00000000-52B8-480D-AB45-18F58A5ED4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188</c:v>
                </c:pt>
                <c:pt idx="5">
                  <c:v>144</c:v>
                </c:pt>
                <c:pt idx="8">
                  <c:v>101</c:v>
                </c:pt>
                <c:pt idx="11">
                  <c:v>65</c:v>
                </c:pt>
                <c:pt idx="14">
                  <c:v>30</c:v>
                </c:pt>
              </c:numCache>
            </c:numRef>
          </c:val>
          <c:extLst xmlns:c16r2="http://schemas.microsoft.com/office/drawing/2015/06/chart">
            <c:ext xmlns:c16="http://schemas.microsoft.com/office/drawing/2014/chart" uri="{C3380CC4-5D6E-409C-BE32-E72D297353CC}">
              <c16:uniqueId val="{00000001-52B8-480D-AB45-18F58A5ED4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6705</c:v>
                </c:pt>
                <c:pt idx="5">
                  <c:v>6846</c:v>
                </c:pt>
                <c:pt idx="8">
                  <c:v>6544</c:v>
                </c:pt>
                <c:pt idx="11">
                  <c:v>6226</c:v>
                </c:pt>
                <c:pt idx="14">
                  <c:v>6254</c:v>
                </c:pt>
              </c:numCache>
            </c:numRef>
          </c:val>
          <c:extLst xmlns:c16r2="http://schemas.microsoft.com/office/drawing/2015/06/chart">
            <c:ext xmlns:c16="http://schemas.microsoft.com/office/drawing/2014/chart" uri="{C3380CC4-5D6E-409C-BE32-E72D297353CC}">
              <c16:uniqueId val="{00000002-52B8-480D-AB45-18F58A5ED4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B8-480D-AB45-18F58A5ED4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2B8-480D-AB45-18F58A5ED4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B8-480D-AB45-18F58A5ED4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3510</c:v>
                </c:pt>
                <c:pt idx="3">
                  <c:v>3472</c:v>
                </c:pt>
                <c:pt idx="6">
                  <c:v>3272</c:v>
                </c:pt>
                <c:pt idx="9">
                  <c:v>3107</c:v>
                </c:pt>
                <c:pt idx="12">
                  <c:v>3083</c:v>
                </c:pt>
              </c:numCache>
            </c:numRef>
          </c:val>
          <c:extLst xmlns:c16r2="http://schemas.microsoft.com/office/drawing/2015/06/chart">
            <c:ext xmlns:c16="http://schemas.microsoft.com/office/drawing/2014/chart" uri="{C3380CC4-5D6E-409C-BE32-E72D297353CC}">
              <c16:uniqueId val="{00000006-52B8-480D-AB45-18F58A5ED4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c:v>
                </c:pt>
                <c:pt idx="3">
                  <c:v>5</c:v>
                </c:pt>
                <c:pt idx="6">
                  <c:v>20</c:v>
                </c:pt>
                <c:pt idx="9">
                  <c:v>12</c:v>
                </c:pt>
                <c:pt idx="12">
                  <c:v>8</c:v>
                </c:pt>
              </c:numCache>
            </c:numRef>
          </c:val>
          <c:extLst xmlns:c16r2="http://schemas.microsoft.com/office/drawing/2015/06/chart">
            <c:ext xmlns:c16="http://schemas.microsoft.com/office/drawing/2014/chart" uri="{C3380CC4-5D6E-409C-BE32-E72D297353CC}">
              <c16:uniqueId val="{00000007-52B8-480D-AB45-18F58A5ED4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2987</c:v>
                </c:pt>
                <c:pt idx="3">
                  <c:v>2206</c:v>
                </c:pt>
                <c:pt idx="6">
                  <c:v>2096</c:v>
                </c:pt>
                <c:pt idx="9">
                  <c:v>1610</c:v>
                </c:pt>
                <c:pt idx="12">
                  <c:v>1057</c:v>
                </c:pt>
              </c:numCache>
            </c:numRef>
          </c:val>
          <c:extLst xmlns:c16r2="http://schemas.microsoft.com/office/drawing/2015/06/chart">
            <c:ext xmlns:c16="http://schemas.microsoft.com/office/drawing/2014/chart" uri="{C3380CC4-5D6E-409C-BE32-E72D297353CC}">
              <c16:uniqueId val="{00000008-52B8-480D-AB45-18F58A5ED4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2B8-480D-AB45-18F58A5ED4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28847</c:v>
                </c:pt>
                <c:pt idx="3">
                  <c:v>30148</c:v>
                </c:pt>
                <c:pt idx="6">
                  <c:v>29883</c:v>
                </c:pt>
                <c:pt idx="9">
                  <c:v>29443</c:v>
                </c:pt>
                <c:pt idx="12">
                  <c:v>28680</c:v>
                </c:pt>
              </c:numCache>
            </c:numRef>
          </c:val>
          <c:extLst xmlns:c16r2="http://schemas.microsoft.com/office/drawing/2015/06/chart">
            <c:ext xmlns:c16="http://schemas.microsoft.com/office/drawing/2014/chart" uri="{C3380CC4-5D6E-409C-BE32-E72D297353CC}">
              <c16:uniqueId val="{0000000A-52B8-480D-AB45-18F58A5ED498}"/>
            </c:ext>
          </c:extLst>
        </c:ser>
        <c:dLbls>
          <c:showLegendKey val="0"/>
          <c:showVal val="0"/>
          <c:showCatName val="0"/>
          <c:showSerName val="0"/>
          <c:showPercent val="0"/>
          <c:showBubbleSize val="0"/>
        </c:dLbls>
        <c:gapWidth val="100"/>
        <c:overlap val="100"/>
        <c:axId val="-1726394384"/>
        <c:axId val="-155221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5893</c:v>
                </c:pt>
                <c:pt idx="2">
                  <c:v>#N/A</c:v>
                </c:pt>
                <c:pt idx="3">
                  <c:v>#N/A</c:v>
                </c:pt>
                <c:pt idx="4">
                  <c:v>4903</c:v>
                </c:pt>
                <c:pt idx="5">
                  <c:v>#N/A</c:v>
                </c:pt>
                <c:pt idx="6">
                  <c:v>#N/A</c:v>
                </c:pt>
                <c:pt idx="7">
                  <c:v>5091</c:v>
                </c:pt>
                <c:pt idx="8">
                  <c:v>#N/A</c:v>
                </c:pt>
                <c:pt idx="9">
                  <c:v>#N/A</c:v>
                </c:pt>
                <c:pt idx="10">
                  <c:v>4693</c:v>
                </c:pt>
                <c:pt idx="11">
                  <c:v>#N/A</c:v>
                </c:pt>
                <c:pt idx="12">
                  <c:v>#N/A</c:v>
                </c:pt>
                <c:pt idx="13">
                  <c:v>3919</c:v>
                </c:pt>
                <c:pt idx="14">
                  <c:v>#N/A</c:v>
                </c:pt>
              </c:numCache>
            </c:numRef>
          </c:val>
          <c:smooth val="0"/>
          <c:extLst xmlns:c16r2="http://schemas.microsoft.com/office/drawing/2015/06/chart">
            <c:ext xmlns:c16="http://schemas.microsoft.com/office/drawing/2014/chart" uri="{C3380CC4-5D6E-409C-BE32-E72D297353CC}">
              <c16:uniqueId val="{0000000B-52B8-480D-AB45-18F58A5ED498}"/>
            </c:ext>
          </c:extLst>
        </c:ser>
        <c:dLbls>
          <c:showLegendKey val="0"/>
          <c:showVal val="0"/>
          <c:showCatName val="0"/>
          <c:showSerName val="0"/>
          <c:showPercent val="0"/>
          <c:showBubbleSize val="0"/>
        </c:dLbls>
        <c:marker val="1"/>
        <c:smooth val="0"/>
        <c:axId val="-1726394384"/>
        <c:axId val="-1552214384"/>
      </c:lineChart>
      <c:catAx>
        <c:axId val="-172639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2214384"/>
        <c:crosses val="autoZero"/>
        <c:auto val="1"/>
        <c:lblAlgn val="ctr"/>
        <c:lblOffset val="100"/>
        <c:tickLblSkip val="1"/>
        <c:tickMarkSkip val="1"/>
        <c:noMultiLvlLbl val="0"/>
      </c:catAx>
      <c:valAx>
        <c:axId val="-155221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639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3828</c:v>
                </c:pt>
                <c:pt idx="1">
                  <c:v>3828</c:v>
                </c:pt>
                <c:pt idx="2">
                  <c:v>3827</c:v>
                </c:pt>
              </c:numCache>
            </c:numRef>
          </c:val>
          <c:extLst xmlns:c16r2="http://schemas.microsoft.com/office/drawing/2015/06/chart">
            <c:ext xmlns:c16="http://schemas.microsoft.com/office/drawing/2014/chart" uri="{C3380CC4-5D6E-409C-BE32-E72D297353CC}">
              <c16:uniqueId val="{00000000-28BD-4DD9-BE7A-CB0C4AA157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1033</c:v>
                </c:pt>
                <c:pt idx="1">
                  <c:v>814</c:v>
                </c:pt>
                <c:pt idx="2">
                  <c:v>813</c:v>
                </c:pt>
              </c:numCache>
            </c:numRef>
          </c:val>
          <c:extLst xmlns:c16r2="http://schemas.microsoft.com/office/drawing/2015/06/chart">
            <c:ext xmlns:c16="http://schemas.microsoft.com/office/drawing/2014/chart" uri="{C3380CC4-5D6E-409C-BE32-E72D297353CC}">
              <c16:uniqueId val="{00000001-28BD-4DD9-BE7A-CB0C4AA157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3358</c:v>
                </c:pt>
                <c:pt idx="1">
                  <c:v>3271</c:v>
                </c:pt>
                <c:pt idx="2">
                  <c:v>3063</c:v>
                </c:pt>
              </c:numCache>
            </c:numRef>
          </c:val>
          <c:extLst xmlns:c16r2="http://schemas.microsoft.com/office/drawing/2015/06/chart">
            <c:ext xmlns:c16="http://schemas.microsoft.com/office/drawing/2014/chart" uri="{C3380CC4-5D6E-409C-BE32-E72D297353CC}">
              <c16:uniqueId val="{00000002-28BD-4DD9-BE7A-CB0C4AA1577A}"/>
            </c:ext>
          </c:extLst>
        </c:ser>
        <c:dLbls>
          <c:showLegendKey val="0"/>
          <c:showVal val="0"/>
          <c:showCatName val="0"/>
          <c:showSerName val="0"/>
          <c:showPercent val="0"/>
          <c:showBubbleSize val="0"/>
        </c:dLbls>
        <c:gapWidth val="120"/>
        <c:overlap val="100"/>
        <c:axId val="-1552213840"/>
        <c:axId val="-1552226352"/>
      </c:barChart>
      <c:catAx>
        <c:axId val="-155221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2226352"/>
        <c:crosses val="autoZero"/>
        <c:auto val="1"/>
        <c:lblAlgn val="ctr"/>
        <c:lblOffset val="100"/>
        <c:tickLblSkip val="1"/>
        <c:tickMarkSkip val="1"/>
        <c:noMultiLvlLbl val="0"/>
      </c:catAx>
      <c:valAx>
        <c:axId val="-1552226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221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36-4FE8-A1AF-E3DD5818021B}"/>
                </c:ext>
                <c:ext xmlns:c15="http://schemas.microsoft.com/office/drawing/2012/chart" uri="{CE6537A1-D6FC-4f65-9D91-7224C49458BB}">
                  <c15:layout/>
                  <c15:dlblFieldTable>
                    <c15:dlblFTEntry>
                      <c15:txfldGUID>{7B57F9C0-ADDF-4D18-B713-2E5B9560E43C}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36-4FE8-A1AF-E3DD5818021B}"/>
                </c:ext>
                <c:ext xmlns:c15="http://schemas.microsoft.com/office/drawing/2012/chart" uri="{CE6537A1-D6FC-4f65-9D91-7224C49458BB}">
                  <c15:dlblFieldTable>
                    <c15:dlblFTEntry>
                      <c15:txfldGUID>{F9578979-AEB3-4C43-896C-AA42FDF153AE}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36-4FE8-A1AF-E3DD5818021B}"/>
                </c:ext>
                <c:ext xmlns:c15="http://schemas.microsoft.com/office/drawing/2012/chart" uri="{CE6537A1-D6FC-4f65-9D91-7224C49458BB}">
                  <c15:dlblFieldTable>
                    <c15:dlblFTEntry>
                      <c15:txfldGUID>{DA5D930F-A342-4C13-A27D-AFDF834FF2E8}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36-4FE8-A1AF-E3DD5818021B}"/>
                </c:ext>
                <c:ext xmlns:c15="http://schemas.microsoft.com/office/drawing/2012/chart" uri="{CE6537A1-D6FC-4f65-9D91-7224C49458BB}">
                  <c15:dlblFieldTable>
                    <c15:dlblFTEntry>
                      <c15:txfldGUID>{F497BF9A-FD4A-427C-A48E-F3F3D41EA6EF}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36-4FE8-A1AF-E3DD5818021B}"/>
                </c:ext>
                <c:ext xmlns:c15="http://schemas.microsoft.com/office/drawing/2012/chart" uri="{CE6537A1-D6FC-4f65-9D91-7224C49458BB}">
                  <c15:dlblFieldTable>
                    <c15:dlblFTEntry>
                      <c15:txfldGUID>{17C3C255-8CC3-46A0-A05F-DEA951D275BC}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36-4FE8-A1AF-E3DD5818021B}"/>
                </c:ext>
                <c:ext xmlns:c15="http://schemas.microsoft.com/office/drawing/2012/chart" uri="{CE6537A1-D6FC-4f65-9D91-7224C49458BB}">
                  <c15:layout/>
                  <c15:dlblFieldTable>
                    <c15:dlblFTEntry>
                      <c15:txfldGUID>{F40BF44D-BC3D-4C8D-9902-A36E49D68D1A}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36-4FE8-A1AF-E3DD5818021B}"/>
                </c:ext>
                <c:ext xmlns:c15="http://schemas.microsoft.com/office/drawing/2012/chart" uri="{CE6537A1-D6FC-4f65-9D91-7224C49458BB}">
                  <c15:layout/>
                  <c15:dlblFieldTable>
                    <c15:dlblFTEntry>
                      <c15:txfldGUID>{6BF7D606-0498-439B-91F8-CD60FD0D7148}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36-4FE8-A1AF-E3DD5818021B}"/>
                </c:ext>
                <c:ext xmlns:c15="http://schemas.microsoft.com/office/drawing/2012/chart" uri="{CE6537A1-D6FC-4f65-9D91-7224C49458BB}">
                  <c15:layout/>
                  <c15:dlblFieldTable>
                    <c15:dlblFTEntry>
                      <c15:txfldGUID>{0D0DB240-1C6B-4844-9960-D5603E0E9068}</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36-4FE8-A1AF-E3DD5818021B}"/>
                </c:ext>
                <c:ext xmlns:c15="http://schemas.microsoft.com/office/drawing/2012/chart" uri="{CE6537A1-D6FC-4f65-9D91-7224C49458BB}">
                  <c15:layout/>
                  <c15:dlblFieldTable>
                    <c15:dlblFTEntry>
                      <c15:txfldGUID>{6DF29C1A-51F4-465C-9F2F-73CBEC546176}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42.2</c:v>
                </c:pt>
                <c:pt idx="8">
                  <c:v>53.5</c:v>
                </c:pt>
                <c:pt idx="16">
                  <c:v>54.7</c:v>
                </c:pt>
                <c:pt idx="24">
                  <c:v>56.1</c:v>
                </c:pt>
                <c:pt idx="32">
                  <c:v>57.5</c:v>
                </c:pt>
              </c:numCache>
            </c:numRef>
          </c:xVal>
          <c:yVal>
            <c:numRef>
              <c:f>公会計指標分析・財政指標組合せ分析表!$BP$51:$DC$51</c:f>
              <c:numCache>
                <c:formatCode>#,##0.0;"▲ "#,##0.0</c:formatCode>
                <c:ptCount val="40"/>
                <c:pt idx="0">
                  <c:v>61</c:v>
                </c:pt>
                <c:pt idx="8">
                  <c:v>52.5</c:v>
                </c:pt>
                <c:pt idx="16">
                  <c:v>55.3</c:v>
                </c:pt>
                <c:pt idx="24">
                  <c:v>51.4</c:v>
                </c:pt>
                <c:pt idx="32">
                  <c:v>41.3</c:v>
                </c:pt>
              </c:numCache>
            </c:numRef>
          </c:yVal>
          <c:smooth val="0"/>
          <c:extLst xmlns:c16r2="http://schemas.microsoft.com/office/drawing/2015/06/chart">
            <c:ext xmlns:c16="http://schemas.microsoft.com/office/drawing/2014/chart" uri="{C3380CC4-5D6E-409C-BE32-E72D297353CC}">
              <c16:uniqueId val="{00000009-9F36-4FE8-A1AF-E3DD581802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36-4FE8-A1AF-E3DD5818021B}"/>
                </c:ext>
                <c:ext xmlns:c15="http://schemas.microsoft.com/office/drawing/2012/chart" uri="{CE6537A1-D6FC-4f65-9D91-7224C49458BB}">
                  <c15:layout/>
                  <c15:dlblFieldTable>
                    <c15:dlblFTEntry>
                      <c15:txfldGUID>{BFC75B88-4DDF-4448-8B93-5C0DDAF54030}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36-4FE8-A1AF-E3DD5818021B}"/>
                </c:ext>
                <c:ext xmlns:c15="http://schemas.microsoft.com/office/drawing/2012/chart" uri="{CE6537A1-D6FC-4f65-9D91-7224C49458BB}">
                  <c15:dlblFieldTable>
                    <c15:dlblFTEntry>
                      <c15:txfldGUID>{FB1D2181-9164-4B54-9253-43ECEA2F0D8F}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36-4FE8-A1AF-E3DD5818021B}"/>
                </c:ext>
                <c:ext xmlns:c15="http://schemas.microsoft.com/office/drawing/2012/chart" uri="{CE6537A1-D6FC-4f65-9D91-7224C49458BB}">
                  <c15:dlblFieldTable>
                    <c15:dlblFTEntry>
                      <c15:txfldGUID>{D5BBACC6-5448-44F1-9AF7-141EB5010DD3}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36-4FE8-A1AF-E3DD5818021B}"/>
                </c:ext>
                <c:ext xmlns:c15="http://schemas.microsoft.com/office/drawing/2012/chart" uri="{CE6537A1-D6FC-4f65-9D91-7224C49458BB}">
                  <c15:dlblFieldTable>
                    <c15:dlblFTEntry>
                      <c15:txfldGUID>{75EEDCDB-D26D-48FB-A397-22DB99930B9B}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36-4FE8-A1AF-E3DD5818021B}"/>
                </c:ext>
                <c:ext xmlns:c15="http://schemas.microsoft.com/office/drawing/2012/chart" uri="{CE6537A1-D6FC-4f65-9D91-7224C49458BB}">
                  <c15:dlblFieldTable>
                    <c15:dlblFTEntry>
                      <c15:txfldGUID>{97463B6D-9EBF-4D26-998E-0F413F2117D5}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36-4FE8-A1AF-E3DD5818021B}"/>
                </c:ext>
                <c:ext xmlns:c15="http://schemas.microsoft.com/office/drawing/2012/chart" uri="{CE6537A1-D6FC-4f65-9D91-7224C49458BB}">
                  <c15:layout/>
                  <c15:dlblFieldTable>
                    <c15:dlblFTEntry>
                      <c15:txfldGUID>{2F2F8E51-0B4A-44D5-80EB-CF6201BA3328}</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8.9056368382892954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36-4FE8-A1AF-E3DD5818021B}"/>
                </c:ext>
                <c:ext xmlns:c15="http://schemas.microsoft.com/office/drawing/2012/chart" uri="{CE6537A1-D6FC-4f65-9D91-7224C49458BB}">
                  <c15:layout/>
                  <c15:dlblFieldTable>
                    <c15:dlblFTEntry>
                      <c15:txfldGUID>{C6511276-8719-4AA0-81A5-8C7215A6EA30}</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8.905636838289253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36-4FE8-A1AF-E3DD5818021B}"/>
                </c:ext>
                <c:ext xmlns:c15="http://schemas.microsoft.com/office/drawing/2012/chart" uri="{CE6537A1-D6FC-4f65-9D91-7224C49458BB}">
                  <c15:layout/>
                  <c15:dlblFieldTable>
                    <c15:dlblFTEntry>
                      <c15:txfldGUID>{D99771C8-E4BD-4E4B-9740-132EB0CD2596}</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36-4FE8-A1AF-E3DD5818021B}"/>
                </c:ext>
                <c:ext xmlns:c15="http://schemas.microsoft.com/office/drawing/2012/chart" uri="{CE6537A1-D6FC-4f65-9D91-7224C49458BB}">
                  <c15:layout/>
                  <c15:dlblFieldTable>
                    <c15:dlblFTEntry>
                      <c15:txfldGUID>{DB32983A-B062-4E6C-B7DA-4A7A38BBF77E}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9F36-4FE8-A1AF-E3DD5818021B}"/>
            </c:ext>
          </c:extLst>
        </c:ser>
        <c:dLbls>
          <c:showLegendKey val="0"/>
          <c:showVal val="1"/>
          <c:showCatName val="0"/>
          <c:showSerName val="0"/>
          <c:showPercent val="0"/>
          <c:showBubbleSize val="0"/>
        </c:dLbls>
        <c:axId val="-1552220368"/>
        <c:axId val="-1552225808"/>
      </c:scatterChart>
      <c:valAx>
        <c:axId val="-1552220368"/>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2225808"/>
        <c:crosses val="autoZero"/>
        <c:crossBetween val="midCat"/>
      </c:valAx>
      <c:valAx>
        <c:axId val="-1552225808"/>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52220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7A-407B-A4E1-EE44541E507F}"/>
                </c:ext>
                <c:ext xmlns:c15="http://schemas.microsoft.com/office/drawing/2012/chart" uri="{CE6537A1-D6FC-4f65-9D91-7224C49458BB}">
                  <c15:dlblFieldTable>
                    <c15:dlblFTEntry>
                      <c15:txfldGUID>{9B128449-05DF-47AE-A992-75936735593A}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7A-407B-A4E1-EE44541E507F}"/>
                </c:ext>
                <c:ext xmlns:c15="http://schemas.microsoft.com/office/drawing/2012/chart" uri="{CE6537A1-D6FC-4f65-9D91-7224C49458BB}">
                  <c15:dlblFieldTable>
                    <c15:dlblFTEntry>
                      <c15:txfldGUID>{7C96A925-0F4F-4CEA-9F85-C4A2F234C6B6}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7A-407B-A4E1-EE44541E507F}"/>
                </c:ext>
                <c:ext xmlns:c15="http://schemas.microsoft.com/office/drawing/2012/chart" uri="{CE6537A1-D6FC-4f65-9D91-7224C49458BB}">
                  <c15:dlblFieldTable>
                    <c15:dlblFTEntry>
                      <c15:txfldGUID>{957A8270-375A-4188-BEF7-A313FF6404DA}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7A-407B-A4E1-EE44541E507F}"/>
                </c:ext>
                <c:ext xmlns:c15="http://schemas.microsoft.com/office/drawing/2012/chart" uri="{CE6537A1-D6FC-4f65-9D91-7224C49458BB}">
                  <c15:dlblFieldTable>
                    <c15:dlblFTEntry>
                      <c15:txfldGUID>{1702C2CC-4981-4016-934B-203FFA9C7CEE}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7A-407B-A4E1-EE44541E507F}"/>
                </c:ext>
                <c:ext xmlns:c15="http://schemas.microsoft.com/office/drawing/2012/chart" uri="{CE6537A1-D6FC-4f65-9D91-7224C49458BB}">
                  <c15:dlblFieldTable>
                    <c15:dlblFTEntry>
                      <c15:txfldGUID>{71E863EE-C5F1-45F3-B069-A6B5079B9A36}</c15:txfldGUID>
                      <c15:f>#REF!</c15:f>
                      <c15:dlblFieldTableCache>
                        <c:ptCount val="1"/>
                        <c:pt idx="0">
                          <c:v>#REF!</c:v>
                        </c:pt>
                      </c15:dlblFieldTableCache>
                    </c15:dlblFTEntry>
                  </c15:dlblFieldTable>
                  <c15:showDataLabelsRange val="0"/>
                </c:ext>
              </c:extLst>
            </c:dLbl>
            <c:dLbl>
              <c:idx val="8"/>
              <c:layout>
                <c:manualLayout>
                  <c:x val="-4.509653070695374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7A-407B-A4E1-EE44541E507F}"/>
                </c:ext>
                <c:ext xmlns:c15="http://schemas.microsoft.com/office/drawing/2012/chart" uri="{CE6537A1-D6FC-4f65-9D91-7224C49458BB}">
                  <c15:dlblFieldTable>
                    <c15:dlblFTEntry>
                      <c15:txfldGUID>{9957E530-D4E1-49ED-A96F-56EE487A7E9D}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7A-407B-A4E1-EE44541E507F}"/>
                </c:ext>
                <c:ext xmlns:c15="http://schemas.microsoft.com/office/drawing/2012/chart" uri="{CE6537A1-D6FC-4f65-9D91-7224C49458BB}">
                  <c15:dlblFieldTable>
                    <c15:dlblFTEntry>
                      <c15:txfldGUID>{D7BB3B62-7FD6-4E3D-B863-744FA8DE0B05}</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7A-407B-A4E1-EE44541E507F}"/>
                </c:ext>
                <c:ext xmlns:c15="http://schemas.microsoft.com/office/drawing/2012/chart" uri="{CE6537A1-D6FC-4f65-9D91-7224C49458BB}">
                  <c15:dlblFieldTable>
                    <c15:dlblFTEntry>
                      <c15:txfldGUID>{7A87EC49-671C-412D-ADE7-E6EB14B9D963}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7A-407B-A4E1-EE44541E507F}"/>
                </c:ext>
                <c:ext xmlns:c15="http://schemas.microsoft.com/office/drawing/2012/chart" uri="{CE6537A1-D6FC-4f65-9D91-7224C49458BB}">
                  <c15:dlblFieldTable>
                    <c15:dlblFTEntry>
                      <c15:txfldGUID>{2D5D9D98-5453-4D0F-B924-5588664B82B8}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10.3</c:v>
                </c:pt>
                <c:pt idx="16">
                  <c:v>10.6</c:v>
                </c:pt>
                <c:pt idx="24">
                  <c:v>10.3</c:v>
                </c:pt>
                <c:pt idx="32">
                  <c:v>9.6999999999999993</c:v>
                </c:pt>
              </c:numCache>
            </c:numRef>
          </c:xVal>
          <c:yVal>
            <c:numRef>
              <c:f>公会計指標分析・財政指標組合せ分析表!$BP$73:$DC$73</c:f>
              <c:numCache>
                <c:formatCode>#,##0.0;"▲ "#,##0.0</c:formatCode>
                <c:ptCount val="40"/>
                <c:pt idx="0">
                  <c:v>61</c:v>
                </c:pt>
                <c:pt idx="8">
                  <c:v>52.5</c:v>
                </c:pt>
                <c:pt idx="16">
                  <c:v>55.3</c:v>
                </c:pt>
                <c:pt idx="24">
                  <c:v>51.4</c:v>
                </c:pt>
                <c:pt idx="32">
                  <c:v>41.3</c:v>
                </c:pt>
              </c:numCache>
            </c:numRef>
          </c:yVal>
          <c:smooth val="0"/>
          <c:extLst xmlns:c16r2="http://schemas.microsoft.com/office/drawing/2015/06/chart">
            <c:ext xmlns:c16="http://schemas.microsoft.com/office/drawing/2014/chart" uri="{C3380CC4-5D6E-409C-BE32-E72D297353CC}">
              <c16:uniqueId val="{00000009-D87A-407B-A4E1-EE44541E50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7A-407B-A4E1-EE44541E507F}"/>
                </c:ext>
                <c:ext xmlns:c15="http://schemas.microsoft.com/office/drawing/2012/chart" uri="{CE6537A1-D6FC-4f65-9D91-7224C49458BB}">
                  <c15:dlblFieldTable>
                    <c15:dlblFTEntry>
                      <c15:txfldGUID>{71786CC4-1F20-40FA-9800-CA78C0784F8B}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7A-407B-A4E1-EE44541E507F}"/>
                </c:ext>
                <c:ext xmlns:c15="http://schemas.microsoft.com/office/drawing/2012/chart" uri="{CE6537A1-D6FC-4f65-9D91-7224C49458BB}">
                  <c15:dlblFieldTable>
                    <c15:dlblFTEntry>
                      <c15:txfldGUID>{11EABCBD-0680-4906-96E2-83F563693DDE}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7A-407B-A4E1-EE44541E507F}"/>
                </c:ext>
                <c:ext xmlns:c15="http://schemas.microsoft.com/office/drawing/2012/chart" uri="{CE6537A1-D6FC-4f65-9D91-7224C49458BB}">
                  <c15:dlblFieldTable>
                    <c15:dlblFTEntry>
                      <c15:txfldGUID>{19BC28BD-0AF3-4118-9D77-6B1A48A69542}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7A-407B-A4E1-EE44541E507F}"/>
                </c:ext>
                <c:ext xmlns:c15="http://schemas.microsoft.com/office/drawing/2012/chart" uri="{CE6537A1-D6FC-4f65-9D91-7224C49458BB}">
                  <c15:dlblFieldTable>
                    <c15:dlblFTEntry>
                      <c15:txfldGUID>{B38DF126-7680-4D41-95B1-662DD5F7CEEF}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7A-407B-A4E1-EE44541E507F}"/>
                </c:ext>
                <c:ext xmlns:c15="http://schemas.microsoft.com/office/drawing/2012/chart" uri="{CE6537A1-D6FC-4f65-9D91-7224C49458BB}">
                  <c15:dlblFieldTable>
                    <c15:dlblFTEntry>
                      <c15:txfldGUID>{979F0C23-0816-40BE-9584-A87B2EDECD71}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7A-407B-A4E1-EE44541E507F}"/>
                </c:ext>
                <c:ext xmlns:c15="http://schemas.microsoft.com/office/drawing/2012/chart" uri="{CE6537A1-D6FC-4f65-9D91-7224C49458BB}">
                  <c15:dlblFieldTable>
                    <c15:dlblFTEntry>
                      <c15:txfldGUID>{D17C06D1-791D-4697-B86E-A51E056F4EC6}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7A-407B-A4E1-EE44541E507F}"/>
                </c:ext>
                <c:ext xmlns:c15="http://schemas.microsoft.com/office/drawing/2012/chart" uri="{CE6537A1-D6FC-4f65-9D91-7224C49458BB}">
                  <c15:dlblFieldTable>
                    <c15:dlblFTEntry>
                      <c15:txfldGUID>{BFAB38ED-8E2C-483D-BD89-CC425FACFD0E}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7A-407B-A4E1-EE44541E507F}"/>
                </c:ext>
                <c:ext xmlns:c15="http://schemas.microsoft.com/office/drawing/2012/chart" uri="{CE6537A1-D6FC-4f65-9D91-7224C49458BB}">
                  <c15:dlblFieldTable>
                    <c15:dlblFTEntry>
                      <c15:txfldGUID>{C39D9CFA-1C43-40E3-B6DE-28459CA79F3E}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7A-407B-A4E1-EE44541E507F}"/>
                </c:ext>
                <c:ext xmlns:c15="http://schemas.microsoft.com/office/drawing/2012/chart" uri="{CE6537A1-D6FC-4f65-9D91-7224C49458BB}">
                  <c15:dlblFieldTable>
                    <c15:dlblFTEntry>
                      <c15:txfldGUID>{5210F535-260B-4556-BAF5-19C6E43908E3}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D87A-407B-A4E1-EE44541E507F}"/>
            </c:ext>
          </c:extLst>
        </c:ser>
        <c:dLbls>
          <c:showLegendKey val="0"/>
          <c:showVal val="1"/>
          <c:showCatName val="0"/>
          <c:showSerName val="0"/>
          <c:showPercent val="0"/>
          <c:showBubbleSize val="0"/>
        </c:dLbls>
        <c:axId val="-1552221456"/>
        <c:axId val="-1552220912"/>
      </c:scatterChart>
      <c:valAx>
        <c:axId val="-1552221456"/>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2220912"/>
        <c:crosses val="autoZero"/>
        <c:crossBetween val="midCat"/>
      </c:valAx>
      <c:valAx>
        <c:axId val="-1552220912"/>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52221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年度までは実質公債費比率の分子はほぼ横ばいであったが、平成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年度から穴吹庁舎増築・改修事業債の元利償還金が増加しており、増加傾向となっている。</a:t>
          </a:r>
          <a:endParaRPr lang="ja-JP" altLang="ja-JP" sz="1400">
            <a:effectLst/>
          </a:endParaRPr>
        </a:p>
        <a:p>
          <a:r>
            <a:rPr kumimoji="1" lang="ja-JP" altLang="ja-JP" sz="1100">
              <a:solidFill>
                <a:schemeClr val="dk1"/>
              </a:solidFill>
              <a:effectLst/>
              <a:latin typeface="+mn-lt"/>
              <a:ea typeface="+mn-ea"/>
              <a:cs typeface="+mn-cs"/>
            </a:rPr>
            <a:t>　なお、穴吹庁舎増築・改修事業債の償還については、平成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年度をピークに平成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年度まで続いたため、実質公債費比率の分子は平成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年度決算まで増加し、実質公債費比率の単年度数値は平成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年度決算がピークとなった。 </a:t>
          </a:r>
          <a:endParaRPr lang="ja-JP" altLang="ja-JP" sz="1400">
            <a:effectLst/>
          </a:endParaRPr>
        </a:p>
        <a:p>
          <a:r>
            <a:rPr kumimoji="1" lang="ja-JP" altLang="ja-JP" sz="1100">
              <a:solidFill>
                <a:schemeClr val="dk1"/>
              </a:solidFill>
              <a:effectLst/>
              <a:latin typeface="+mn-lt"/>
              <a:ea typeface="+mn-ea"/>
              <a:cs typeface="+mn-cs"/>
            </a:rPr>
            <a:t>　今後は、毎年度の当初予算編成時における市債発行限度額の設定などにより、公債費の抑制に取り組むこととしている。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満期一括償還地方債は借り入れていない。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一般会計等に係る地方債残高は、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年度に借入れた合併特例事業債</a:t>
          </a:r>
          <a:r>
            <a:rPr kumimoji="1" lang="ja-JP" altLang="ja-JP" sz="1100">
              <a:solidFill>
                <a:sysClr val="windowText" lastClr="000000"/>
              </a:solidFill>
              <a:effectLst/>
              <a:latin typeface="+mn-lt"/>
              <a:ea typeface="+mn-ea"/>
              <a:cs typeface="+mn-cs"/>
            </a:rPr>
            <a:t>などの元金償還により、前年度から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円の減少となった。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加えて、公営企業債等繰入見込額が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千万円減少するなど、将来負担額は全体で</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千万円</a:t>
          </a:r>
          <a:r>
            <a:rPr kumimoji="1" lang="ja-JP" altLang="ja-JP" sz="1100">
              <a:solidFill>
                <a:sysClr val="windowText" lastClr="000000"/>
              </a:solidFill>
              <a:effectLst/>
              <a:latin typeface="+mn-lt"/>
              <a:ea typeface="+mn-ea"/>
              <a:cs typeface="+mn-cs"/>
            </a:rPr>
            <a:t>の減少となった。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また、</a:t>
          </a:r>
          <a:r>
            <a:rPr kumimoji="1" lang="ja-JP" altLang="ja-JP" sz="1100">
              <a:solidFill>
                <a:schemeClr val="dk1"/>
              </a:solidFill>
              <a:effectLst/>
              <a:latin typeface="+mn-lt"/>
              <a:ea typeface="+mn-ea"/>
              <a:cs typeface="+mn-cs"/>
            </a:rPr>
            <a:t>充当可能財源等についても</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基準財政需要額算入見込額</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千万円減少するなど</a:t>
          </a:r>
          <a:r>
            <a:rPr kumimoji="1" lang="ja-JP" altLang="en-US"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千万円</a:t>
          </a:r>
          <a:r>
            <a:rPr kumimoji="1" lang="ja-JP" altLang="ja-JP" sz="1100">
              <a:solidFill>
                <a:sysClr val="windowText" lastClr="000000"/>
              </a:solidFill>
              <a:effectLst/>
              <a:latin typeface="+mn-lt"/>
              <a:ea typeface="+mn-ea"/>
              <a:cs typeface="+mn-cs"/>
            </a:rPr>
            <a:t>の減少となった。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今後は、毎年度の当初予算編成時における市債発行限度額の設定などにより、公債費の抑制に取り組むこととしている。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・市民の連帯の強化及び地域振興に</a:t>
          </a:r>
          <a:r>
            <a:rPr kumimoji="1" lang="ja-JP" altLang="en-US" sz="1100">
              <a:solidFill>
                <a:schemeClr val="dk1"/>
              </a:solidFill>
              <a:effectLst/>
              <a:latin typeface="+mn-lt"/>
              <a:ea typeface="+mn-ea"/>
              <a:cs typeface="+mn-cs"/>
            </a:rPr>
            <a:t>資する事業に地域振興基金を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千万円取り崩したこと等により、基金全体の</a:t>
          </a:r>
          <a:r>
            <a:rPr kumimoji="1" lang="ja-JP" altLang="ja-JP" sz="1100">
              <a:solidFill>
                <a:schemeClr val="dk1"/>
              </a:solidFill>
              <a:effectLst/>
              <a:latin typeface="+mn-lt"/>
              <a:ea typeface="+mn-ea"/>
              <a:cs typeface="+mn-cs"/>
            </a:rPr>
            <a:t>残高は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年度以降の「財政健全化目標」の達成を念頭に置いた財政運営を基本としつつ、各年度の財源不足については最小限度の基金取崩し等により対応することとしている。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・地域振興基金：市民の連帯の強化及び地域振興</a:t>
          </a:r>
          <a:endParaRPr lang="ja-JP" altLang="ja-JP" sz="1400">
            <a:effectLst/>
          </a:endParaRPr>
        </a:p>
        <a:p>
          <a:r>
            <a:rPr kumimoji="1" lang="ja-JP" altLang="ja-JP" sz="1100">
              <a:solidFill>
                <a:schemeClr val="dk1"/>
              </a:solidFill>
              <a:effectLst/>
              <a:latin typeface="+mn-lt"/>
              <a:ea typeface="+mn-ea"/>
              <a:cs typeface="+mn-cs"/>
            </a:rPr>
            <a:t>・オラレまちづくり基金：オラレ美馬の運営協力、周辺対策及び本市の活力あるまちづくり事業の推進</a:t>
          </a:r>
          <a:endParaRPr lang="ja-JP" altLang="ja-JP" sz="1400">
            <a:effectLst/>
          </a:endParaRPr>
        </a:p>
        <a:p>
          <a:r>
            <a:rPr kumimoji="1" lang="ja-JP" altLang="ja-JP" sz="1100">
              <a:solidFill>
                <a:schemeClr val="dk1"/>
              </a:solidFill>
              <a:effectLst/>
              <a:latin typeface="+mn-lt"/>
              <a:ea typeface="+mn-ea"/>
              <a:cs typeface="+mn-cs"/>
            </a:rPr>
            <a:t>・まちづくり基金：人材育成、地域経済活性化、人口減少抑制、結婚・出産・子育て支援、自然環境保全、伝統・文化遺産保存、</a:t>
          </a:r>
          <a:endParaRPr lang="ja-JP" altLang="ja-JP" sz="1400">
            <a:effectLst/>
          </a:endParaRPr>
        </a:p>
        <a:p>
          <a:r>
            <a:rPr kumimoji="1" lang="ja-JP" altLang="ja-JP" sz="1100">
              <a:solidFill>
                <a:schemeClr val="dk1"/>
              </a:solidFill>
              <a:effectLst/>
              <a:latin typeface="+mn-lt"/>
              <a:ea typeface="+mn-ea"/>
              <a:cs typeface="+mn-cs"/>
            </a:rPr>
            <a:t>　　　　　　　　　安全・安心な暮らしの実現等まちづくり施策の推進</a:t>
          </a:r>
          <a:endParaRPr lang="ja-JP" altLang="ja-JP" sz="1400">
            <a:effectLst/>
          </a:endParaRPr>
        </a:p>
        <a:p>
          <a:r>
            <a:rPr kumimoji="1" lang="ja-JP" altLang="ja-JP" sz="1100">
              <a:solidFill>
                <a:schemeClr val="dk1"/>
              </a:solidFill>
              <a:effectLst/>
              <a:latin typeface="+mn-lt"/>
              <a:ea typeface="+mn-ea"/>
              <a:cs typeface="+mn-cs"/>
            </a:rPr>
            <a:t>・公共施設等総合管理基金：公共施設等の計画的修繕・改修・更新</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・地域振興基金：市民の連帯の強化及び地域振興に要する経費に充てたため、基金残高は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千万円の減少となった。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・公共施設等総合管理基金：</a:t>
          </a:r>
          <a:r>
            <a:rPr lang="ja-JP" altLang="ja-JP" sz="1100" b="0" i="0">
              <a:solidFill>
                <a:sysClr val="windowText" lastClr="000000"/>
              </a:solidFill>
              <a:effectLst/>
              <a:latin typeface="+mn-lt"/>
              <a:ea typeface="+mn-ea"/>
              <a:cs typeface="+mn-cs"/>
            </a:rPr>
            <a:t>公共施設等の計画的な修繕、改修及び更新に要する経費に充てたため</a:t>
          </a:r>
          <a:r>
            <a:rPr kumimoji="1" lang="ja-JP" altLang="ja-JP" sz="1100">
              <a:solidFill>
                <a:sysClr val="windowText" lastClr="000000"/>
              </a:solidFill>
              <a:effectLst/>
              <a:latin typeface="+mn-lt"/>
              <a:ea typeface="+mn-ea"/>
              <a:cs typeface="+mn-cs"/>
            </a:rPr>
            <a:t>、基金残高は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千万円の減少となった。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r>
            <a:rPr kumimoji="1" lang="ja-JP" altLang="ja-JP" sz="1100">
              <a:solidFill>
                <a:schemeClr val="dk1"/>
              </a:solidFill>
              <a:effectLst/>
              <a:latin typeface="+mn-lt"/>
              <a:ea typeface="+mn-ea"/>
              <a:cs typeface="+mn-cs"/>
            </a:rPr>
            <a:t>○特定目的基金及び定額運用基金を再編整理し、「まちづくり基金」及び「公共施設等総合管理基金」を平成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年度に創設した。</a:t>
          </a:r>
          <a:endParaRPr lang="ja-JP" altLang="ja-JP" sz="1400">
            <a:effectLst/>
          </a:endParaRPr>
        </a:p>
        <a:p>
          <a:r>
            <a:rPr kumimoji="1" lang="ja-JP" altLang="ja-JP" sz="1100">
              <a:solidFill>
                <a:schemeClr val="dk1"/>
              </a:solidFill>
              <a:effectLst/>
              <a:latin typeface="+mn-lt"/>
              <a:ea typeface="+mn-ea"/>
              <a:cs typeface="+mn-cs"/>
            </a:rPr>
            <a:t>　特定目的基金及び定額運用基金の数 ･･･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基金 →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基金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令和元年度から創設・譲与される森林環境譲与税の譲与額のうち、当該年度の事業費を上回る分を「森林環境基金」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積み立て、後年度の森林整備等に活用する。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億円取り崩したものの、ほぼ同額を積み戻したため、基金残高は</a:t>
          </a:r>
          <a:r>
            <a:rPr kumimoji="1" lang="en-US" altLang="ja-JP" sz="1100">
              <a:solidFill>
                <a:sysClr val="windowText" lastClr="000000"/>
              </a:solidFill>
              <a:effectLst/>
              <a:latin typeface="+mn-lt"/>
              <a:ea typeface="+mn-ea"/>
              <a:cs typeface="+mn-cs"/>
            </a:rPr>
            <a:t>51</a:t>
          </a:r>
          <a:r>
            <a:rPr kumimoji="1" lang="ja-JP" altLang="ja-JP" sz="1100">
              <a:solidFill>
                <a:sysClr val="windowText" lastClr="000000"/>
              </a:solidFill>
              <a:effectLst/>
              <a:latin typeface="+mn-lt"/>
              <a:ea typeface="+mn-ea"/>
              <a:cs typeface="+mn-cs"/>
            </a:rPr>
            <a:t>万円の減少となった。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年度以降目指すべき「財政健全化目標」として、財政調整基金</a:t>
          </a:r>
          <a:r>
            <a:rPr kumimoji="1" lang="ja-JP" altLang="en-US" sz="1100">
              <a:solidFill>
                <a:sysClr val="windowText" lastClr="000000"/>
              </a:solidFill>
              <a:effectLst/>
              <a:latin typeface="+mn-lt"/>
              <a:ea typeface="+mn-ea"/>
              <a:cs typeface="+mn-cs"/>
            </a:rPr>
            <a:t>及び減債基金の年度末残高の合計を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億円以上確保することとしている。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百万円取り崩したものの、ほぼ同額を積み戻したため、基金残高は</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万円の減少となった。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一般財源の不足等により、減債基金残高は減少傾向が続く見込みである。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B379329-3666-4D01-AA67-BF64EAA4C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67670BC-7193-42B0-921D-89EEA3CD9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EC4D6EA9-E0B0-4ACE-B100-B390A13225E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5ED32139-E253-4DDD-A661-219ACC9F930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85E81CF8-16DC-4B56-A162-FC86AAFAA3E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E2FD3918-1844-4665-9AB0-9D9C99F828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6C91CA6-A831-4300-82C8-644559522BC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5FBF1DA2-4580-4297-B2DE-2A27DFFCD59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DF9FF76C-B070-47FF-97D5-CB34E7FE34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552CF42-10B7-48A2-8823-8AF16F4756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58B80476-21B9-4CBF-84B4-53FE18627F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FD081CD6-0671-48AF-B67F-DA6F53DAC9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28,367
27,950
367.14
24,009,778
23,254,606
589,882
11,676,390
28,680,043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1AED51B0-DF45-472E-810A-DC1656FFA5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A6BAD56-6FE6-4471-8ACD-E769586BAC6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AC08034-AFCF-4C0F-8AAA-C2DC1699521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786D1248-117F-4CBF-BEFD-9BC0A985DF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CF54BE4F-5A07-4B09-99D5-A828767E9A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F82F00E7-BE43-4AA2-AD21-AC015525F28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3385286F-14B2-4DC5-9882-F6E712942D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05FBF74-A338-47E9-9393-311DC669A3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DD72837-FE88-4D89-92BE-8C78DC1A1C3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97A188-EF7A-41DD-8820-C618C578F5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3BD70C01-26A7-4325-BC99-ED5C510147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B43D357E-A693-49C1-AC76-9A3329DA12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81B1896C-46EB-4FEF-BABB-2512EE4F89F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DC9BA67-8C81-414D-8863-D29A5197958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F649A0DB-3A47-4B8D-857A-7641D1794D4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D6185C36-75A9-420F-95D9-1C381A6E75E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AB4DEFEA-80DB-41F1-9A4F-791304A73A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CFAAFC66-29DF-46DF-B57B-03B954AD363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A1419B91-8B2B-4A9B-AAC3-689F20BF0DB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863F16C6-904B-4D46-BD09-49A8F147369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9DD5A2CB-BF34-4C0C-9D34-D2D68C92CB4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CC12BE2B-8FCF-4720-B870-39C261D9FF3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F992DACF-F30A-45C6-8B54-38B8B0502F4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CEDA7DC8-78F0-4749-82A9-8BF80762BE2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3F100F60-1AE4-4AA0-A548-161CF1D3EA1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BE8D7D4D-3DE0-4771-8C83-12FE0524F5C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9DCE7143-6250-414F-BC73-2A02FDE31ED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1E06A0E-23D2-4754-BBD3-33FB98BE5A7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8221FBFD-8236-4D2C-92C8-3CB427F103A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6523B05C-72D7-4061-BA11-57D7A7EE11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82E92141-512A-4DE8-9E4E-2B6CCA9D562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5CB6D99B-E7C0-48B7-8FAA-DBE22D7B2C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E679D9B0-B61D-450A-B450-C791AB71E4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B982E09B-30C0-4FC8-A6C3-2C88C9FCC8D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F88BE7A1-02DF-4C0E-9EF6-91274BD6179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類似団体内の平均値を下回っているが、これは、</a:t>
          </a:r>
          <a:r>
            <a:rPr kumimoji="1" lang="ja-JP" altLang="en-US" sz="1100">
              <a:solidFill>
                <a:sysClr val="windowText" lastClr="000000"/>
              </a:solidFill>
              <a:effectLst/>
              <a:latin typeface="+mn-lt"/>
              <a:ea typeface="+mn-ea"/>
              <a:cs typeface="+mn-cs"/>
            </a:rPr>
            <a:t>過疎・辺地計画等に沿って適宜改良を行っている道路や令和２年度に江原南児童クラブ建設事業等</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行った</a:t>
          </a:r>
          <a:r>
            <a:rPr kumimoji="1" lang="ja-JP" altLang="ja-JP" sz="1100">
              <a:solidFill>
                <a:sysClr val="windowText" lastClr="000000"/>
              </a:solidFill>
              <a:effectLst/>
              <a:latin typeface="+mn-lt"/>
              <a:ea typeface="+mn-ea"/>
              <a:cs typeface="+mn-cs"/>
            </a:rPr>
            <a:t>ことなどが主な要因である。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F7747DB3-CC39-4C16-92E9-F93C2CB703F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AF60273B-849E-4050-B946-656C3406608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5B0EB4C8-E977-4CAC-829E-0EE7C42DDA1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6DE233DB-0B72-47F7-AD58-D81C579EAD9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5E575C06-9ADE-499C-A256-23DA93D6BFAD}"/>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8F9647BE-4115-4DA5-913B-A7E19CDEBF1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4D1847F7-75A8-4A24-BBAE-C579CC4886E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1600D6D3-5AB5-4B59-8AF4-CC83AF159D6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7C413E63-7F87-448A-A7B7-1849E972082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6A4F6ADF-5FBA-472F-A894-89867658D1B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C32F4B0F-D5EA-42CB-B272-046C61B49A7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321184D6-1784-417A-90FD-BA901DAA5B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D9C853CB-5798-4D4B-9731-9C233BB660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19FD8CFF-5330-4B04-AF5F-63A2D264F34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xmlns="" id="{C65905AC-C84B-4FCF-8E00-06524B65FF62}"/>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xmlns="" id="{EA1817CE-C628-4BE5-8AC4-116764008EB3}"/>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xmlns="" id="{690DCC67-B693-42E6-A510-C2241160EF3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xmlns="" id="{C444AF91-AF07-454F-96C7-3AF38AB59EF2}"/>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xmlns="" id="{73CF4D83-52EC-4203-9659-932570B75DC9}"/>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xmlns="" id="{D0D240F4-BF24-486D-8726-70227EB843C3}"/>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xmlns="" id="{6BA5B1A3-0386-415A-8DA4-C799A49D36BA}"/>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xmlns="" id="{E5A04F98-98E0-4135-BE3E-75A8DE6F7461}"/>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xmlns="" id="{BDFC7D03-08A6-4477-A7D6-CADA74EC2B12}"/>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xmlns="" id="{EB89F6B7-3587-42D8-917A-8FF5D8E6378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xmlns="" id="{4992B618-8753-4E83-B412-F8B3D0FE9BB8}"/>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A1CFD649-2170-44EC-9BD7-6F2A2044D14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8D49C81A-24D0-45F8-916F-D3243FAC77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8E9A56A-A69F-4B21-9C4B-BC878B3EA79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B43C0F04-0B3A-453E-B488-28F115D1085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F8B931CF-A436-48EC-B5A0-881B48C5E6C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79" name="楕円 78">
          <a:extLst>
            <a:ext uri="{FF2B5EF4-FFF2-40B4-BE49-F238E27FC236}">
              <a16:creationId xmlns:a16="http://schemas.microsoft.com/office/drawing/2014/main" xmlns="" id="{87CFA1E9-7800-49F9-B882-7D895F09B873}"/>
            </a:ext>
          </a:extLst>
        </xdr:cNvPr>
        <xdr:cNvSpPr/>
      </xdr:nvSpPr>
      <xdr:spPr>
        <a:xfrm>
          <a:off x="4711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80" name="有形固定資産減価償却率該当値テキスト">
          <a:extLst>
            <a:ext uri="{FF2B5EF4-FFF2-40B4-BE49-F238E27FC236}">
              <a16:creationId xmlns:a16="http://schemas.microsoft.com/office/drawing/2014/main" xmlns="" id="{3EA51701-960F-4543-93FD-09E7C55E6F7E}"/>
            </a:ext>
          </a:extLst>
        </xdr:cNvPr>
        <xdr:cNvSpPr txBox="1"/>
      </xdr:nvSpPr>
      <xdr:spPr>
        <a:xfrm>
          <a:off x="4813300"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109474</xdr:rowOff>
    </xdr:from>
    <xdr:to>
      <xdr:col>19</xdr:col>
      <xdr:colOff>187325</xdr:colOff>
      <xdr:row>29</xdr:row>
      <xdr:rowOff>39624</xdr:rowOff>
    </xdr:to>
    <xdr:sp macro="" textlink="">
      <xdr:nvSpPr>
        <xdr:cNvPr id="81" name="楕円 80">
          <a:extLst>
            <a:ext uri="{FF2B5EF4-FFF2-40B4-BE49-F238E27FC236}">
              <a16:creationId xmlns:a16="http://schemas.microsoft.com/office/drawing/2014/main" xmlns="" id="{41462F71-4BDF-4E65-8663-C83BD6926B0E}"/>
            </a:ext>
          </a:extLst>
        </xdr:cNvPr>
        <xdr:cNvSpPr/>
      </xdr:nvSpPr>
      <xdr:spPr>
        <a:xfrm>
          <a:off x="4000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160274</xdr:rowOff>
    </xdr:from>
    <xdr:to>
      <xdr:col>23</xdr:col>
      <xdr:colOff>85725</xdr:colOff>
      <xdr:row>29</xdr:row>
      <xdr:rowOff>19050</xdr:rowOff>
    </xdr:to>
    <xdr:cxnSp macro="">
      <xdr:nvCxnSpPr>
        <xdr:cNvPr id="82" name="直線コネクタ 81">
          <a:extLst>
            <a:ext uri="{FF2B5EF4-FFF2-40B4-BE49-F238E27FC236}">
              <a16:creationId xmlns:a16="http://schemas.microsoft.com/office/drawing/2014/main" xmlns="" id="{C5F8C316-828E-4A60-83DA-CF01C4B6B8B0}"/>
            </a:ext>
          </a:extLst>
        </xdr:cNvPr>
        <xdr:cNvCxnSpPr/>
      </xdr:nvCxnSpPr>
      <xdr:spPr>
        <a:xfrm>
          <a:off x="4051300" y="573239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79248</xdr:rowOff>
    </xdr:from>
    <xdr:to>
      <xdr:col>15</xdr:col>
      <xdr:colOff>187325</xdr:colOff>
      <xdr:row>29</xdr:row>
      <xdr:rowOff>9398</xdr:rowOff>
    </xdr:to>
    <xdr:sp macro="" textlink="">
      <xdr:nvSpPr>
        <xdr:cNvPr id="83" name="楕円 82">
          <a:extLst>
            <a:ext uri="{FF2B5EF4-FFF2-40B4-BE49-F238E27FC236}">
              <a16:creationId xmlns:a16="http://schemas.microsoft.com/office/drawing/2014/main" xmlns="" id="{5991EFD9-B548-4D80-A62C-787F2711186E}"/>
            </a:ext>
          </a:extLst>
        </xdr:cNvPr>
        <xdr:cNvSpPr/>
      </xdr:nvSpPr>
      <xdr:spPr>
        <a:xfrm>
          <a:off x="3238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130048</xdr:rowOff>
    </xdr:from>
    <xdr:to>
      <xdr:col>19</xdr:col>
      <xdr:colOff>136525</xdr:colOff>
      <xdr:row>28</xdr:row>
      <xdr:rowOff>160274</xdr:rowOff>
    </xdr:to>
    <xdr:cxnSp macro="">
      <xdr:nvCxnSpPr>
        <xdr:cNvPr id="84" name="直線コネクタ 83">
          <a:extLst>
            <a:ext uri="{FF2B5EF4-FFF2-40B4-BE49-F238E27FC236}">
              <a16:creationId xmlns:a16="http://schemas.microsoft.com/office/drawing/2014/main" xmlns="" id="{083EE48D-0E03-44A6-9B3D-016AA930523D}"/>
            </a:ext>
          </a:extLst>
        </xdr:cNvPr>
        <xdr:cNvCxnSpPr/>
      </xdr:nvCxnSpPr>
      <xdr:spPr>
        <a:xfrm>
          <a:off x="3289300" y="570217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85" name="楕円 84">
          <a:extLst>
            <a:ext uri="{FF2B5EF4-FFF2-40B4-BE49-F238E27FC236}">
              <a16:creationId xmlns:a16="http://schemas.microsoft.com/office/drawing/2014/main" xmlns="" id="{EE75490F-EE1E-4AA1-A6F6-B3FBB1558F85}"/>
            </a:ext>
          </a:extLst>
        </xdr:cNvPr>
        <xdr:cNvSpPr/>
      </xdr:nvSpPr>
      <xdr:spPr>
        <a:xfrm>
          <a:off x="2476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28</xdr:row>
      <xdr:rowOff>130048</xdr:rowOff>
    </xdr:to>
    <xdr:cxnSp macro="">
      <xdr:nvCxnSpPr>
        <xdr:cNvPr id="86" name="直線コネクタ 85">
          <a:extLst>
            <a:ext uri="{FF2B5EF4-FFF2-40B4-BE49-F238E27FC236}">
              <a16:creationId xmlns:a16="http://schemas.microsoft.com/office/drawing/2014/main" xmlns="" id="{C6E40EE7-D482-4B77-A2C9-6D2D01499E7B}"/>
            </a:ext>
          </a:extLst>
        </xdr:cNvPr>
        <xdr:cNvCxnSpPr/>
      </xdr:nvCxnSpPr>
      <xdr:spPr>
        <a:xfrm>
          <a:off x="2527300" y="567626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152273</xdr:rowOff>
    </xdr:from>
    <xdr:to>
      <xdr:col>7</xdr:col>
      <xdr:colOff>187325</xdr:colOff>
      <xdr:row>27</xdr:row>
      <xdr:rowOff>82423</xdr:rowOff>
    </xdr:to>
    <xdr:sp macro="" textlink="">
      <xdr:nvSpPr>
        <xdr:cNvPr id="87" name="楕円 86">
          <a:extLst>
            <a:ext uri="{FF2B5EF4-FFF2-40B4-BE49-F238E27FC236}">
              <a16:creationId xmlns:a16="http://schemas.microsoft.com/office/drawing/2014/main" xmlns="" id="{13B9AE4A-0E25-4F47-842D-CAEFDD057258}"/>
            </a:ext>
          </a:extLst>
        </xdr:cNvPr>
        <xdr:cNvSpPr/>
      </xdr:nvSpPr>
      <xdr:spPr>
        <a:xfrm>
          <a:off x="1714500" y="53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31623</xdr:rowOff>
    </xdr:from>
    <xdr:to>
      <xdr:col>11</xdr:col>
      <xdr:colOff>136525</xdr:colOff>
      <xdr:row>28</xdr:row>
      <xdr:rowOff>104140</xdr:rowOff>
    </xdr:to>
    <xdr:cxnSp macro="">
      <xdr:nvCxnSpPr>
        <xdr:cNvPr id="88" name="直線コネクタ 87">
          <a:extLst>
            <a:ext uri="{FF2B5EF4-FFF2-40B4-BE49-F238E27FC236}">
              <a16:creationId xmlns:a16="http://schemas.microsoft.com/office/drawing/2014/main" xmlns="" id="{F8A6EF78-6AC0-42A1-83CB-E51C5712968C}"/>
            </a:ext>
          </a:extLst>
        </xdr:cNvPr>
        <xdr:cNvCxnSpPr/>
      </xdr:nvCxnSpPr>
      <xdr:spPr>
        <a:xfrm>
          <a:off x="1765300" y="5432298"/>
          <a:ext cx="7620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xmlns="" id="{76B803C4-A745-4864-AA04-74191DD74265}"/>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xmlns="" id="{E18C89C4-78A2-4489-A9A3-EB683F7659E1}"/>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xmlns="" id="{724E0D73-5472-453A-8D22-A9FA226956F2}"/>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xmlns="" id="{FB8251E5-73BB-4407-821B-EF0D6304C0CF}"/>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56151</xdr:rowOff>
    </xdr:from>
    <xdr:ext cx="405111" cy="259045"/>
    <xdr:sp macro="" textlink="">
      <xdr:nvSpPr>
        <xdr:cNvPr id="93" name="n_1mainValue有形固定資産減価償却率">
          <a:extLst>
            <a:ext uri="{FF2B5EF4-FFF2-40B4-BE49-F238E27FC236}">
              <a16:creationId xmlns:a16="http://schemas.microsoft.com/office/drawing/2014/main" xmlns="" id="{5AEA3A30-E9ED-4E67-B268-3F887838B740}"/>
            </a:ext>
          </a:extLst>
        </xdr:cNvPr>
        <xdr:cNvSpPr txBox="1"/>
      </xdr:nvSpPr>
      <xdr:spPr>
        <a:xfrm>
          <a:off x="38360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25925</xdr:rowOff>
    </xdr:from>
    <xdr:ext cx="405111" cy="259045"/>
    <xdr:sp macro="" textlink="">
      <xdr:nvSpPr>
        <xdr:cNvPr id="94" name="n_2mainValue有形固定資産減価償却率">
          <a:extLst>
            <a:ext uri="{FF2B5EF4-FFF2-40B4-BE49-F238E27FC236}">
              <a16:creationId xmlns:a16="http://schemas.microsoft.com/office/drawing/2014/main" xmlns="" id="{CC7950DF-8F1C-4DC6-ADD7-E841DB32CE2D}"/>
            </a:ext>
          </a:extLst>
        </xdr:cNvPr>
        <xdr:cNvSpPr txBox="1"/>
      </xdr:nvSpPr>
      <xdr:spPr>
        <a:xfrm>
          <a:off x="3086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xdr:rowOff>
    </xdr:from>
    <xdr:ext cx="405111" cy="259045"/>
    <xdr:sp macro="" textlink="">
      <xdr:nvSpPr>
        <xdr:cNvPr id="95" name="n_3mainValue有形固定資産減価償却率">
          <a:extLst>
            <a:ext uri="{FF2B5EF4-FFF2-40B4-BE49-F238E27FC236}">
              <a16:creationId xmlns:a16="http://schemas.microsoft.com/office/drawing/2014/main" xmlns="" id="{F2043E51-5EBE-4FF6-BE81-DBA8F5863F0C}"/>
            </a:ext>
          </a:extLst>
        </xdr:cNvPr>
        <xdr:cNvSpPr txBox="1"/>
      </xdr:nvSpPr>
      <xdr:spPr>
        <a:xfrm>
          <a:off x="2324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98950</xdr:rowOff>
    </xdr:from>
    <xdr:ext cx="405111" cy="259045"/>
    <xdr:sp macro="" textlink="">
      <xdr:nvSpPr>
        <xdr:cNvPr id="96" name="n_4mainValue有形固定資産減価償却率">
          <a:extLst>
            <a:ext uri="{FF2B5EF4-FFF2-40B4-BE49-F238E27FC236}">
              <a16:creationId xmlns:a16="http://schemas.microsoft.com/office/drawing/2014/main" xmlns="" id="{EE9E3D30-3D90-4B6A-9CF2-BADE7714B8AD}"/>
            </a:ext>
          </a:extLst>
        </xdr:cNvPr>
        <xdr:cNvSpPr txBox="1"/>
      </xdr:nvSpPr>
      <xdr:spPr>
        <a:xfrm>
          <a:off x="1562744" y="515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AE160FB1-5CF3-4154-BFAA-C25CA0F47C3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A936F2AF-993A-4E7F-9F7B-75B57338A33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13DFA66D-B7F3-4F16-A60B-8C8624DDF4F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C110519B-2E1A-4149-A890-FD5B60D9C4E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91847C16-1997-49AD-B065-58CF1C7BD25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DC3ED05B-F503-4E7D-BDE0-A8F4909DFC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E119CCF1-3E2F-449E-89AB-8FA06763A77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7543EDCB-3236-4323-8D23-143DCC09053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EC8D20BF-A521-4D90-8C02-CAEDC66988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416DF460-F84D-431C-B8EB-7BD92A8AAEE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61D8EB60-39A5-4830-8E53-F10AFF4A900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46B3FF5B-0E20-4E99-984C-6D042AE7690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2172E0B2-0308-442A-ACD1-CC77AF3AE3E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債務償還比率については、将来負担額の約</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割を占める地方債年度末残高が、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年度に借入れた拝原最終処分場建設事業債や都市再生整備事業債（ミライズ）の元金償還の開始により減少したことなどにより、</a:t>
          </a:r>
          <a:r>
            <a:rPr kumimoji="1" lang="ja-JP" altLang="ja-JP" sz="1100">
              <a:solidFill>
                <a:sysClr val="windowText" lastClr="000000"/>
              </a:solidFill>
              <a:effectLst/>
              <a:latin typeface="+mn-lt"/>
              <a:ea typeface="+mn-ea"/>
              <a:cs typeface="+mn-cs"/>
            </a:rPr>
            <a:t>将来負担額が減少したものの、</a:t>
          </a:r>
          <a:r>
            <a:rPr kumimoji="1" lang="ja-JP" altLang="en-US" sz="1100">
              <a:solidFill>
                <a:sysClr val="windowText" lastClr="000000"/>
              </a:solidFill>
              <a:effectLst/>
              <a:latin typeface="+mn-lt"/>
              <a:ea typeface="+mn-ea"/>
              <a:cs typeface="+mn-cs"/>
            </a:rPr>
            <a:t>地方債年度末残高に係る基準財政需要額算入見込額等が減少による充当可能財源等の減少が大きく</a:t>
          </a:r>
          <a:r>
            <a:rPr kumimoji="1" lang="ja-JP" altLang="ja-JP" sz="1100">
              <a:solidFill>
                <a:sysClr val="windowText" lastClr="000000"/>
              </a:solidFill>
              <a:effectLst/>
              <a:latin typeface="+mn-lt"/>
              <a:ea typeface="+mn-ea"/>
              <a:cs typeface="+mn-cs"/>
            </a:rPr>
            <a:t>、類似団体内平均値を上回った</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1CE8EF9C-B91F-4086-BC59-B3C15E2A95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932B052A-1CD9-4763-8152-3C03500EC4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4DEA9233-1A66-46F0-A776-C0AC27947E5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55AEA8EE-DEC6-4930-91D0-412E4AA5E2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731544BE-43EE-4778-B5DA-7E4523582CD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A2D80FF5-C041-48B8-ABA1-F4C7F87A8AD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xmlns="" id="{6F715421-FBB0-4BB5-8F1B-3E15B692C6B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0370C10D-00E2-4B69-BF27-EE542C692AA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D3F59D78-D623-480B-B253-BBFFFE621D7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7759C120-44C3-4C8A-9028-8599E441B85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98A9817D-11E0-44E5-A0A3-1B814ED004B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018AE3B1-A780-492B-B5E4-9F11A45930C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08F607E5-467B-4403-BA10-09C35699AB4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4AB3F703-B831-4E7C-B568-5DCD3959FB0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xmlns="" id="{0F524700-163C-41F8-B529-277C607530E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A9B32581-3507-4AF3-B738-4DD21055D3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E0C51105-E113-4D11-8475-4D430F7C58E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xmlns="" id="{E30ED464-4023-4836-8BBD-35EF761BC1B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xmlns="" id="{C6A313BB-C955-4517-86CA-D24529D9DF72}"/>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xmlns="" id="{CB4B23DA-2D66-44F0-B87F-1BE77F918B5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xmlns="" id="{BD092973-6A73-488D-9A27-44246C0E1AD1}"/>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xmlns="" id="{FCF42E3D-0752-4852-B235-713EF2718A02}"/>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xmlns="" id="{E8CB2313-3BDA-4B95-BE39-1D76EA572932}"/>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xmlns="" id="{FED65C4B-8564-4F61-B24B-00E676457A15}"/>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xmlns="" id="{E74681F1-A3D3-428D-BEDE-60F1C431D959}"/>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xmlns="" id="{76DED9AA-4DA3-4388-AFF6-006C75E8DD28}"/>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xmlns="" id="{6EEC48C3-B21F-419F-8C94-E36B5CB106BD}"/>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xmlns="" id="{E462813C-5372-48EA-8162-1F1A2D754651}"/>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4838BFB8-DE4D-4AE7-AAFF-0156EEFFBB7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971C95C6-21AD-4D9F-A2A9-C15718D34C1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729C54EE-2207-4760-9343-3245D8DA573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A3228573-48EA-4583-85B4-5D5F544CE3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E262781F-FE99-4D0E-950A-285932B8111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113865</xdr:rowOff>
    </xdr:from>
    <xdr:to>
      <xdr:col>76</xdr:col>
      <xdr:colOff>73025</xdr:colOff>
      <xdr:row>31</xdr:row>
      <xdr:rowOff>44015</xdr:rowOff>
    </xdr:to>
    <xdr:sp macro="" textlink="">
      <xdr:nvSpPr>
        <xdr:cNvPr id="143" name="楕円 142">
          <a:extLst>
            <a:ext uri="{FF2B5EF4-FFF2-40B4-BE49-F238E27FC236}">
              <a16:creationId xmlns:a16="http://schemas.microsoft.com/office/drawing/2014/main" xmlns="" id="{AE248518-2036-4755-BA88-ADAEBF361749}"/>
            </a:ext>
          </a:extLst>
        </xdr:cNvPr>
        <xdr:cNvSpPr/>
      </xdr:nvSpPr>
      <xdr:spPr>
        <a:xfrm>
          <a:off x="14744700" y="60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92292</xdr:rowOff>
    </xdr:from>
    <xdr:ext cx="469744" cy="259045"/>
    <xdr:sp macro="" textlink="">
      <xdr:nvSpPr>
        <xdr:cNvPr id="144" name="債務償還比率該当値テキスト">
          <a:extLst>
            <a:ext uri="{FF2B5EF4-FFF2-40B4-BE49-F238E27FC236}">
              <a16:creationId xmlns:a16="http://schemas.microsoft.com/office/drawing/2014/main" xmlns="" id="{787DAF10-D1BC-4ADD-B538-B47099297025}"/>
            </a:ext>
          </a:extLst>
        </xdr:cNvPr>
        <xdr:cNvSpPr txBox="1"/>
      </xdr:nvSpPr>
      <xdr:spPr>
        <a:xfrm>
          <a:off x="14846300" y="600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73975</xdr:rowOff>
    </xdr:from>
    <xdr:to>
      <xdr:col>72</xdr:col>
      <xdr:colOff>123825</xdr:colOff>
      <xdr:row>31</xdr:row>
      <xdr:rowOff>4125</xdr:rowOff>
    </xdr:to>
    <xdr:sp macro="" textlink="">
      <xdr:nvSpPr>
        <xdr:cNvPr id="145" name="楕円 144">
          <a:extLst>
            <a:ext uri="{FF2B5EF4-FFF2-40B4-BE49-F238E27FC236}">
              <a16:creationId xmlns:a16="http://schemas.microsoft.com/office/drawing/2014/main" xmlns="" id="{803A4E4E-054B-430A-AF23-3786AA7CE1D2}"/>
            </a:ext>
          </a:extLst>
        </xdr:cNvPr>
        <xdr:cNvSpPr/>
      </xdr:nvSpPr>
      <xdr:spPr>
        <a:xfrm>
          <a:off x="14033500" y="59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124775</xdr:rowOff>
    </xdr:from>
    <xdr:to>
      <xdr:col>76</xdr:col>
      <xdr:colOff>22225</xdr:colOff>
      <xdr:row>30</xdr:row>
      <xdr:rowOff>164665</xdr:rowOff>
    </xdr:to>
    <xdr:cxnSp macro="">
      <xdr:nvCxnSpPr>
        <xdr:cNvPr id="146" name="直線コネクタ 145">
          <a:extLst>
            <a:ext uri="{FF2B5EF4-FFF2-40B4-BE49-F238E27FC236}">
              <a16:creationId xmlns:a16="http://schemas.microsoft.com/office/drawing/2014/main" xmlns="" id="{57EA9DE8-6785-448A-BEC6-D372A3FB9086}"/>
            </a:ext>
          </a:extLst>
        </xdr:cNvPr>
        <xdr:cNvCxnSpPr/>
      </xdr:nvCxnSpPr>
      <xdr:spPr>
        <a:xfrm>
          <a:off x="14084300" y="6039800"/>
          <a:ext cx="711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68731</xdr:rowOff>
    </xdr:from>
    <xdr:to>
      <xdr:col>68</xdr:col>
      <xdr:colOff>123825</xdr:colOff>
      <xdr:row>30</xdr:row>
      <xdr:rowOff>170331</xdr:rowOff>
    </xdr:to>
    <xdr:sp macro="" textlink="">
      <xdr:nvSpPr>
        <xdr:cNvPr id="147" name="楕円 146">
          <a:extLst>
            <a:ext uri="{FF2B5EF4-FFF2-40B4-BE49-F238E27FC236}">
              <a16:creationId xmlns:a16="http://schemas.microsoft.com/office/drawing/2014/main" xmlns="" id="{3BA7B4BE-8251-4774-A116-338E19F53615}"/>
            </a:ext>
          </a:extLst>
        </xdr:cNvPr>
        <xdr:cNvSpPr/>
      </xdr:nvSpPr>
      <xdr:spPr>
        <a:xfrm>
          <a:off x="13271500" y="59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119531</xdr:rowOff>
    </xdr:from>
    <xdr:to>
      <xdr:col>72</xdr:col>
      <xdr:colOff>73025</xdr:colOff>
      <xdr:row>30</xdr:row>
      <xdr:rowOff>124775</xdr:rowOff>
    </xdr:to>
    <xdr:cxnSp macro="">
      <xdr:nvCxnSpPr>
        <xdr:cNvPr id="148" name="直線コネクタ 147">
          <a:extLst>
            <a:ext uri="{FF2B5EF4-FFF2-40B4-BE49-F238E27FC236}">
              <a16:creationId xmlns:a16="http://schemas.microsoft.com/office/drawing/2014/main" xmlns="" id="{6CB477DF-4943-4BC5-9F44-E7BF373C626C}"/>
            </a:ext>
          </a:extLst>
        </xdr:cNvPr>
        <xdr:cNvCxnSpPr/>
      </xdr:nvCxnSpPr>
      <xdr:spPr>
        <a:xfrm>
          <a:off x="13322300" y="6034556"/>
          <a:ext cx="762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136138</xdr:rowOff>
    </xdr:from>
    <xdr:to>
      <xdr:col>64</xdr:col>
      <xdr:colOff>123825</xdr:colOff>
      <xdr:row>30</xdr:row>
      <xdr:rowOff>66288</xdr:rowOff>
    </xdr:to>
    <xdr:sp macro="" textlink="">
      <xdr:nvSpPr>
        <xdr:cNvPr id="149" name="楕円 148">
          <a:extLst>
            <a:ext uri="{FF2B5EF4-FFF2-40B4-BE49-F238E27FC236}">
              <a16:creationId xmlns:a16="http://schemas.microsoft.com/office/drawing/2014/main" xmlns="" id="{8B7CA20C-0955-4666-AF86-02E96A7667BA}"/>
            </a:ext>
          </a:extLst>
        </xdr:cNvPr>
        <xdr:cNvSpPr/>
      </xdr:nvSpPr>
      <xdr:spPr>
        <a:xfrm>
          <a:off x="12509500" y="58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15488</xdr:rowOff>
    </xdr:from>
    <xdr:to>
      <xdr:col>68</xdr:col>
      <xdr:colOff>73025</xdr:colOff>
      <xdr:row>30</xdr:row>
      <xdr:rowOff>119531</xdr:rowOff>
    </xdr:to>
    <xdr:cxnSp macro="">
      <xdr:nvCxnSpPr>
        <xdr:cNvPr id="150" name="直線コネクタ 149">
          <a:extLst>
            <a:ext uri="{FF2B5EF4-FFF2-40B4-BE49-F238E27FC236}">
              <a16:creationId xmlns:a16="http://schemas.microsoft.com/office/drawing/2014/main" xmlns="" id="{B6D7C4DC-4E5F-445F-8444-E0AA4886AF4F}"/>
            </a:ext>
          </a:extLst>
        </xdr:cNvPr>
        <xdr:cNvCxnSpPr/>
      </xdr:nvCxnSpPr>
      <xdr:spPr>
        <a:xfrm>
          <a:off x="12560300" y="5930513"/>
          <a:ext cx="762000" cy="10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109202</xdr:rowOff>
    </xdr:from>
    <xdr:to>
      <xdr:col>60</xdr:col>
      <xdr:colOff>123825</xdr:colOff>
      <xdr:row>30</xdr:row>
      <xdr:rowOff>39352</xdr:rowOff>
    </xdr:to>
    <xdr:sp macro="" textlink="">
      <xdr:nvSpPr>
        <xdr:cNvPr id="151" name="楕円 150">
          <a:extLst>
            <a:ext uri="{FF2B5EF4-FFF2-40B4-BE49-F238E27FC236}">
              <a16:creationId xmlns:a16="http://schemas.microsoft.com/office/drawing/2014/main" xmlns="" id="{0909408D-297B-4E72-9517-D15AF462F655}"/>
            </a:ext>
          </a:extLst>
        </xdr:cNvPr>
        <xdr:cNvSpPr/>
      </xdr:nvSpPr>
      <xdr:spPr>
        <a:xfrm>
          <a:off x="11747500" y="58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160002</xdr:rowOff>
    </xdr:from>
    <xdr:to>
      <xdr:col>64</xdr:col>
      <xdr:colOff>73025</xdr:colOff>
      <xdr:row>30</xdr:row>
      <xdr:rowOff>15488</xdr:rowOff>
    </xdr:to>
    <xdr:cxnSp macro="">
      <xdr:nvCxnSpPr>
        <xdr:cNvPr id="152" name="直線コネクタ 151">
          <a:extLst>
            <a:ext uri="{FF2B5EF4-FFF2-40B4-BE49-F238E27FC236}">
              <a16:creationId xmlns:a16="http://schemas.microsoft.com/office/drawing/2014/main" xmlns="" id="{18F5C3DA-804B-4120-A446-17AA3C66BE0C}"/>
            </a:ext>
          </a:extLst>
        </xdr:cNvPr>
        <xdr:cNvCxnSpPr/>
      </xdr:nvCxnSpPr>
      <xdr:spPr>
        <a:xfrm>
          <a:off x="11798300" y="5903577"/>
          <a:ext cx="762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xmlns="" id="{B0649FB7-058F-48BE-B57D-6C7EA1339339}"/>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xmlns="" id="{99035EBF-A612-4245-B968-B4E9DC79633B}"/>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xmlns="" id="{B75793E4-49F9-46BC-A343-8EC3187B57D0}"/>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xmlns="" id="{2D37DF86-F941-4A0D-80D7-4FCC80CF45E6}"/>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166702</xdr:rowOff>
    </xdr:from>
    <xdr:ext cx="469744" cy="259045"/>
    <xdr:sp macro="" textlink="">
      <xdr:nvSpPr>
        <xdr:cNvPr id="157" name="n_1mainValue債務償還比率">
          <a:extLst>
            <a:ext uri="{FF2B5EF4-FFF2-40B4-BE49-F238E27FC236}">
              <a16:creationId xmlns:a16="http://schemas.microsoft.com/office/drawing/2014/main" xmlns="" id="{558F3135-E1F7-44B2-97F8-8881F50BD0DF}"/>
            </a:ext>
          </a:extLst>
        </xdr:cNvPr>
        <xdr:cNvSpPr txBox="1"/>
      </xdr:nvSpPr>
      <xdr:spPr>
        <a:xfrm>
          <a:off x="13836727" y="60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161458</xdr:rowOff>
    </xdr:from>
    <xdr:ext cx="469744" cy="259045"/>
    <xdr:sp macro="" textlink="">
      <xdr:nvSpPr>
        <xdr:cNvPr id="158" name="n_2mainValue債務償還比率">
          <a:extLst>
            <a:ext uri="{FF2B5EF4-FFF2-40B4-BE49-F238E27FC236}">
              <a16:creationId xmlns:a16="http://schemas.microsoft.com/office/drawing/2014/main" xmlns="" id="{B9A57787-7579-4368-92B5-5DED1B12DD59}"/>
            </a:ext>
          </a:extLst>
        </xdr:cNvPr>
        <xdr:cNvSpPr txBox="1"/>
      </xdr:nvSpPr>
      <xdr:spPr>
        <a:xfrm>
          <a:off x="13087427" y="607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82815</xdr:rowOff>
    </xdr:from>
    <xdr:ext cx="469744" cy="259045"/>
    <xdr:sp macro="" textlink="">
      <xdr:nvSpPr>
        <xdr:cNvPr id="159" name="n_3mainValue債務償還比率">
          <a:extLst>
            <a:ext uri="{FF2B5EF4-FFF2-40B4-BE49-F238E27FC236}">
              <a16:creationId xmlns:a16="http://schemas.microsoft.com/office/drawing/2014/main" xmlns="" id="{032747AA-9E38-4744-8E01-A081D32E2787}"/>
            </a:ext>
          </a:extLst>
        </xdr:cNvPr>
        <xdr:cNvSpPr txBox="1"/>
      </xdr:nvSpPr>
      <xdr:spPr>
        <a:xfrm>
          <a:off x="12325427" y="565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55879</xdr:rowOff>
    </xdr:from>
    <xdr:ext cx="469744" cy="259045"/>
    <xdr:sp macro="" textlink="">
      <xdr:nvSpPr>
        <xdr:cNvPr id="160" name="n_4mainValue債務償還比率">
          <a:extLst>
            <a:ext uri="{FF2B5EF4-FFF2-40B4-BE49-F238E27FC236}">
              <a16:creationId xmlns:a16="http://schemas.microsoft.com/office/drawing/2014/main" xmlns="" id="{BD0ABCCD-2369-4092-871F-842BE76C1F28}"/>
            </a:ext>
          </a:extLst>
        </xdr:cNvPr>
        <xdr:cNvSpPr txBox="1"/>
      </xdr:nvSpPr>
      <xdr:spPr>
        <a:xfrm>
          <a:off x="11563427" y="56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54894E67-A39C-4A83-BD26-E97DA44D8A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94BF840B-ABE1-48E9-9A72-D0D6FD9A858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85CB35E6-CF16-47A5-83D7-3B2D739F3F4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8CA97168-88FC-4422-BCBD-56FE4261388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D993FC8D-CCDC-475C-9A99-09B7894577D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0704F9D0-69BB-4DA9-81E7-63D6C9B650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5409290-DB4D-46D9-BA35-BF56223A40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5279105-13FC-47F0-86BF-DA16E7B6B4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81E58F8-BD27-4E55-99F6-F991A715DD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19486CA-CD10-4098-B917-13AFED4733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0891D0E-C72A-48CB-BC3C-E349603FF6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E540C66-68F1-4E0B-B5ED-F96C7F7BCB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8725C00-0AD0-45A5-8779-1FA1828B0E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7D59DAE-E903-4727-8F28-FCDFF6BF0B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E28B820-17A2-41DE-9452-B0D9C05C20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E339EA5-23CC-4362-86D1-60399BBF3A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28,367
27,950
367.14
24,009,778
23,254,606
589,882
11,676,390
28,680,043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02F36BB-45E0-4F5A-A289-33725455F8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EF4A6B7-75BF-4FB1-B6C8-F46714BC3E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7221B17-545F-4E71-A504-59A46EC162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2F32215-9B91-4697-94C0-C36D37DA25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0B04D08-4C5A-4436-A84C-D919B5C75E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B5BB233-8E00-4909-A925-D4C80E83347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7F5F4C7-0A52-4023-8097-4ACB662371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45C4F8C-E873-4B39-8A28-E73454219B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A6B435F-A2AC-4B02-B6CB-49D3772BED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8CE2715-2B63-44DE-A8B1-A191AC5E4B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6CDE758-3569-4793-9BE2-009560CB6D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2EFC220-8164-4837-965B-458BE3D7CA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AD90CCD-8E0A-4C26-8E9E-231FD432AA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102B2FE-71AB-4933-BB8A-155F5C0429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ABD8BB1-6D11-48E5-A830-B9E7F3A84E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E6EE166-A6BD-449A-AAEB-17CEB709FC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4EC2818-0FD1-44FE-A0F6-917E69566D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E2779C6-16F2-4360-827D-FD908E661B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E404DC8-D793-4C59-A156-A58C70359B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161EFA3-0D7F-4EF1-AE63-2AE9BD8BA7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BB8F5D6-7084-49F2-9B0B-C290B1BCDE2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13496DB-1E9F-4C83-8BB2-49221349FD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6AF8597-FD0F-499A-A2CF-BE47DF9493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23ED130-9BE2-4EBB-B551-E3D3A4DCBA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C0278FE-8CED-49CB-94CD-1AEDB0825D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E767391-E66D-43D6-BB5E-D4AF46BACF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B2AE9DF-2E0F-4B3C-88B5-C12B75D47C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D352135-6A8C-4AD0-BEDF-F549C3B592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E10DF53-828A-4221-8D68-B13D35FC50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60BBA7F-0D80-4ECA-B0BE-4A39BBC858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35AF277-79A4-4A5E-A0D3-B6DF5C8B3F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C0D8B3D-3D0F-47FD-A5E0-37C14AFC6B8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8AE9818-EEE8-46AF-B1AF-2A0DC93F43B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5E8282E7-BD2E-4071-B2AB-D3A122FE15C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12C1876-F745-42AC-992F-6D7793900DE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348D73D3-72C1-4DB5-9553-64BF93820E0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BF0993C3-B280-457B-8C30-E8F8CD79F59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65DEBF8C-3AC3-44B3-9230-80161C190D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1FC02785-3B8F-4C53-B010-876988CC1CC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65F4B2FF-E273-4EFA-9C45-681F2EE309F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DCAEFAFF-D7EA-47A1-A60C-37B20E18447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78530036-2827-4113-AAC5-B5B753D5B65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5B3D802-F2BD-431A-9BA6-F78382F8C6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5A610FEE-A6F4-40FE-B6A5-7A175F251AA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F173D350-037A-4B00-A7CC-A5975365BE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xmlns="" id="{5D0F3948-62D2-4210-B24A-189E01648D6D}"/>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DDAAF00F-A91E-47F3-9901-8B7A6D2361F1}"/>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xmlns="" id="{D6B83A6A-3FF5-4E11-B7F8-0E94DCC6F556}"/>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45216A2-3FD8-43E7-A872-531813E03018}"/>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xmlns="" id="{95D4BB9C-3475-4EF6-BBF4-B957EC2B261E}"/>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AC65F66C-74EB-47F2-BAA4-2B3576AA96F8}"/>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5EAE5567-2B2B-4B0C-AF3F-98008EED8A0F}"/>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xmlns="" id="{F885965F-354E-42E0-AE95-9197536FB4FA}"/>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xmlns="" id="{196D93DF-EF8A-4B6F-9477-EA3962458B51}"/>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xmlns="" id="{7F76DFCD-49FE-4708-8199-7E0A60D3C8D9}"/>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xmlns="" id="{894EF974-E1F2-412F-9C59-12738813EFC6}"/>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7565359-A53A-4C30-AE42-0EFEC9889A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CBD0E4D-A31A-471B-AD6D-6C62423CEF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76E707-FCCF-417F-9DC2-DFB0C45732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F3DF5D3-C048-4162-B976-FCC2FB98E7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FB4B483-9488-4410-BC2A-446352C20F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73" name="楕円 72">
          <a:extLst>
            <a:ext uri="{FF2B5EF4-FFF2-40B4-BE49-F238E27FC236}">
              <a16:creationId xmlns:a16="http://schemas.microsoft.com/office/drawing/2014/main" xmlns="" id="{14B767AA-7735-4F61-98F5-412A37F23955}"/>
            </a:ext>
          </a:extLst>
        </xdr:cNvPr>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69232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2946D5FE-AE51-4C32-9558-CFCC81B08EFC}"/>
            </a:ext>
          </a:extLst>
        </xdr:cNvPr>
        <xdr:cNvSpPr txBox="1"/>
      </xdr:nvSpPr>
      <xdr:spPr>
        <a:xfrm>
          <a:off x="4673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5" name="楕円 74">
          <a:extLst>
            <a:ext uri="{FF2B5EF4-FFF2-40B4-BE49-F238E27FC236}">
              <a16:creationId xmlns:a16="http://schemas.microsoft.com/office/drawing/2014/main" xmlns="" id="{37402DF7-56BF-47E7-BD16-E5806A753E22}"/>
            </a:ext>
          </a:extLst>
        </xdr:cNvPr>
        <xdr:cNvSpPr/>
      </xdr:nvSpPr>
      <xdr:spPr>
        <a:xfrm>
          <a:off x="3746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97155</xdr:rowOff>
    </xdr:to>
    <xdr:cxnSp macro="">
      <xdr:nvCxnSpPr>
        <xdr:cNvPr id="76" name="直線コネクタ 75">
          <a:extLst>
            <a:ext uri="{FF2B5EF4-FFF2-40B4-BE49-F238E27FC236}">
              <a16:creationId xmlns:a16="http://schemas.microsoft.com/office/drawing/2014/main" xmlns="" id="{B247B54A-1581-4727-BCEB-A25ACEA0C592}"/>
            </a:ext>
          </a:extLst>
        </xdr:cNvPr>
        <xdr:cNvCxnSpPr/>
      </xdr:nvCxnSpPr>
      <xdr:spPr>
        <a:xfrm>
          <a:off x="3797300" y="62445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7" name="楕円 76">
          <a:extLst>
            <a:ext uri="{FF2B5EF4-FFF2-40B4-BE49-F238E27FC236}">
              <a16:creationId xmlns:a16="http://schemas.microsoft.com/office/drawing/2014/main" xmlns="" id="{8254B712-9F2B-4C5C-AF88-C786193BCED4}"/>
            </a:ext>
          </a:extLst>
        </xdr:cNvPr>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72390</xdr:rowOff>
    </xdr:to>
    <xdr:cxnSp macro="">
      <xdr:nvCxnSpPr>
        <xdr:cNvPr id="78" name="直線コネクタ 77">
          <a:extLst>
            <a:ext uri="{FF2B5EF4-FFF2-40B4-BE49-F238E27FC236}">
              <a16:creationId xmlns:a16="http://schemas.microsoft.com/office/drawing/2014/main" xmlns="" id="{E4B1CC7E-55A2-42B8-BDD3-29C0800262F3}"/>
            </a:ext>
          </a:extLst>
        </xdr:cNvPr>
        <xdr:cNvCxnSpPr/>
      </xdr:nvCxnSpPr>
      <xdr:spPr>
        <a:xfrm>
          <a:off x="2908300" y="62198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a:extLst>
            <a:ext uri="{FF2B5EF4-FFF2-40B4-BE49-F238E27FC236}">
              <a16:creationId xmlns:a16="http://schemas.microsoft.com/office/drawing/2014/main" xmlns="" id="{C15B150C-0BD9-42F0-ADA5-CCDC061DF783}"/>
            </a:ext>
          </a:extLst>
        </xdr:cNvPr>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47625</xdr:rowOff>
    </xdr:to>
    <xdr:cxnSp macro="">
      <xdr:nvCxnSpPr>
        <xdr:cNvPr id="80" name="直線コネクタ 79">
          <a:extLst>
            <a:ext uri="{FF2B5EF4-FFF2-40B4-BE49-F238E27FC236}">
              <a16:creationId xmlns:a16="http://schemas.microsoft.com/office/drawing/2014/main" xmlns="" id="{6DA262C4-B2F2-423D-BA23-9AB7E9C3D9C7}"/>
            </a:ext>
          </a:extLst>
        </xdr:cNvPr>
        <xdr:cNvCxnSpPr/>
      </xdr:nvCxnSpPr>
      <xdr:spPr>
        <a:xfrm>
          <a:off x="2019300" y="6193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1" name="n_1aveValue【道路】&#10;有形固定資産減価償却率">
          <a:extLst>
            <a:ext uri="{FF2B5EF4-FFF2-40B4-BE49-F238E27FC236}">
              <a16:creationId xmlns:a16="http://schemas.microsoft.com/office/drawing/2014/main" xmlns="" id="{18F6D2D9-9E17-4978-9840-70DE75B48E31}"/>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2" name="n_2aveValue【道路】&#10;有形固定資産減価償却率">
          <a:extLst>
            <a:ext uri="{FF2B5EF4-FFF2-40B4-BE49-F238E27FC236}">
              <a16:creationId xmlns:a16="http://schemas.microsoft.com/office/drawing/2014/main" xmlns="" id="{882EAF73-EB96-4EAF-98AB-8027BE5646BC}"/>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3" name="n_3aveValue【道路】&#10;有形固定資産減価償却率">
          <a:extLst>
            <a:ext uri="{FF2B5EF4-FFF2-40B4-BE49-F238E27FC236}">
              <a16:creationId xmlns:a16="http://schemas.microsoft.com/office/drawing/2014/main" xmlns="" id="{76422289-27C6-4753-98B1-C7E6026AB375}"/>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4" name="n_4aveValue【道路】&#10;有形固定資産減価償却率">
          <a:extLst>
            <a:ext uri="{FF2B5EF4-FFF2-40B4-BE49-F238E27FC236}">
              <a16:creationId xmlns:a16="http://schemas.microsoft.com/office/drawing/2014/main" xmlns="" id="{82885E5A-A859-4180-853D-6DFDB9600584}"/>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85" name="n_1mainValue【道路】&#10;有形固定資産減価償却率">
          <a:extLst>
            <a:ext uri="{FF2B5EF4-FFF2-40B4-BE49-F238E27FC236}">
              <a16:creationId xmlns:a16="http://schemas.microsoft.com/office/drawing/2014/main" xmlns="" id="{F020CCDA-69AF-42A5-AA7B-98AB9FC4047A}"/>
            </a:ext>
          </a:extLst>
        </xdr:cNvPr>
        <xdr:cNvSpPr txBox="1"/>
      </xdr:nvSpPr>
      <xdr:spPr>
        <a:xfrm>
          <a:off x="3582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86" name="n_2mainValue【道路】&#10;有形固定資産減価償却率">
          <a:extLst>
            <a:ext uri="{FF2B5EF4-FFF2-40B4-BE49-F238E27FC236}">
              <a16:creationId xmlns:a16="http://schemas.microsoft.com/office/drawing/2014/main" xmlns="" id="{C385D3BA-2D98-472C-8504-4DF39C875D44}"/>
            </a:ext>
          </a:extLst>
        </xdr:cNvPr>
        <xdr:cNvSpPr txBox="1"/>
      </xdr:nvSpPr>
      <xdr:spPr>
        <a:xfrm>
          <a:off x="2705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88282</xdr:rowOff>
    </xdr:from>
    <xdr:ext cx="405111" cy="259045"/>
    <xdr:sp macro="" textlink="">
      <xdr:nvSpPr>
        <xdr:cNvPr id="87" name="n_3mainValue【道路】&#10;有形固定資産減価償却率">
          <a:extLst>
            <a:ext uri="{FF2B5EF4-FFF2-40B4-BE49-F238E27FC236}">
              <a16:creationId xmlns:a16="http://schemas.microsoft.com/office/drawing/2014/main" xmlns="" id="{4062810B-F228-411C-A5E7-89FCE5BF157F}"/>
            </a:ext>
          </a:extLst>
        </xdr:cNvPr>
        <xdr:cNvSpPr txBox="1"/>
      </xdr:nvSpPr>
      <xdr:spPr>
        <a:xfrm>
          <a:off x="1816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D127ECF2-4713-4F3C-BED5-2A92FAC523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D8DC31D5-DFF0-42EE-B26B-F95D729AAB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5891287E-6576-4086-A025-9ED841C1CC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0F339DD0-130A-4AAA-AE3C-E351A7B193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CA00ED4B-D2E5-43AE-A389-EF0CC5A362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4E2C15A7-E3BD-46CD-BECC-9FD34B3ABF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954BBEC9-82A9-49ED-97E4-B1284B2949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D6CE561B-EDC8-4379-9DE3-4730E1AE07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8C927D33-E9F4-417C-95F7-209FA2622DF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D2D98022-54A5-45AF-8B60-09B637F1D7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xmlns="" id="{F7217FB5-A89A-43C7-AADF-9E980A3A8A9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xmlns="" id="{4EB3079C-3544-4B7A-BD8F-740432630EE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xmlns="" id="{51B21C90-6405-4C34-8BDF-65150415B19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xmlns="" id="{3298985F-5485-4DD9-93A6-99D7F342EB2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xmlns="" id="{1EEB3414-217F-458F-904B-9E4A21BF320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xmlns="" id="{55BC5AB5-623F-4639-858C-78E2740A148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xmlns="" id="{868B4365-5B83-4ECF-98A5-5311E7378BE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xmlns="" id="{F38EF91A-E4A1-47D6-B449-F6E68EEDBE6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xmlns="" id="{7CD8F69E-1B86-4B83-A3B9-7BC2634C9C1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a:extLst>
            <a:ext uri="{FF2B5EF4-FFF2-40B4-BE49-F238E27FC236}">
              <a16:creationId xmlns:a16="http://schemas.microsoft.com/office/drawing/2014/main" xmlns="" id="{E5DA1D98-07E4-451F-94E7-C69323FFE099}"/>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xmlns="" id="{077EDAE9-8C39-4DCD-989A-915E7BD358E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xmlns="" id="{1F1A7DFC-2C2B-42ED-AD20-A7A35514E21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43491DB7-FABF-4C0A-8BAA-EDC651CCC7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CD583726-69A2-4F9D-AC34-484F7C55399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B301BAF8-1929-47D8-B16B-BF194619F6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3" name="直線コネクタ 112">
          <a:extLst>
            <a:ext uri="{FF2B5EF4-FFF2-40B4-BE49-F238E27FC236}">
              <a16:creationId xmlns:a16="http://schemas.microsoft.com/office/drawing/2014/main" xmlns="" id="{9A82C6B2-0650-4501-ADE9-ACF3D9DB24B6}"/>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4" name="【道路】&#10;一人当たり延長最小値テキスト">
          <a:extLst>
            <a:ext uri="{FF2B5EF4-FFF2-40B4-BE49-F238E27FC236}">
              <a16:creationId xmlns:a16="http://schemas.microsoft.com/office/drawing/2014/main" xmlns="" id="{861561E6-5EA1-49B8-9D91-ADBE808F6F96}"/>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5" name="直線コネクタ 114">
          <a:extLst>
            <a:ext uri="{FF2B5EF4-FFF2-40B4-BE49-F238E27FC236}">
              <a16:creationId xmlns:a16="http://schemas.microsoft.com/office/drawing/2014/main" xmlns="" id="{65FD4B10-3D32-4805-BA01-B72DA9A1561C}"/>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6" name="【道路】&#10;一人当たり延長最大値テキスト">
          <a:extLst>
            <a:ext uri="{FF2B5EF4-FFF2-40B4-BE49-F238E27FC236}">
              <a16:creationId xmlns:a16="http://schemas.microsoft.com/office/drawing/2014/main" xmlns="" id="{80AED7EB-9574-4E3F-8955-193120C0FB3F}"/>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7" name="直線コネクタ 116">
          <a:extLst>
            <a:ext uri="{FF2B5EF4-FFF2-40B4-BE49-F238E27FC236}">
              <a16:creationId xmlns:a16="http://schemas.microsoft.com/office/drawing/2014/main" xmlns="" id="{AD9FFFA6-6F9B-4E48-B8E8-F9A594C97AF6}"/>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18" name="【道路】&#10;一人当たり延長平均値テキスト">
          <a:extLst>
            <a:ext uri="{FF2B5EF4-FFF2-40B4-BE49-F238E27FC236}">
              <a16:creationId xmlns:a16="http://schemas.microsoft.com/office/drawing/2014/main" xmlns="" id="{B4EF4BBE-737E-4AF8-8276-1AC7F60B70B1}"/>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9" name="フローチャート: 判断 118">
          <a:extLst>
            <a:ext uri="{FF2B5EF4-FFF2-40B4-BE49-F238E27FC236}">
              <a16:creationId xmlns:a16="http://schemas.microsoft.com/office/drawing/2014/main" xmlns="" id="{0681C731-7C4C-4A95-ABDE-A177071F5CFE}"/>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0" name="フローチャート: 判断 119">
          <a:extLst>
            <a:ext uri="{FF2B5EF4-FFF2-40B4-BE49-F238E27FC236}">
              <a16:creationId xmlns:a16="http://schemas.microsoft.com/office/drawing/2014/main" xmlns="" id="{988D3045-BC14-446D-AF8E-A79FAB63A71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1" name="フローチャート: 判断 120">
          <a:extLst>
            <a:ext uri="{FF2B5EF4-FFF2-40B4-BE49-F238E27FC236}">
              <a16:creationId xmlns:a16="http://schemas.microsoft.com/office/drawing/2014/main" xmlns="" id="{655C5F3F-650A-4A5C-AA0F-F62ACF08AEF4}"/>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2" name="フローチャート: 判断 121">
          <a:extLst>
            <a:ext uri="{FF2B5EF4-FFF2-40B4-BE49-F238E27FC236}">
              <a16:creationId xmlns:a16="http://schemas.microsoft.com/office/drawing/2014/main" xmlns="" id="{024445AA-4948-492B-850A-9DDEE5E73111}"/>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3" name="フローチャート: 判断 122">
          <a:extLst>
            <a:ext uri="{FF2B5EF4-FFF2-40B4-BE49-F238E27FC236}">
              <a16:creationId xmlns:a16="http://schemas.microsoft.com/office/drawing/2014/main" xmlns="" id="{7F72139F-E866-4461-8CFE-3B5291C6B3ED}"/>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6530A626-93C3-401F-AF72-151E5F52D9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7BD76107-3580-46D3-9070-D7A45982AE0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DA87AC2-3C66-499D-B2DB-3E16151A840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EA861C2B-559E-4EE2-8153-105C5896059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6C0EF5B9-687A-4E7E-ABE5-EE2F72EB0CC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29" name="楕円 128">
          <a:extLst>
            <a:ext uri="{FF2B5EF4-FFF2-40B4-BE49-F238E27FC236}">
              <a16:creationId xmlns:a16="http://schemas.microsoft.com/office/drawing/2014/main" xmlns="" id="{33B0B87A-0AC2-42A3-9DD5-70E100CECF66}"/>
            </a:ext>
          </a:extLst>
        </xdr:cNvPr>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534377" cy="259045"/>
    <xdr:sp macro="" textlink="">
      <xdr:nvSpPr>
        <xdr:cNvPr id="130" name="【道路】&#10;一人当たり延長該当値テキスト">
          <a:extLst>
            <a:ext uri="{FF2B5EF4-FFF2-40B4-BE49-F238E27FC236}">
              <a16:creationId xmlns:a16="http://schemas.microsoft.com/office/drawing/2014/main" xmlns="" id="{EAFD00F9-F65A-4AEF-B4FA-68296DB7DB0F}"/>
            </a:ext>
          </a:extLst>
        </xdr:cNvPr>
        <xdr:cNvSpPr txBox="1"/>
      </xdr:nvSpPr>
      <xdr:spPr>
        <a:xfrm>
          <a:off x="10515600" y="65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161765</xdr:rowOff>
    </xdr:from>
    <xdr:to>
      <xdr:col>50</xdr:col>
      <xdr:colOff>165100</xdr:colOff>
      <xdr:row>39</xdr:row>
      <xdr:rowOff>91915</xdr:rowOff>
    </xdr:to>
    <xdr:sp macro="" textlink="">
      <xdr:nvSpPr>
        <xdr:cNvPr id="131" name="楕円 130">
          <a:extLst>
            <a:ext uri="{FF2B5EF4-FFF2-40B4-BE49-F238E27FC236}">
              <a16:creationId xmlns:a16="http://schemas.microsoft.com/office/drawing/2014/main" xmlns="" id="{9F5D221E-5361-4839-BDE9-140D610A6DD5}"/>
            </a:ext>
          </a:extLst>
        </xdr:cNvPr>
        <xdr:cNvSpPr/>
      </xdr:nvSpPr>
      <xdr:spPr>
        <a:xfrm>
          <a:off x="9588500" y="66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41115</xdr:rowOff>
    </xdr:to>
    <xdr:cxnSp macro="">
      <xdr:nvCxnSpPr>
        <xdr:cNvPr id="132" name="直線コネクタ 131">
          <a:extLst>
            <a:ext uri="{FF2B5EF4-FFF2-40B4-BE49-F238E27FC236}">
              <a16:creationId xmlns:a16="http://schemas.microsoft.com/office/drawing/2014/main" xmlns="" id="{762A60C7-BB6C-4110-BD71-418EE591353B}"/>
            </a:ext>
          </a:extLst>
        </xdr:cNvPr>
        <xdr:cNvCxnSpPr/>
      </xdr:nvCxnSpPr>
      <xdr:spPr>
        <a:xfrm flipV="1">
          <a:off x="9639300" y="6717030"/>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1201</xdr:rowOff>
    </xdr:from>
    <xdr:to>
      <xdr:col>46</xdr:col>
      <xdr:colOff>38100</xdr:colOff>
      <xdr:row>39</xdr:row>
      <xdr:rowOff>102801</xdr:rowOff>
    </xdr:to>
    <xdr:sp macro="" textlink="">
      <xdr:nvSpPr>
        <xdr:cNvPr id="133" name="楕円 132">
          <a:extLst>
            <a:ext uri="{FF2B5EF4-FFF2-40B4-BE49-F238E27FC236}">
              <a16:creationId xmlns:a16="http://schemas.microsoft.com/office/drawing/2014/main" xmlns="" id="{A1FC4A50-5A23-418A-842D-F4230DDDF86C}"/>
            </a:ext>
          </a:extLst>
        </xdr:cNvPr>
        <xdr:cNvSpPr/>
      </xdr:nvSpPr>
      <xdr:spPr>
        <a:xfrm>
          <a:off x="8699500" y="66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41115</xdr:rowOff>
    </xdr:from>
    <xdr:to>
      <xdr:col>50</xdr:col>
      <xdr:colOff>114300</xdr:colOff>
      <xdr:row>39</xdr:row>
      <xdr:rowOff>52001</xdr:rowOff>
    </xdr:to>
    <xdr:cxnSp macro="">
      <xdr:nvCxnSpPr>
        <xdr:cNvPr id="134" name="直線コネクタ 133">
          <a:extLst>
            <a:ext uri="{FF2B5EF4-FFF2-40B4-BE49-F238E27FC236}">
              <a16:creationId xmlns:a16="http://schemas.microsoft.com/office/drawing/2014/main" xmlns="" id="{1B32FE1A-1423-42D5-ACD7-95CDC71ECB30}"/>
            </a:ext>
          </a:extLst>
        </xdr:cNvPr>
        <xdr:cNvCxnSpPr/>
      </xdr:nvCxnSpPr>
      <xdr:spPr>
        <a:xfrm flipV="1">
          <a:off x="8750300" y="6727665"/>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11292</xdr:rowOff>
    </xdr:from>
    <xdr:to>
      <xdr:col>41</xdr:col>
      <xdr:colOff>101600</xdr:colOff>
      <xdr:row>39</xdr:row>
      <xdr:rowOff>112892</xdr:rowOff>
    </xdr:to>
    <xdr:sp macro="" textlink="">
      <xdr:nvSpPr>
        <xdr:cNvPr id="135" name="楕円 134">
          <a:extLst>
            <a:ext uri="{FF2B5EF4-FFF2-40B4-BE49-F238E27FC236}">
              <a16:creationId xmlns:a16="http://schemas.microsoft.com/office/drawing/2014/main" xmlns="" id="{47AF9464-E9F8-457C-9AE8-F47A8B49122C}"/>
            </a:ext>
          </a:extLst>
        </xdr:cNvPr>
        <xdr:cNvSpPr/>
      </xdr:nvSpPr>
      <xdr:spPr>
        <a:xfrm>
          <a:off x="7810500" y="66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52001</xdr:rowOff>
    </xdr:from>
    <xdr:to>
      <xdr:col>45</xdr:col>
      <xdr:colOff>177800</xdr:colOff>
      <xdr:row>39</xdr:row>
      <xdr:rowOff>62092</xdr:rowOff>
    </xdr:to>
    <xdr:cxnSp macro="">
      <xdr:nvCxnSpPr>
        <xdr:cNvPr id="136" name="直線コネクタ 135">
          <a:extLst>
            <a:ext uri="{FF2B5EF4-FFF2-40B4-BE49-F238E27FC236}">
              <a16:creationId xmlns:a16="http://schemas.microsoft.com/office/drawing/2014/main" xmlns="" id="{C5D2674B-BED6-40D9-914C-7003F97334A7}"/>
            </a:ext>
          </a:extLst>
        </xdr:cNvPr>
        <xdr:cNvCxnSpPr/>
      </xdr:nvCxnSpPr>
      <xdr:spPr>
        <a:xfrm flipV="1">
          <a:off x="7861300" y="6738551"/>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37" name="n_1aveValue【道路】&#10;一人当たり延長">
          <a:extLst>
            <a:ext uri="{FF2B5EF4-FFF2-40B4-BE49-F238E27FC236}">
              <a16:creationId xmlns:a16="http://schemas.microsoft.com/office/drawing/2014/main" xmlns="" id="{F8B94C3B-58AF-47FF-849E-CFB2AA7F59A4}"/>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38" name="n_2aveValue【道路】&#10;一人当たり延長">
          <a:extLst>
            <a:ext uri="{FF2B5EF4-FFF2-40B4-BE49-F238E27FC236}">
              <a16:creationId xmlns:a16="http://schemas.microsoft.com/office/drawing/2014/main" xmlns="" id="{99F834A0-3E0E-4406-A862-FA3919F653F6}"/>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39" name="n_3aveValue【道路】&#10;一人当たり延長">
          <a:extLst>
            <a:ext uri="{FF2B5EF4-FFF2-40B4-BE49-F238E27FC236}">
              <a16:creationId xmlns:a16="http://schemas.microsoft.com/office/drawing/2014/main" xmlns="" id="{0B56642B-CEFC-41EC-B5F7-F9C5D5C7908D}"/>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0" name="n_4aveValue【道路】&#10;一人当たり延長">
          <a:extLst>
            <a:ext uri="{FF2B5EF4-FFF2-40B4-BE49-F238E27FC236}">
              <a16:creationId xmlns:a16="http://schemas.microsoft.com/office/drawing/2014/main" xmlns="" id="{6285C684-736A-4F25-A687-AD6593ADE12F}"/>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108442</xdr:rowOff>
    </xdr:from>
    <xdr:ext cx="534377" cy="259045"/>
    <xdr:sp macro="" textlink="">
      <xdr:nvSpPr>
        <xdr:cNvPr id="141" name="n_1mainValue【道路】&#10;一人当たり延長">
          <a:extLst>
            <a:ext uri="{FF2B5EF4-FFF2-40B4-BE49-F238E27FC236}">
              <a16:creationId xmlns:a16="http://schemas.microsoft.com/office/drawing/2014/main" xmlns="" id="{A3729ECD-60AD-446C-9F0B-E8DB8BAE6AA8}"/>
            </a:ext>
          </a:extLst>
        </xdr:cNvPr>
        <xdr:cNvSpPr txBox="1"/>
      </xdr:nvSpPr>
      <xdr:spPr>
        <a:xfrm>
          <a:off x="9359411" y="64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119328</xdr:rowOff>
    </xdr:from>
    <xdr:ext cx="534377" cy="259045"/>
    <xdr:sp macro="" textlink="">
      <xdr:nvSpPr>
        <xdr:cNvPr id="142" name="n_2mainValue【道路】&#10;一人当たり延長">
          <a:extLst>
            <a:ext uri="{FF2B5EF4-FFF2-40B4-BE49-F238E27FC236}">
              <a16:creationId xmlns:a16="http://schemas.microsoft.com/office/drawing/2014/main" xmlns="" id="{67CF07D4-3A7B-489F-8DD5-3658C30E3DA4}"/>
            </a:ext>
          </a:extLst>
        </xdr:cNvPr>
        <xdr:cNvSpPr txBox="1"/>
      </xdr:nvSpPr>
      <xdr:spPr>
        <a:xfrm>
          <a:off x="8483111" y="64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129419</xdr:rowOff>
    </xdr:from>
    <xdr:ext cx="534377" cy="259045"/>
    <xdr:sp macro="" textlink="">
      <xdr:nvSpPr>
        <xdr:cNvPr id="143" name="n_3mainValue【道路】&#10;一人当たり延長">
          <a:extLst>
            <a:ext uri="{FF2B5EF4-FFF2-40B4-BE49-F238E27FC236}">
              <a16:creationId xmlns:a16="http://schemas.microsoft.com/office/drawing/2014/main" xmlns="" id="{D2148301-2AFA-4451-B379-48257CF91428}"/>
            </a:ext>
          </a:extLst>
        </xdr:cNvPr>
        <xdr:cNvSpPr txBox="1"/>
      </xdr:nvSpPr>
      <xdr:spPr>
        <a:xfrm>
          <a:off x="7594111" y="64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xmlns="" id="{9C38373E-36AB-4558-A02B-DB756C01A4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xmlns="" id="{A3F61BFE-7FAE-4F3F-97C0-0590C13099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xmlns="" id="{F409DEBE-0364-497F-8D99-FB6307186D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xmlns="" id="{FA11BB09-A033-415E-AF58-D4141318B26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xmlns="" id="{DE5A1796-E18D-4A5F-9CFD-26FD7F9B66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xmlns="" id="{A687DADA-C824-43B7-AB18-93721BF15A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xmlns="" id="{F1ADB5EB-5466-4F01-81DC-8CBD8BC819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xmlns="" id="{6AC26A21-EE7F-4EA6-9B37-BEFB225FDF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xmlns="" id="{D30B5438-5852-4A8F-9FEE-84803BA0B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xmlns="" id="{1AECEA7A-D745-4DEC-BC34-387ADC3CB8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xmlns="" id="{7B79A58F-5D67-495A-9BAF-C9B107DF7B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xmlns="" id="{542DCA90-351F-46BA-AA36-F8F1FF968C8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xmlns="" id="{E32D07B8-6332-4EF4-B755-B876DC7A318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xmlns="" id="{E98059C1-8F22-4A87-BE34-0EC4B921688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xmlns="" id="{DF08837D-B826-4024-8C1F-76C079FF26B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xmlns="" id="{811B78AE-3BDB-4196-81DC-DB950389A6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xmlns="" id="{DE68B0BF-B08F-4E07-814B-5346DEC1BA9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xmlns="" id="{924891A5-3EED-4430-8383-41D5FC85CBB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xmlns="" id="{DC5503A4-8586-4978-A008-D49CFAC72A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xmlns="" id="{436F3E71-09E8-4B61-983D-7389A7A7B20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a:extLst>
            <a:ext uri="{FF2B5EF4-FFF2-40B4-BE49-F238E27FC236}">
              <a16:creationId xmlns:a16="http://schemas.microsoft.com/office/drawing/2014/main" xmlns="" id="{9A29E9EA-A42C-457C-ACC6-2A26A05AEE74}"/>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D0A39D43-1207-4557-9FAE-0C1E1C8A494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xmlns="" id="{6628F1D6-5649-4A6D-9F6D-AABA68579F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7" name="直線コネクタ 166">
          <a:extLst>
            <a:ext uri="{FF2B5EF4-FFF2-40B4-BE49-F238E27FC236}">
              <a16:creationId xmlns:a16="http://schemas.microsoft.com/office/drawing/2014/main" xmlns="" id="{3EA2AAF2-26A9-4685-904D-4ACF2C0F2BBB}"/>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xmlns="" id="{9E97D4D5-6CE0-47CD-ACAC-50625B6D558E}"/>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69" name="直線コネクタ 168">
          <a:extLst>
            <a:ext uri="{FF2B5EF4-FFF2-40B4-BE49-F238E27FC236}">
              <a16:creationId xmlns:a16="http://schemas.microsoft.com/office/drawing/2014/main" xmlns="" id="{966E602A-70BB-4437-A403-448306D72A3A}"/>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xmlns="" id="{C21541FC-6EFE-47EB-AFB7-AACF23F8CCFE}"/>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1" name="直線コネクタ 170">
          <a:extLst>
            <a:ext uri="{FF2B5EF4-FFF2-40B4-BE49-F238E27FC236}">
              <a16:creationId xmlns:a16="http://schemas.microsoft.com/office/drawing/2014/main" xmlns="" id="{72CD7959-5498-49B4-AF8A-1133B723A96E}"/>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xmlns="" id="{0EBB065A-B24F-4507-A968-BB0E47F1F46A}"/>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3" name="フローチャート: 判断 172">
          <a:extLst>
            <a:ext uri="{FF2B5EF4-FFF2-40B4-BE49-F238E27FC236}">
              <a16:creationId xmlns:a16="http://schemas.microsoft.com/office/drawing/2014/main" xmlns="" id="{D269771C-0D27-4E10-9D3D-34FA21E0D13F}"/>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4" name="フローチャート: 判断 173">
          <a:extLst>
            <a:ext uri="{FF2B5EF4-FFF2-40B4-BE49-F238E27FC236}">
              <a16:creationId xmlns:a16="http://schemas.microsoft.com/office/drawing/2014/main" xmlns="" id="{E472FFC6-2DCB-4C35-90AF-31EF51147585}"/>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75" name="フローチャート: 判断 174">
          <a:extLst>
            <a:ext uri="{FF2B5EF4-FFF2-40B4-BE49-F238E27FC236}">
              <a16:creationId xmlns:a16="http://schemas.microsoft.com/office/drawing/2014/main" xmlns="" id="{41A9A550-77CD-48E9-AA6A-2A139846E4FF}"/>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6" name="フローチャート: 判断 175">
          <a:extLst>
            <a:ext uri="{FF2B5EF4-FFF2-40B4-BE49-F238E27FC236}">
              <a16:creationId xmlns:a16="http://schemas.microsoft.com/office/drawing/2014/main" xmlns="" id="{8EA49B83-8EAA-4A9D-95E7-BADAD3BC3B5C}"/>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7" name="フローチャート: 判断 176">
          <a:extLst>
            <a:ext uri="{FF2B5EF4-FFF2-40B4-BE49-F238E27FC236}">
              <a16:creationId xmlns:a16="http://schemas.microsoft.com/office/drawing/2014/main" xmlns="" id="{050CD37F-B03D-4967-A4C2-DF8A65E75007}"/>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357BBE16-A0A7-4DAF-858C-7A8830D41F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6B474ECC-A218-4589-B950-363A6C66A8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B081C694-5A7E-4217-9F31-7743FC2314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7DFB9778-2D6B-4FDE-817C-6415A353B3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703CFBDA-6513-4FC3-904C-F8FFAC0E41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46355</xdr:rowOff>
    </xdr:from>
    <xdr:to>
      <xdr:col>24</xdr:col>
      <xdr:colOff>114300</xdr:colOff>
      <xdr:row>62</xdr:row>
      <xdr:rowOff>147955</xdr:rowOff>
    </xdr:to>
    <xdr:sp macro="" textlink="">
      <xdr:nvSpPr>
        <xdr:cNvPr id="183" name="楕円 182">
          <a:extLst>
            <a:ext uri="{FF2B5EF4-FFF2-40B4-BE49-F238E27FC236}">
              <a16:creationId xmlns:a16="http://schemas.microsoft.com/office/drawing/2014/main" xmlns="" id="{2C1352AA-5D0B-48B1-8453-6D111B87F359}"/>
            </a:ext>
          </a:extLst>
        </xdr:cNvPr>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24782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xmlns="" id="{CEE7E056-9EF9-4601-8ACD-91E0DD353D7F}"/>
            </a:ext>
          </a:extLst>
        </xdr:cNvPr>
        <xdr:cNvSpPr txBox="1"/>
      </xdr:nvSpPr>
      <xdr:spPr>
        <a:xfrm>
          <a:off x="46736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5" name="楕円 184">
          <a:extLst>
            <a:ext uri="{FF2B5EF4-FFF2-40B4-BE49-F238E27FC236}">
              <a16:creationId xmlns:a16="http://schemas.microsoft.com/office/drawing/2014/main" xmlns="" id="{8512C455-64B7-4C52-932A-4CE5BD973A90}"/>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97155</xdr:rowOff>
    </xdr:to>
    <xdr:cxnSp macro="">
      <xdr:nvCxnSpPr>
        <xdr:cNvPr id="186" name="直線コネクタ 185">
          <a:extLst>
            <a:ext uri="{FF2B5EF4-FFF2-40B4-BE49-F238E27FC236}">
              <a16:creationId xmlns:a16="http://schemas.microsoft.com/office/drawing/2014/main" xmlns="" id="{A744FBD7-F8B3-47B6-A365-71CB1557C94C}"/>
            </a:ext>
          </a:extLst>
        </xdr:cNvPr>
        <xdr:cNvCxnSpPr/>
      </xdr:nvCxnSpPr>
      <xdr:spPr>
        <a:xfrm>
          <a:off x="3797300" y="106984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87" name="楕円 186">
          <a:extLst>
            <a:ext uri="{FF2B5EF4-FFF2-40B4-BE49-F238E27FC236}">
              <a16:creationId xmlns:a16="http://schemas.microsoft.com/office/drawing/2014/main" xmlns="" id="{5A42E04B-CC66-4BF6-9E72-195643BD035A}"/>
            </a:ext>
          </a:extLst>
        </xdr:cNvPr>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41910</xdr:rowOff>
    </xdr:from>
    <xdr:to>
      <xdr:col>19</xdr:col>
      <xdr:colOff>177800</xdr:colOff>
      <xdr:row>62</xdr:row>
      <xdr:rowOff>68580</xdr:rowOff>
    </xdr:to>
    <xdr:cxnSp macro="">
      <xdr:nvCxnSpPr>
        <xdr:cNvPr id="188" name="直線コネクタ 187">
          <a:extLst>
            <a:ext uri="{FF2B5EF4-FFF2-40B4-BE49-F238E27FC236}">
              <a16:creationId xmlns:a16="http://schemas.microsoft.com/office/drawing/2014/main" xmlns="" id="{26425E4C-3924-49DA-BC49-E478A43F5E1B}"/>
            </a:ext>
          </a:extLst>
        </xdr:cNvPr>
        <xdr:cNvCxnSpPr/>
      </xdr:nvCxnSpPr>
      <xdr:spPr>
        <a:xfrm>
          <a:off x="2908300" y="106718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89" name="楕円 188">
          <a:extLst>
            <a:ext uri="{FF2B5EF4-FFF2-40B4-BE49-F238E27FC236}">
              <a16:creationId xmlns:a16="http://schemas.microsoft.com/office/drawing/2014/main" xmlns="" id="{D183B671-B436-4E6F-BDFE-24AD00AD9812}"/>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41910</xdr:rowOff>
    </xdr:to>
    <xdr:cxnSp macro="">
      <xdr:nvCxnSpPr>
        <xdr:cNvPr id="190" name="直線コネクタ 189">
          <a:extLst>
            <a:ext uri="{FF2B5EF4-FFF2-40B4-BE49-F238E27FC236}">
              <a16:creationId xmlns:a16="http://schemas.microsoft.com/office/drawing/2014/main" xmlns="" id="{68495535-8806-4893-9444-3205DDB1F617}"/>
            </a:ext>
          </a:extLst>
        </xdr:cNvPr>
        <xdr:cNvCxnSpPr/>
      </xdr:nvCxnSpPr>
      <xdr:spPr>
        <a:xfrm>
          <a:off x="2019300" y="10643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107315</xdr:rowOff>
    </xdr:from>
    <xdr:to>
      <xdr:col>6</xdr:col>
      <xdr:colOff>38100</xdr:colOff>
      <xdr:row>62</xdr:row>
      <xdr:rowOff>37465</xdr:rowOff>
    </xdr:to>
    <xdr:sp macro="" textlink="">
      <xdr:nvSpPr>
        <xdr:cNvPr id="191" name="楕円 190">
          <a:extLst>
            <a:ext uri="{FF2B5EF4-FFF2-40B4-BE49-F238E27FC236}">
              <a16:creationId xmlns:a16="http://schemas.microsoft.com/office/drawing/2014/main" xmlns="" id="{3FF233F9-812F-47FA-9D1B-FD784AD84D60}"/>
            </a:ext>
          </a:extLst>
        </xdr:cNvPr>
        <xdr:cNvSpPr/>
      </xdr:nvSpPr>
      <xdr:spPr>
        <a:xfrm>
          <a:off x="1079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62</xdr:row>
      <xdr:rowOff>13335</xdr:rowOff>
    </xdr:to>
    <xdr:cxnSp macro="">
      <xdr:nvCxnSpPr>
        <xdr:cNvPr id="192" name="直線コネクタ 191">
          <a:extLst>
            <a:ext uri="{FF2B5EF4-FFF2-40B4-BE49-F238E27FC236}">
              <a16:creationId xmlns:a16="http://schemas.microsoft.com/office/drawing/2014/main" xmlns="" id="{8F3EB9EB-1EFB-4533-A859-F73DEC24F928}"/>
            </a:ext>
          </a:extLst>
        </xdr:cNvPr>
        <xdr:cNvCxnSpPr/>
      </xdr:nvCxnSpPr>
      <xdr:spPr>
        <a:xfrm>
          <a:off x="1130300" y="106165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xmlns="" id="{48DA258A-C15A-4140-A8DD-BE1F8F52B97E}"/>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xmlns="" id="{7FA7352A-F8CD-478E-8150-0028FB3C01F6}"/>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xmlns="" id="{BE04AE2F-C7F7-473B-B21D-4DAC9A65E695}"/>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xmlns="" id="{D100345A-D34D-469A-8DAA-D044ED987CCB}"/>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xmlns="" id="{E965C533-3C90-47C6-85CE-F4CEF203B5FB}"/>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xmlns="" id="{CD582726-ED7A-42C0-B722-D9A2DCB7BBA9}"/>
            </a:ext>
          </a:extLst>
        </xdr:cNvPr>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xmlns="" id="{7F2A46B4-2927-42C0-A782-FA3E3D77B3FF}"/>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28592</xdr:rowOff>
    </xdr:from>
    <xdr:ext cx="405111" cy="259045"/>
    <xdr:sp macro="" textlink="">
      <xdr:nvSpPr>
        <xdr:cNvPr id="200" name="n_4mainValue【橋りょう・トンネル】&#10;有形固定資産減価償却率">
          <a:extLst>
            <a:ext uri="{FF2B5EF4-FFF2-40B4-BE49-F238E27FC236}">
              <a16:creationId xmlns:a16="http://schemas.microsoft.com/office/drawing/2014/main" xmlns="" id="{F5824B72-323C-420D-A96F-825867DE2102}"/>
            </a:ext>
          </a:extLst>
        </xdr:cNvPr>
        <xdr:cNvSpPr txBox="1"/>
      </xdr:nvSpPr>
      <xdr:spPr>
        <a:xfrm>
          <a:off x="927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xmlns="" id="{99531D97-ED84-47C8-AF8F-FC2CCDC413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xmlns="" id="{3B0168B7-F345-4A8B-B116-9646AE7C29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xmlns="" id="{3FC56A09-FD7F-4BA7-878F-2B1D36C925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xmlns="" id="{2FC3DFE1-5217-477A-807B-B54259A06DB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xmlns="" id="{B43E8D0E-52C5-410B-989C-A4AFBF3097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xmlns="" id="{DA41B1EA-A0A8-4770-B338-9C88900E15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xmlns="" id="{795F5487-E818-49BD-841D-5666D8BED6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xmlns="" id="{C8C74FEF-3417-4200-A516-7DFDEC9A0E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xmlns="" id="{CB3CF413-10AB-4B41-9AE1-A876036466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xmlns="" id="{B6A3A8E0-5DB9-462C-AD8F-0684942A74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a:extLst>
            <a:ext uri="{FF2B5EF4-FFF2-40B4-BE49-F238E27FC236}">
              <a16:creationId xmlns:a16="http://schemas.microsoft.com/office/drawing/2014/main" xmlns="" id="{6EA7B5C9-6923-4495-87FB-A77710F356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2" name="テキスト ボックス 211">
          <a:extLst>
            <a:ext uri="{FF2B5EF4-FFF2-40B4-BE49-F238E27FC236}">
              <a16:creationId xmlns:a16="http://schemas.microsoft.com/office/drawing/2014/main" xmlns="" id="{8DF4F0F9-508F-45F8-9871-F2A82C78210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a:extLst>
            <a:ext uri="{FF2B5EF4-FFF2-40B4-BE49-F238E27FC236}">
              <a16:creationId xmlns:a16="http://schemas.microsoft.com/office/drawing/2014/main" xmlns="" id="{0C3E4C91-B962-4C63-AA28-E00F81FBBDB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4" name="テキスト ボックス 213">
          <a:extLst>
            <a:ext uri="{FF2B5EF4-FFF2-40B4-BE49-F238E27FC236}">
              <a16:creationId xmlns:a16="http://schemas.microsoft.com/office/drawing/2014/main" xmlns="" id="{BDBA1AC9-BC4F-447F-9A31-DBF441DBF81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xmlns="" id="{9EB18FBF-F36E-429C-9EA0-62E98055EDB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6" name="テキスト ボックス 215">
          <a:extLst>
            <a:ext uri="{FF2B5EF4-FFF2-40B4-BE49-F238E27FC236}">
              <a16:creationId xmlns:a16="http://schemas.microsoft.com/office/drawing/2014/main" xmlns="" id="{EBDEF2AB-2996-4FAF-B6F6-A0FD8F7D4EF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a:extLst>
            <a:ext uri="{FF2B5EF4-FFF2-40B4-BE49-F238E27FC236}">
              <a16:creationId xmlns:a16="http://schemas.microsoft.com/office/drawing/2014/main" xmlns="" id="{2FF98F9A-8BCF-48BD-933A-8C3FF1D68A1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8" name="テキスト ボックス 217">
          <a:extLst>
            <a:ext uri="{FF2B5EF4-FFF2-40B4-BE49-F238E27FC236}">
              <a16:creationId xmlns:a16="http://schemas.microsoft.com/office/drawing/2014/main" xmlns="" id="{FB4BBE11-59FF-4665-A897-FEA91F3AEB4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a:extLst>
            <a:ext uri="{FF2B5EF4-FFF2-40B4-BE49-F238E27FC236}">
              <a16:creationId xmlns:a16="http://schemas.microsoft.com/office/drawing/2014/main" xmlns="" id="{58E430FC-7457-4F2C-979F-1BBD9748129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0" name="テキスト ボックス 219">
          <a:extLst>
            <a:ext uri="{FF2B5EF4-FFF2-40B4-BE49-F238E27FC236}">
              <a16:creationId xmlns:a16="http://schemas.microsoft.com/office/drawing/2014/main" xmlns="" id="{BF2C01B2-DD5E-45ED-91A7-AF6468CEB58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xmlns="" id="{E8ECE137-837E-4813-B7F8-62006F8817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a:extLst>
            <a:ext uri="{FF2B5EF4-FFF2-40B4-BE49-F238E27FC236}">
              <a16:creationId xmlns:a16="http://schemas.microsoft.com/office/drawing/2014/main" xmlns="" id="{8611AB70-D859-46A0-B15C-ED06FA9B3F5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xmlns="" id="{F6F8BD95-C3D9-4476-A608-6B9301514F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24" name="直線コネクタ 223">
          <a:extLst>
            <a:ext uri="{FF2B5EF4-FFF2-40B4-BE49-F238E27FC236}">
              <a16:creationId xmlns:a16="http://schemas.microsoft.com/office/drawing/2014/main" xmlns="" id="{0D73DE42-CB0D-42DB-A403-072FCA0F85A7}"/>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25" name="【橋りょう・トンネル】&#10;一人当たり有形固定資産（償却資産）額最小値テキスト">
          <a:extLst>
            <a:ext uri="{FF2B5EF4-FFF2-40B4-BE49-F238E27FC236}">
              <a16:creationId xmlns:a16="http://schemas.microsoft.com/office/drawing/2014/main" xmlns="" id="{2579281B-0D10-4654-B531-A1F062637909}"/>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26" name="直線コネクタ 225">
          <a:extLst>
            <a:ext uri="{FF2B5EF4-FFF2-40B4-BE49-F238E27FC236}">
              <a16:creationId xmlns:a16="http://schemas.microsoft.com/office/drawing/2014/main" xmlns="" id="{B72C6912-61E7-4429-93E1-D4D3EC959EE3}"/>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27" name="【橋りょう・トンネル】&#10;一人当たり有形固定資産（償却資産）額最大値テキスト">
          <a:extLst>
            <a:ext uri="{FF2B5EF4-FFF2-40B4-BE49-F238E27FC236}">
              <a16:creationId xmlns:a16="http://schemas.microsoft.com/office/drawing/2014/main" xmlns="" id="{D22D0296-1EDD-452D-ACED-5CB500AC6617}"/>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28" name="直線コネクタ 227">
          <a:extLst>
            <a:ext uri="{FF2B5EF4-FFF2-40B4-BE49-F238E27FC236}">
              <a16:creationId xmlns:a16="http://schemas.microsoft.com/office/drawing/2014/main" xmlns="" id="{69FFB895-13CF-469E-8A86-7BD338A5CE8C}"/>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xmlns="" id="{5F48CDE5-41D8-43AA-BBDC-A4F5EAC5DD03}"/>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0" name="フローチャート: 判断 229">
          <a:extLst>
            <a:ext uri="{FF2B5EF4-FFF2-40B4-BE49-F238E27FC236}">
              <a16:creationId xmlns:a16="http://schemas.microsoft.com/office/drawing/2014/main" xmlns="" id="{E0C56396-1C3F-46B6-9F35-AE2BC516E432}"/>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1" name="フローチャート: 判断 230">
          <a:extLst>
            <a:ext uri="{FF2B5EF4-FFF2-40B4-BE49-F238E27FC236}">
              <a16:creationId xmlns:a16="http://schemas.microsoft.com/office/drawing/2014/main" xmlns="" id="{81419EEF-04A7-43B3-AFD9-F663B73CB1DB}"/>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2" name="フローチャート: 判断 231">
          <a:extLst>
            <a:ext uri="{FF2B5EF4-FFF2-40B4-BE49-F238E27FC236}">
              <a16:creationId xmlns:a16="http://schemas.microsoft.com/office/drawing/2014/main" xmlns="" id="{59132B43-C1CA-484F-B96A-BD9BFB38EB57}"/>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3" name="フローチャート: 判断 232">
          <a:extLst>
            <a:ext uri="{FF2B5EF4-FFF2-40B4-BE49-F238E27FC236}">
              <a16:creationId xmlns:a16="http://schemas.microsoft.com/office/drawing/2014/main" xmlns="" id="{989882C3-9C88-4FF0-9615-7226CEA46BED}"/>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34" name="フローチャート: 判断 233">
          <a:extLst>
            <a:ext uri="{FF2B5EF4-FFF2-40B4-BE49-F238E27FC236}">
              <a16:creationId xmlns:a16="http://schemas.microsoft.com/office/drawing/2014/main" xmlns="" id="{A556DC42-FF33-47D6-A2F3-654CD8C590E3}"/>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3E960E55-8931-44A9-AE7C-2CACFFE08D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17777313-483C-4828-ADFA-EC99BF5B16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BDC9E5F5-8FC1-4565-98CC-B07191765B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6BBC2BD6-669F-4225-BC18-0C99AD6EA4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ACD0FA32-DD9C-4D52-8525-BBB200C4B9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70942</xdr:rowOff>
    </xdr:from>
    <xdr:to>
      <xdr:col>55</xdr:col>
      <xdr:colOff>50800</xdr:colOff>
      <xdr:row>63</xdr:row>
      <xdr:rowOff>1092</xdr:rowOff>
    </xdr:to>
    <xdr:sp macro="" textlink="">
      <xdr:nvSpPr>
        <xdr:cNvPr id="240" name="楕円 239">
          <a:extLst>
            <a:ext uri="{FF2B5EF4-FFF2-40B4-BE49-F238E27FC236}">
              <a16:creationId xmlns:a16="http://schemas.microsoft.com/office/drawing/2014/main" xmlns="" id="{1E4514FA-021B-4F02-8320-D85572EF3041}"/>
            </a:ext>
          </a:extLst>
        </xdr:cNvPr>
        <xdr:cNvSpPr/>
      </xdr:nvSpPr>
      <xdr:spPr>
        <a:xfrm>
          <a:off x="10426700" y="107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93819</xdr:rowOff>
    </xdr:from>
    <xdr:ext cx="599010" cy="259045"/>
    <xdr:sp macro="" textlink="">
      <xdr:nvSpPr>
        <xdr:cNvPr id="241" name="【橋りょう・トンネル】&#10;一人当たり有形固定資産（償却資産）額該当値テキスト">
          <a:extLst>
            <a:ext uri="{FF2B5EF4-FFF2-40B4-BE49-F238E27FC236}">
              <a16:creationId xmlns:a16="http://schemas.microsoft.com/office/drawing/2014/main" xmlns="" id="{C095F48F-F83B-4653-8D0B-1A5014B9FDE5}"/>
            </a:ext>
          </a:extLst>
        </xdr:cNvPr>
        <xdr:cNvSpPr txBox="1"/>
      </xdr:nvSpPr>
      <xdr:spPr>
        <a:xfrm>
          <a:off x="10515600" y="1055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76383</xdr:rowOff>
    </xdr:from>
    <xdr:to>
      <xdr:col>50</xdr:col>
      <xdr:colOff>165100</xdr:colOff>
      <xdr:row>63</xdr:row>
      <xdr:rowOff>6533</xdr:rowOff>
    </xdr:to>
    <xdr:sp macro="" textlink="">
      <xdr:nvSpPr>
        <xdr:cNvPr id="242" name="楕円 241">
          <a:extLst>
            <a:ext uri="{FF2B5EF4-FFF2-40B4-BE49-F238E27FC236}">
              <a16:creationId xmlns:a16="http://schemas.microsoft.com/office/drawing/2014/main" xmlns="" id="{52FF6D9C-A1C4-4EE4-A94A-88D289828FBA}"/>
            </a:ext>
          </a:extLst>
        </xdr:cNvPr>
        <xdr:cNvSpPr/>
      </xdr:nvSpPr>
      <xdr:spPr>
        <a:xfrm>
          <a:off x="9588500" y="107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121742</xdr:rowOff>
    </xdr:from>
    <xdr:to>
      <xdr:col>55</xdr:col>
      <xdr:colOff>0</xdr:colOff>
      <xdr:row>62</xdr:row>
      <xdr:rowOff>127183</xdr:rowOff>
    </xdr:to>
    <xdr:cxnSp macro="">
      <xdr:nvCxnSpPr>
        <xdr:cNvPr id="243" name="直線コネクタ 242">
          <a:extLst>
            <a:ext uri="{FF2B5EF4-FFF2-40B4-BE49-F238E27FC236}">
              <a16:creationId xmlns:a16="http://schemas.microsoft.com/office/drawing/2014/main" xmlns="" id="{B8F37F47-0AC0-47E3-90EB-045DAD2D1B7C}"/>
            </a:ext>
          </a:extLst>
        </xdr:cNvPr>
        <xdr:cNvCxnSpPr/>
      </xdr:nvCxnSpPr>
      <xdr:spPr>
        <a:xfrm flipV="1">
          <a:off x="9639300" y="10751642"/>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81749</xdr:rowOff>
    </xdr:from>
    <xdr:to>
      <xdr:col>46</xdr:col>
      <xdr:colOff>38100</xdr:colOff>
      <xdr:row>63</xdr:row>
      <xdr:rowOff>11899</xdr:rowOff>
    </xdr:to>
    <xdr:sp macro="" textlink="">
      <xdr:nvSpPr>
        <xdr:cNvPr id="244" name="楕円 243">
          <a:extLst>
            <a:ext uri="{FF2B5EF4-FFF2-40B4-BE49-F238E27FC236}">
              <a16:creationId xmlns:a16="http://schemas.microsoft.com/office/drawing/2014/main" xmlns="" id="{D87C34CC-0A2A-4F7A-90B1-BEE96E815E98}"/>
            </a:ext>
          </a:extLst>
        </xdr:cNvPr>
        <xdr:cNvSpPr/>
      </xdr:nvSpPr>
      <xdr:spPr>
        <a:xfrm>
          <a:off x="8699500" y="107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127183</xdr:rowOff>
    </xdr:from>
    <xdr:to>
      <xdr:col>50</xdr:col>
      <xdr:colOff>114300</xdr:colOff>
      <xdr:row>62</xdr:row>
      <xdr:rowOff>132549</xdr:rowOff>
    </xdr:to>
    <xdr:cxnSp macro="">
      <xdr:nvCxnSpPr>
        <xdr:cNvPr id="245" name="直線コネクタ 244">
          <a:extLst>
            <a:ext uri="{FF2B5EF4-FFF2-40B4-BE49-F238E27FC236}">
              <a16:creationId xmlns:a16="http://schemas.microsoft.com/office/drawing/2014/main" xmlns="" id="{AE4896A4-97A4-41BC-A8A8-7DD984F1E2EB}"/>
            </a:ext>
          </a:extLst>
        </xdr:cNvPr>
        <xdr:cNvCxnSpPr/>
      </xdr:nvCxnSpPr>
      <xdr:spPr>
        <a:xfrm flipV="1">
          <a:off x="8750300" y="10757083"/>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86827</xdr:rowOff>
    </xdr:from>
    <xdr:to>
      <xdr:col>41</xdr:col>
      <xdr:colOff>101600</xdr:colOff>
      <xdr:row>63</xdr:row>
      <xdr:rowOff>16977</xdr:rowOff>
    </xdr:to>
    <xdr:sp macro="" textlink="">
      <xdr:nvSpPr>
        <xdr:cNvPr id="246" name="楕円 245">
          <a:extLst>
            <a:ext uri="{FF2B5EF4-FFF2-40B4-BE49-F238E27FC236}">
              <a16:creationId xmlns:a16="http://schemas.microsoft.com/office/drawing/2014/main" xmlns="" id="{C347F6F4-F690-4F52-9157-B7E73DAE2210}"/>
            </a:ext>
          </a:extLst>
        </xdr:cNvPr>
        <xdr:cNvSpPr/>
      </xdr:nvSpPr>
      <xdr:spPr>
        <a:xfrm>
          <a:off x="7810500" y="107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132549</xdr:rowOff>
    </xdr:from>
    <xdr:to>
      <xdr:col>45</xdr:col>
      <xdr:colOff>177800</xdr:colOff>
      <xdr:row>62</xdr:row>
      <xdr:rowOff>137627</xdr:rowOff>
    </xdr:to>
    <xdr:cxnSp macro="">
      <xdr:nvCxnSpPr>
        <xdr:cNvPr id="247" name="直線コネクタ 246">
          <a:extLst>
            <a:ext uri="{FF2B5EF4-FFF2-40B4-BE49-F238E27FC236}">
              <a16:creationId xmlns:a16="http://schemas.microsoft.com/office/drawing/2014/main" xmlns="" id="{6DBBCC07-5CD7-4E24-8A12-AF17CC9DD06B}"/>
            </a:ext>
          </a:extLst>
        </xdr:cNvPr>
        <xdr:cNvCxnSpPr/>
      </xdr:nvCxnSpPr>
      <xdr:spPr>
        <a:xfrm flipV="1">
          <a:off x="7861300" y="10762449"/>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90782</xdr:rowOff>
    </xdr:from>
    <xdr:to>
      <xdr:col>36</xdr:col>
      <xdr:colOff>165100</xdr:colOff>
      <xdr:row>63</xdr:row>
      <xdr:rowOff>20932</xdr:rowOff>
    </xdr:to>
    <xdr:sp macro="" textlink="">
      <xdr:nvSpPr>
        <xdr:cNvPr id="248" name="楕円 247">
          <a:extLst>
            <a:ext uri="{FF2B5EF4-FFF2-40B4-BE49-F238E27FC236}">
              <a16:creationId xmlns:a16="http://schemas.microsoft.com/office/drawing/2014/main" xmlns="" id="{FCE7AC02-291F-4812-A707-97328F736EFE}"/>
            </a:ext>
          </a:extLst>
        </xdr:cNvPr>
        <xdr:cNvSpPr/>
      </xdr:nvSpPr>
      <xdr:spPr>
        <a:xfrm>
          <a:off x="6921500" y="107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137627</xdr:rowOff>
    </xdr:from>
    <xdr:to>
      <xdr:col>41</xdr:col>
      <xdr:colOff>50800</xdr:colOff>
      <xdr:row>62</xdr:row>
      <xdr:rowOff>141582</xdr:rowOff>
    </xdr:to>
    <xdr:cxnSp macro="">
      <xdr:nvCxnSpPr>
        <xdr:cNvPr id="249" name="直線コネクタ 248">
          <a:extLst>
            <a:ext uri="{FF2B5EF4-FFF2-40B4-BE49-F238E27FC236}">
              <a16:creationId xmlns:a16="http://schemas.microsoft.com/office/drawing/2014/main" xmlns="" id="{1EC926D1-09CB-42B6-927D-A6999C449C52}"/>
            </a:ext>
          </a:extLst>
        </xdr:cNvPr>
        <xdr:cNvCxnSpPr/>
      </xdr:nvCxnSpPr>
      <xdr:spPr>
        <a:xfrm flipV="1">
          <a:off x="6972300" y="10767527"/>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0" name="n_1aveValue【橋りょう・トンネル】&#10;一人当たり有形固定資産（償却資産）額">
          <a:extLst>
            <a:ext uri="{FF2B5EF4-FFF2-40B4-BE49-F238E27FC236}">
              <a16:creationId xmlns:a16="http://schemas.microsoft.com/office/drawing/2014/main" xmlns="" id="{5B867E68-5E8F-4871-B431-8FB4DAEE699D}"/>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xmlns="" id="{AD23A48F-5FBA-4C44-B127-874864203033}"/>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xmlns="" id="{87587989-A55A-4AAF-823E-2FE656FD7584}"/>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xmlns="" id="{D46E9131-A377-4172-B6A7-F078CF54B67E}"/>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23060</xdr:rowOff>
    </xdr:from>
    <xdr:ext cx="599010" cy="259045"/>
    <xdr:sp macro="" textlink="">
      <xdr:nvSpPr>
        <xdr:cNvPr id="254" name="n_1mainValue【橋りょう・トンネル】&#10;一人当たり有形固定資産（償却資産）額">
          <a:extLst>
            <a:ext uri="{FF2B5EF4-FFF2-40B4-BE49-F238E27FC236}">
              <a16:creationId xmlns:a16="http://schemas.microsoft.com/office/drawing/2014/main" xmlns="" id="{6EC1A8B7-D10C-4928-A1B2-2CF490C8FF6B}"/>
            </a:ext>
          </a:extLst>
        </xdr:cNvPr>
        <xdr:cNvSpPr txBox="1"/>
      </xdr:nvSpPr>
      <xdr:spPr>
        <a:xfrm>
          <a:off x="9327095" y="1048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28426</xdr:rowOff>
    </xdr:from>
    <xdr:ext cx="599010" cy="259045"/>
    <xdr:sp macro="" textlink="">
      <xdr:nvSpPr>
        <xdr:cNvPr id="255" name="n_2mainValue【橋りょう・トンネル】&#10;一人当たり有形固定資産（償却資産）額">
          <a:extLst>
            <a:ext uri="{FF2B5EF4-FFF2-40B4-BE49-F238E27FC236}">
              <a16:creationId xmlns:a16="http://schemas.microsoft.com/office/drawing/2014/main" xmlns="" id="{0C29054A-C08C-4DB0-871E-B26A3FB2CD79}"/>
            </a:ext>
          </a:extLst>
        </xdr:cNvPr>
        <xdr:cNvSpPr txBox="1"/>
      </xdr:nvSpPr>
      <xdr:spPr>
        <a:xfrm>
          <a:off x="8450795" y="1048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33504</xdr:rowOff>
    </xdr:from>
    <xdr:ext cx="599010" cy="259045"/>
    <xdr:sp macro="" textlink="">
      <xdr:nvSpPr>
        <xdr:cNvPr id="256" name="n_3mainValue【橋りょう・トンネル】&#10;一人当たり有形固定資産（償却資産）額">
          <a:extLst>
            <a:ext uri="{FF2B5EF4-FFF2-40B4-BE49-F238E27FC236}">
              <a16:creationId xmlns:a16="http://schemas.microsoft.com/office/drawing/2014/main" xmlns="" id="{3BB5A4F8-586F-462E-BB1F-052E4FA52E48}"/>
            </a:ext>
          </a:extLst>
        </xdr:cNvPr>
        <xdr:cNvSpPr txBox="1"/>
      </xdr:nvSpPr>
      <xdr:spPr>
        <a:xfrm>
          <a:off x="7561795" y="1049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37459</xdr:rowOff>
    </xdr:from>
    <xdr:ext cx="599010" cy="259045"/>
    <xdr:sp macro="" textlink="">
      <xdr:nvSpPr>
        <xdr:cNvPr id="257" name="n_4mainValue【橋りょう・トンネル】&#10;一人当たり有形固定資産（償却資産）額">
          <a:extLst>
            <a:ext uri="{FF2B5EF4-FFF2-40B4-BE49-F238E27FC236}">
              <a16:creationId xmlns:a16="http://schemas.microsoft.com/office/drawing/2014/main" xmlns="" id="{DE133FE4-5688-45A3-8921-C442C14E1D28}"/>
            </a:ext>
          </a:extLst>
        </xdr:cNvPr>
        <xdr:cNvSpPr txBox="1"/>
      </xdr:nvSpPr>
      <xdr:spPr>
        <a:xfrm>
          <a:off x="6672795" y="1049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xmlns="" id="{21150CAF-6038-45A2-8FF8-F082CAC6AE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xmlns="" id="{94A34019-BBBD-40DC-8BA5-ACF2577834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xmlns="" id="{1301A823-FADB-44C9-9A9A-1E30B506A5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xmlns="" id="{D6B62EFD-1DDC-4078-BA24-2D200879C2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xmlns="" id="{29BAB3A3-7B99-48C1-870D-144C48AB97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xmlns="" id="{95F8EB89-BA0A-48C9-AB68-1332C9A427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xmlns="" id="{83F641AB-8ADA-4C56-9C16-57F4E2FE9B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xmlns="" id="{38695B12-E7D7-4F68-9F08-BAA8C26FB8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xmlns="" id="{DE906C23-19E3-4FD0-9AC7-CF75F7E1C6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xmlns="" id="{CBBA845C-7E84-4A78-8B7D-F1F8899073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xmlns="" id="{AE8AAB18-3F80-4DC6-A945-E7EFE7EEBF0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a:extLst>
            <a:ext uri="{FF2B5EF4-FFF2-40B4-BE49-F238E27FC236}">
              <a16:creationId xmlns:a16="http://schemas.microsoft.com/office/drawing/2014/main" xmlns="" id="{6BB11104-D4F7-467E-BB5A-8658C73D5C7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a:extLst>
            <a:ext uri="{FF2B5EF4-FFF2-40B4-BE49-F238E27FC236}">
              <a16:creationId xmlns:a16="http://schemas.microsoft.com/office/drawing/2014/main" xmlns="" id="{A4F2F33F-83F4-4879-8934-AB0C6FB20E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a:extLst>
            <a:ext uri="{FF2B5EF4-FFF2-40B4-BE49-F238E27FC236}">
              <a16:creationId xmlns:a16="http://schemas.microsoft.com/office/drawing/2014/main" xmlns="" id="{E62998BC-E612-4B8F-8A8C-82238D03A8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a:extLst>
            <a:ext uri="{FF2B5EF4-FFF2-40B4-BE49-F238E27FC236}">
              <a16:creationId xmlns:a16="http://schemas.microsoft.com/office/drawing/2014/main" xmlns="" id="{8C1BF77F-3A52-48CD-898E-5CC74199A8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a:extLst>
            <a:ext uri="{FF2B5EF4-FFF2-40B4-BE49-F238E27FC236}">
              <a16:creationId xmlns:a16="http://schemas.microsoft.com/office/drawing/2014/main" xmlns="" id="{6D9DA10B-EBDF-45B4-90B1-327AE312CE0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a:extLst>
            <a:ext uri="{FF2B5EF4-FFF2-40B4-BE49-F238E27FC236}">
              <a16:creationId xmlns:a16="http://schemas.microsoft.com/office/drawing/2014/main" xmlns="" id="{A9617799-BCC9-4DCD-9F98-3CAE14ABC40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a:extLst>
            <a:ext uri="{FF2B5EF4-FFF2-40B4-BE49-F238E27FC236}">
              <a16:creationId xmlns:a16="http://schemas.microsoft.com/office/drawing/2014/main" xmlns="" id="{DC5945D3-E744-4188-BB5A-C9FAA9F9B6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a:extLst>
            <a:ext uri="{FF2B5EF4-FFF2-40B4-BE49-F238E27FC236}">
              <a16:creationId xmlns:a16="http://schemas.microsoft.com/office/drawing/2014/main" xmlns="" id="{B76ABE4D-2805-433B-B443-5038A56883D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a:extLst>
            <a:ext uri="{FF2B5EF4-FFF2-40B4-BE49-F238E27FC236}">
              <a16:creationId xmlns:a16="http://schemas.microsoft.com/office/drawing/2014/main" xmlns="" id="{354483D0-4B4F-437D-AC26-7BF00DF3EB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a:extLst>
            <a:ext uri="{FF2B5EF4-FFF2-40B4-BE49-F238E27FC236}">
              <a16:creationId xmlns:a16="http://schemas.microsoft.com/office/drawing/2014/main" xmlns="" id="{3DEE8FF4-8095-47EF-BA86-D11D1D9F0D0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xmlns="" id="{3DC96C0D-427D-4A32-AE83-B201E2EA2A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a:extLst>
            <a:ext uri="{FF2B5EF4-FFF2-40B4-BE49-F238E27FC236}">
              <a16:creationId xmlns:a16="http://schemas.microsoft.com/office/drawing/2014/main" xmlns="" id="{4E404332-E822-44C8-B630-02889EDCC7F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xmlns="" id="{2C5D7574-86AE-44AB-BFAF-667A95E227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2" name="直線コネクタ 281">
          <a:extLst>
            <a:ext uri="{FF2B5EF4-FFF2-40B4-BE49-F238E27FC236}">
              <a16:creationId xmlns:a16="http://schemas.microsoft.com/office/drawing/2014/main" xmlns="" id="{12A92C31-C96A-4251-B04A-00FE7FA71287}"/>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公営住宅】&#10;有形固定資産減価償却率最小値テキスト">
          <a:extLst>
            <a:ext uri="{FF2B5EF4-FFF2-40B4-BE49-F238E27FC236}">
              <a16:creationId xmlns:a16="http://schemas.microsoft.com/office/drawing/2014/main" xmlns="" id="{C2039A75-C468-4603-8D72-B3EB657F05F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a:extLst>
            <a:ext uri="{FF2B5EF4-FFF2-40B4-BE49-F238E27FC236}">
              <a16:creationId xmlns:a16="http://schemas.microsoft.com/office/drawing/2014/main" xmlns="" id="{2B8D1FAD-54DA-4EFC-9318-07DC0415C75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85" name="【公営住宅】&#10;有形固定資産減価償却率最大値テキスト">
          <a:extLst>
            <a:ext uri="{FF2B5EF4-FFF2-40B4-BE49-F238E27FC236}">
              <a16:creationId xmlns:a16="http://schemas.microsoft.com/office/drawing/2014/main" xmlns="" id="{354D493C-C15E-407E-A43C-C4915F72E676}"/>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86" name="直線コネクタ 285">
          <a:extLst>
            <a:ext uri="{FF2B5EF4-FFF2-40B4-BE49-F238E27FC236}">
              <a16:creationId xmlns:a16="http://schemas.microsoft.com/office/drawing/2014/main" xmlns="" id="{D59C002D-F4E4-45AB-B18D-C9942B618F14}"/>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87" name="【公営住宅】&#10;有形固定資産減価償却率平均値テキスト">
          <a:extLst>
            <a:ext uri="{FF2B5EF4-FFF2-40B4-BE49-F238E27FC236}">
              <a16:creationId xmlns:a16="http://schemas.microsoft.com/office/drawing/2014/main" xmlns="" id="{52469821-0A3F-4B91-A1FE-12ADB26DA77D}"/>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88" name="フローチャート: 判断 287">
          <a:extLst>
            <a:ext uri="{FF2B5EF4-FFF2-40B4-BE49-F238E27FC236}">
              <a16:creationId xmlns:a16="http://schemas.microsoft.com/office/drawing/2014/main" xmlns="" id="{19032E75-928B-4D6C-998F-582FA94E6758}"/>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89" name="フローチャート: 判断 288">
          <a:extLst>
            <a:ext uri="{FF2B5EF4-FFF2-40B4-BE49-F238E27FC236}">
              <a16:creationId xmlns:a16="http://schemas.microsoft.com/office/drawing/2014/main" xmlns="" id="{6AB4E664-F58E-436F-9A5B-A88B0F07E863}"/>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0" name="フローチャート: 判断 289">
          <a:extLst>
            <a:ext uri="{FF2B5EF4-FFF2-40B4-BE49-F238E27FC236}">
              <a16:creationId xmlns:a16="http://schemas.microsoft.com/office/drawing/2014/main" xmlns="" id="{DACDEB2F-8AD9-48D8-963F-9D84B48753F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1" name="フローチャート: 判断 290">
          <a:extLst>
            <a:ext uri="{FF2B5EF4-FFF2-40B4-BE49-F238E27FC236}">
              <a16:creationId xmlns:a16="http://schemas.microsoft.com/office/drawing/2014/main" xmlns="" id="{6FE8090D-D16B-425B-9851-CAA2EB7BE888}"/>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2" name="フローチャート: 判断 291">
          <a:extLst>
            <a:ext uri="{FF2B5EF4-FFF2-40B4-BE49-F238E27FC236}">
              <a16:creationId xmlns:a16="http://schemas.microsoft.com/office/drawing/2014/main" xmlns="" id="{D91104EB-B9AF-4B2C-AE53-5D54162BEB1D}"/>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7980148-3D38-4DF7-B7ED-D1CF76678F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FB693FE6-6651-40C6-B05D-6035FFE556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C08C4A67-E63F-4696-B3A8-E3CBB98B24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E5409947-5EDC-4311-A127-8802C30EB6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8A18A1C0-E8B9-4799-B16D-FB158E7E6A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86361</xdr:rowOff>
    </xdr:from>
    <xdr:to>
      <xdr:col>24</xdr:col>
      <xdr:colOff>114300</xdr:colOff>
      <xdr:row>86</xdr:row>
      <xdr:rowOff>16511</xdr:rowOff>
    </xdr:to>
    <xdr:sp macro="" textlink="">
      <xdr:nvSpPr>
        <xdr:cNvPr id="298" name="楕円 297">
          <a:extLst>
            <a:ext uri="{FF2B5EF4-FFF2-40B4-BE49-F238E27FC236}">
              <a16:creationId xmlns:a16="http://schemas.microsoft.com/office/drawing/2014/main" xmlns="" id="{FE7C4964-2F3C-4556-B871-C17EB39010C9}"/>
            </a:ext>
          </a:extLst>
        </xdr:cNvPr>
        <xdr:cNvSpPr/>
      </xdr:nvSpPr>
      <xdr:spPr>
        <a:xfrm>
          <a:off x="4584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64788</xdr:rowOff>
    </xdr:from>
    <xdr:ext cx="405111" cy="259045"/>
    <xdr:sp macro="" textlink="">
      <xdr:nvSpPr>
        <xdr:cNvPr id="299" name="【公営住宅】&#10;有形固定資産減価償却率該当値テキスト">
          <a:extLst>
            <a:ext uri="{FF2B5EF4-FFF2-40B4-BE49-F238E27FC236}">
              <a16:creationId xmlns:a16="http://schemas.microsoft.com/office/drawing/2014/main" xmlns="" id="{03CB0F50-7A7D-4E5A-B914-2AC75BCB49B0}"/>
            </a:ext>
          </a:extLst>
        </xdr:cNvPr>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57786</xdr:rowOff>
    </xdr:from>
    <xdr:to>
      <xdr:col>20</xdr:col>
      <xdr:colOff>38100</xdr:colOff>
      <xdr:row>85</xdr:row>
      <xdr:rowOff>159386</xdr:rowOff>
    </xdr:to>
    <xdr:sp macro="" textlink="">
      <xdr:nvSpPr>
        <xdr:cNvPr id="300" name="楕円 299">
          <a:extLst>
            <a:ext uri="{FF2B5EF4-FFF2-40B4-BE49-F238E27FC236}">
              <a16:creationId xmlns:a16="http://schemas.microsoft.com/office/drawing/2014/main" xmlns="" id="{3D525FA8-530F-48A7-B877-D45323AEF3B4}"/>
            </a:ext>
          </a:extLst>
        </xdr:cNvPr>
        <xdr:cNvSpPr/>
      </xdr:nvSpPr>
      <xdr:spPr>
        <a:xfrm>
          <a:off x="3746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108586</xdr:rowOff>
    </xdr:from>
    <xdr:to>
      <xdr:col>24</xdr:col>
      <xdr:colOff>63500</xdr:colOff>
      <xdr:row>85</xdr:row>
      <xdr:rowOff>137161</xdr:rowOff>
    </xdr:to>
    <xdr:cxnSp macro="">
      <xdr:nvCxnSpPr>
        <xdr:cNvPr id="301" name="直線コネクタ 300">
          <a:extLst>
            <a:ext uri="{FF2B5EF4-FFF2-40B4-BE49-F238E27FC236}">
              <a16:creationId xmlns:a16="http://schemas.microsoft.com/office/drawing/2014/main" xmlns="" id="{D75303FC-8230-4DF5-A882-B1A897753F2C}"/>
            </a:ext>
          </a:extLst>
        </xdr:cNvPr>
        <xdr:cNvCxnSpPr/>
      </xdr:nvCxnSpPr>
      <xdr:spPr>
        <a:xfrm>
          <a:off x="3797300" y="146818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27305</xdr:rowOff>
    </xdr:from>
    <xdr:to>
      <xdr:col>15</xdr:col>
      <xdr:colOff>101600</xdr:colOff>
      <xdr:row>85</xdr:row>
      <xdr:rowOff>128905</xdr:rowOff>
    </xdr:to>
    <xdr:sp macro="" textlink="">
      <xdr:nvSpPr>
        <xdr:cNvPr id="302" name="楕円 301">
          <a:extLst>
            <a:ext uri="{FF2B5EF4-FFF2-40B4-BE49-F238E27FC236}">
              <a16:creationId xmlns:a16="http://schemas.microsoft.com/office/drawing/2014/main" xmlns="" id="{92AB982F-BB9B-4981-952A-759813D81611}"/>
            </a:ext>
          </a:extLst>
        </xdr:cNvPr>
        <xdr:cNvSpPr/>
      </xdr:nvSpPr>
      <xdr:spPr>
        <a:xfrm>
          <a:off x="2857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78105</xdr:rowOff>
    </xdr:from>
    <xdr:to>
      <xdr:col>19</xdr:col>
      <xdr:colOff>177800</xdr:colOff>
      <xdr:row>85</xdr:row>
      <xdr:rowOff>108586</xdr:rowOff>
    </xdr:to>
    <xdr:cxnSp macro="">
      <xdr:nvCxnSpPr>
        <xdr:cNvPr id="303" name="直線コネクタ 302">
          <a:extLst>
            <a:ext uri="{FF2B5EF4-FFF2-40B4-BE49-F238E27FC236}">
              <a16:creationId xmlns:a16="http://schemas.microsoft.com/office/drawing/2014/main" xmlns="" id="{43C0E1DD-2ACA-486C-BCD5-8706CD1B8162}"/>
            </a:ext>
          </a:extLst>
        </xdr:cNvPr>
        <xdr:cNvCxnSpPr/>
      </xdr:nvCxnSpPr>
      <xdr:spPr>
        <a:xfrm>
          <a:off x="2908300" y="14651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162561</xdr:rowOff>
    </xdr:from>
    <xdr:to>
      <xdr:col>10</xdr:col>
      <xdr:colOff>165100</xdr:colOff>
      <xdr:row>85</xdr:row>
      <xdr:rowOff>92711</xdr:rowOff>
    </xdr:to>
    <xdr:sp macro="" textlink="">
      <xdr:nvSpPr>
        <xdr:cNvPr id="304" name="楕円 303">
          <a:extLst>
            <a:ext uri="{FF2B5EF4-FFF2-40B4-BE49-F238E27FC236}">
              <a16:creationId xmlns:a16="http://schemas.microsoft.com/office/drawing/2014/main" xmlns="" id="{229F2740-A197-4F3C-9626-3DF1645BDBBF}"/>
            </a:ext>
          </a:extLst>
        </xdr:cNvPr>
        <xdr:cNvSpPr/>
      </xdr:nvSpPr>
      <xdr:spPr>
        <a:xfrm>
          <a:off x="196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41911</xdr:rowOff>
    </xdr:from>
    <xdr:to>
      <xdr:col>15</xdr:col>
      <xdr:colOff>50800</xdr:colOff>
      <xdr:row>85</xdr:row>
      <xdr:rowOff>78105</xdr:rowOff>
    </xdr:to>
    <xdr:cxnSp macro="">
      <xdr:nvCxnSpPr>
        <xdr:cNvPr id="305" name="直線コネクタ 304">
          <a:extLst>
            <a:ext uri="{FF2B5EF4-FFF2-40B4-BE49-F238E27FC236}">
              <a16:creationId xmlns:a16="http://schemas.microsoft.com/office/drawing/2014/main" xmlns="" id="{76810E4D-45A8-47FF-ABB4-30E3BA52EF00}"/>
            </a:ext>
          </a:extLst>
        </xdr:cNvPr>
        <xdr:cNvCxnSpPr/>
      </xdr:nvCxnSpPr>
      <xdr:spPr>
        <a:xfrm>
          <a:off x="2019300" y="146151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126364</xdr:rowOff>
    </xdr:from>
    <xdr:to>
      <xdr:col>6</xdr:col>
      <xdr:colOff>38100</xdr:colOff>
      <xdr:row>85</xdr:row>
      <xdr:rowOff>56514</xdr:rowOff>
    </xdr:to>
    <xdr:sp macro="" textlink="">
      <xdr:nvSpPr>
        <xdr:cNvPr id="306" name="楕円 305">
          <a:extLst>
            <a:ext uri="{FF2B5EF4-FFF2-40B4-BE49-F238E27FC236}">
              <a16:creationId xmlns:a16="http://schemas.microsoft.com/office/drawing/2014/main" xmlns="" id="{AA88A9D6-66D2-4194-B300-DF53354FE941}"/>
            </a:ext>
          </a:extLst>
        </xdr:cNvPr>
        <xdr:cNvSpPr/>
      </xdr:nvSpPr>
      <xdr:spPr>
        <a:xfrm>
          <a:off x="1079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5714</xdr:rowOff>
    </xdr:from>
    <xdr:to>
      <xdr:col>10</xdr:col>
      <xdr:colOff>114300</xdr:colOff>
      <xdr:row>85</xdr:row>
      <xdr:rowOff>41911</xdr:rowOff>
    </xdr:to>
    <xdr:cxnSp macro="">
      <xdr:nvCxnSpPr>
        <xdr:cNvPr id="307" name="直線コネクタ 306">
          <a:extLst>
            <a:ext uri="{FF2B5EF4-FFF2-40B4-BE49-F238E27FC236}">
              <a16:creationId xmlns:a16="http://schemas.microsoft.com/office/drawing/2014/main" xmlns="" id="{5DEA8717-FDF9-4010-A618-CF4CF312C78E}"/>
            </a:ext>
          </a:extLst>
        </xdr:cNvPr>
        <xdr:cNvCxnSpPr/>
      </xdr:nvCxnSpPr>
      <xdr:spPr>
        <a:xfrm>
          <a:off x="1130300" y="145789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08" name="n_1aveValue【公営住宅】&#10;有形固定資産減価償却率">
          <a:extLst>
            <a:ext uri="{FF2B5EF4-FFF2-40B4-BE49-F238E27FC236}">
              <a16:creationId xmlns:a16="http://schemas.microsoft.com/office/drawing/2014/main" xmlns="" id="{CAEDF632-C4BC-4C28-9C50-27574FAD9284}"/>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09" name="n_2aveValue【公営住宅】&#10;有形固定資産減価償却率">
          <a:extLst>
            <a:ext uri="{FF2B5EF4-FFF2-40B4-BE49-F238E27FC236}">
              <a16:creationId xmlns:a16="http://schemas.microsoft.com/office/drawing/2014/main" xmlns="" id="{549A7561-0E2A-411A-B5D8-CBA5B7DCC0DB}"/>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0" name="n_3aveValue【公営住宅】&#10;有形固定資産減価償却率">
          <a:extLst>
            <a:ext uri="{FF2B5EF4-FFF2-40B4-BE49-F238E27FC236}">
              <a16:creationId xmlns:a16="http://schemas.microsoft.com/office/drawing/2014/main" xmlns="" id="{1A5F9DF7-3207-4BA3-A61C-051500A9F304}"/>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1" name="n_4aveValue【公営住宅】&#10;有形固定資産減価償却率">
          <a:extLst>
            <a:ext uri="{FF2B5EF4-FFF2-40B4-BE49-F238E27FC236}">
              <a16:creationId xmlns:a16="http://schemas.microsoft.com/office/drawing/2014/main" xmlns="" id="{D7D80466-7CCB-47D5-AA71-B78757C37807}"/>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150513</xdr:rowOff>
    </xdr:from>
    <xdr:ext cx="405111" cy="259045"/>
    <xdr:sp macro="" textlink="">
      <xdr:nvSpPr>
        <xdr:cNvPr id="312" name="n_1mainValue【公営住宅】&#10;有形固定資産減価償却率">
          <a:extLst>
            <a:ext uri="{FF2B5EF4-FFF2-40B4-BE49-F238E27FC236}">
              <a16:creationId xmlns:a16="http://schemas.microsoft.com/office/drawing/2014/main" xmlns="" id="{3B70D4A9-6244-4E9D-BDD1-5ACD143B88DE}"/>
            </a:ext>
          </a:extLst>
        </xdr:cNvPr>
        <xdr:cNvSpPr txBox="1"/>
      </xdr:nvSpPr>
      <xdr:spPr>
        <a:xfrm>
          <a:off x="35820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120032</xdr:rowOff>
    </xdr:from>
    <xdr:ext cx="405111" cy="259045"/>
    <xdr:sp macro="" textlink="">
      <xdr:nvSpPr>
        <xdr:cNvPr id="313" name="n_2mainValue【公営住宅】&#10;有形固定資産減価償却率">
          <a:extLst>
            <a:ext uri="{FF2B5EF4-FFF2-40B4-BE49-F238E27FC236}">
              <a16:creationId xmlns:a16="http://schemas.microsoft.com/office/drawing/2014/main" xmlns="" id="{F2BC2806-1156-43CE-9CD4-5403C0C97E45}"/>
            </a:ext>
          </a:extLst>
        </xdr:cNvPr>
        <xdr:cNvSpPr txBox="1"/>
      </xdr:nvSpPr>
      <xdr:spPr>
        <a:xfrm>
          <a:off x="2705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83838</xdr:rowOff>
    </xdr:from>
    <xdr:ext cx="405111" cy="259045"/>
    <xdr:sp macro="" textlink="">
      <xdr:nvSpPr>
        <xdr:cNvPr id="314" name="n_3mainValue【公営住宅】&#10;有形固定資産減価償却率">
          <a:extLst>
            <a:ext uri="{FF2B5EF4-FFF2-40B4-BE49-F238E27FC236}">
              <a16:creationId xmlns:a16="http://schemas.microsoft.com/office/drawing/2014/main" xmlns="" id="{CFF4E8B1-16D2-48E9-A4C9-2AA2F1E6F1A6}"/>
            </a:ext>
          </a:extLst>
        </xdr:cNvPr>
        <xdr:cNvSpPr txBox="1"/>
      </xdr:nvSpPr>
      <xdr:spPr>
        <a:xfrm>
          <a:off x="1816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47641</xdr:rowOff>
    </xdr:from>
    <xdr:ext cx="405111" cy="259045"/>
    <xdr:sp macro="" textlink="">
      <xdr:nvSpPr>
        <xdr:cNvPr id="315" name="n_4mainValue【公営住宅】&#10;有形固定資産減価償却率">
          <a:extLst>
            <a:ext uri="{FF2B5EF4-FFF2-40B4-BE49-F238E27FC236}">
              <a16:creationId xmlns:a16="http://schemas.microsoft.com/office/drawing/2014/main" xmlns="" id="{84C35A2A-431F-43B3-B81C-9776AEAF230A}"/>
            </a:ext>
          </a:extLst>
        </xdr:cNvPr>
        <xdr:cNvSpPr txBox="1"/>
      </xdr:nvSpPr>
      <xdr:spPr>
        <a:xfrm>
          <a:off x="927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xmlns="" id="{2FFE08A7-FDEA-47B8-AB92-309370F1D9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xmlns="" id="{960213E9-C1B5-42CA-AC6B-C416BE7DFE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xmlns="" id="{5FC75240-D5F3-46C3-B6A9-E638E9132F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xmlns="" id="{C3D93582-D606-47D0-90DD-B6F200C0A6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xmlns="" id="{B1B67CC8-B377-42DC-84EF-1FA147AE18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xmlns="" id="{44CA2FBF-0700-4DF1-BC3A-D676338680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xmlns="" id="{0959D59E-1DE3-475E-B7BF-2E568D4058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xmlns="" id="{67730FB2-C32C-4571-B161-1428494C25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xmlns="" id="{DEBC51D4-F460-4078-8834-305A24BF4E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xmlns="" id="{3432A0AC-A7B1-47B4-9D63-A4645AD409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xmlns="" id="{15722E62-7192-47E6-8E57-C795C6105D1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xmlns="" id="{AFF4C0AA-F6C6-4A8E-A65D-41589DE1F5B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xmlns="" id="{AAEBB672-AA92-4E27-8A17-3573090EF49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9" name="テキスト ボックス 328">
          <a:extLst>
            <a:ext uri="{FF2B5EF4-FFF2-40B4-BE49-F238E27FC236}">
              <a16:creationId xmlns:a16="http://schemas.microsoft.com/office/drawing/2014/main" xmlns="" id="{5DA63F31-6C7B-43FE-AE8A-54271916693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xmlns="" id="{3C9FE351-4A55-4DCB-B1E7-9EA37C808EC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1" name="テキスト ボックス 330">
          <a:extLst>
            <a:ext uri="{FF2B5EF4-FFF2-40B4-BE49-F238E27FC236}">
              <a16:creationId xmlns:a16="http://schemas.microsoft.com/office/drawing/2014/main" xmlns="" id="{6C541D3F-7732-4C0B-9C43-5A520A9ED0F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xmlns="" id="{31A4DB3C-F2D4-4136-8C3F-029F623AD9B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3" name="テキスト ボックス 332">
          <a:extLst>
            <a:ext uri="{FF2B5EF4-FFF2-40B4-BE49-F238E27FC236}">
              <a16:creationId xmlns:a16="http://schemas.microsoft.com/office/drawing/2014/main" xmlns="" id="{3BE7E7B6-1B8A-4507-9E70-49CB0E130625}"/>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xmlns="" id="{797CA773-B4B4-46C3-86BF-EB1B6353D9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5" name="テキスト ボックス 334">
          <a:extLst>
            <a:ext uri="{FF2B5EF4-FFF2-40B4-BE49-F238E27FC236}">
              <a16:creationId xmlns:a16="http://schemas.microsoft.com/office/drawing/2014/main" xmlns="" id="{505291C1-B0F5-4E5C-A343-AF82DE8E557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xmlns="" id="{548FE0D8-D663-439C-B7F5-49B24AAD48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37" name="直線コネクタ 336">
          <a:extLst>
            <a:ext uri="{FF2B5EF4-FFF2-40B4-BE49-F238E27FC236}">
              <a16:creationId xmlns:a16="http://schemas.microsoft.com/office/drawing/2014/main" xmlns="" id="{5436C7D1-447E-439E-8A0E-857F500784D4}"/>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38" name="【公営住宅】&#10;一人当たり面積最小値テキスト">
          <a:extLst>
            <a:ext uri="{FF2B5EF4-FFF2-40B4-BE49-F238E27FC236}">
              <a16:creationId xmlns:a16="http://schemas.microsoft.com/office/drawing/2014/main" xmlns="" id="{C83B3DBE-F7D0-4778-8814-5B75D493E0E3}"/>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39" name="直線コネクタ 338">
          <a:extLst>
            <a:ext uri="{FF2B5EF4-FFF2-40B4-BE49-F238E27FC236}">
              <a16:creationId xmlns:a16="http://schemas.microsoft.com/office/drawing/2014/main" xmlns="" id="{54BF5243-00DE-4CC0-94CB-9DAAEDBBA83F}"/>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0" name="【公営住宅】&#10;一人当たり面積最大値テキスト">
          <a:extLst>
            <a:ext uri="{FF2B5EF4-FFF2-40B4-BE49-F238E27FC236}">
              <a16:creationId xmlns:a16="http://schemas.microsoft.com/office/drawing/2014/main" xmlns="" id="{9B2F90EA-46B7-4BEC-B107-83B3EE5C2D49}"/>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1" name="直線コネクタ 340">
          <a:extLst>
            <a:ext uri="{FF2B5EF4-FFF2-40B4-BE49-F238E27FC236}">
              <a16:creationId xmlns:a16="http://schemas.microsoft.com/office/drawing/2014/main" xmlns="" id="{ED47C4B9-875C-4481-B0DF-38874D95CCC6}"/>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2" name="【公営住宅】&#10;一人当たり面積平均値テキスト">
          <a:extLst>
            <a:ext uri="{FF2B5EF4-FFF2-40B4-BE49-F238E27FC236}">
              <a16:creationId xmlns:a16="http://schemas.microsoft.com/office/drawing/2014/main" xmlns="" id="{1220A22D-5F14-48DE-90E0-116E8261B69D}"/>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3" name="フローチャート: 判断 342">
          <a:extLst>
            <a:ext uri="{FF2B5EF4-FFF2-40B4-BE49-F238E27FC236}">
              <a16:creationId xmlns:a16="http://schemas.microsoft.com/office/drawing/2014/main" xmlns="" id="{8E6EE436-FD8A-43D9-8FB2-2FAE540C2777}"/>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44" name="フローチャート: 判断 343">
          <a:extLst>
            <a:ext uri="{FF2B5EF4-FFF2-40B4-BE49-F238E27FC236}">
              <a16:creationId xmlns:a16="http://schemas.microsoft.com/office/drawing/2014/main" xmlns="" id="{C6EEAE53-01D6-482A-A498-B493260BCDA8}"/>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45" name="フローチャート: 判断 344">
          <a:extLst>
            <a:ext uri="{FF2B5EF4-FFF2-40B4-BE49-F238E27FC236}">
              <a16:creationId xmlns:a16="http://schemas.microsoft.com/office/drawing/2014/main" xmlns="" id="{4DEA185D-66F5-45AD-9CE0-B2A27A966BFC}"/>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46" name="フローチャート: 判断 345">
          <a:extLst>
            <a:ext uri="{FF2B5EF4-FFF2-40B4-BE49-F238E27FC236}">
              <a16:creationId xmlns:a16="http://schemas.microsoft.com/office/drawing/2014/main" xmlns="" id="{C2A448B1-3E9A-4F76-9429-F83841C6C2A6}"/>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47" name="フローチャート: 判断 346">
          <a:extLst>
            <a:ext uri="{FF2B5EF4-FFF2-40B4-BE49-F238E27FC236}">
              <a16:creationId xmlns:a16="http://schemas.microsoft.com/office/drawing/2014/main" xmlns="" id="{3AA71E42-1376-45B7-A32D-487E74A745A9}"/>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xmlns="" id="{A64066EB-AD7C-4420-8AEB-252942FE14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45615936-8B1A-4AA3-A225-9A603F785B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044523A5-3CC1-43D6-9767-E11798A9F2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2E94CFBB-726C-48FC-8FE7-675F0BA4D1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5C03FBA1-A5F8-4D3C-96FF-29058C8AC6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60406</xdr:rowOff>
    </xdr:from>
    <xdr:to>
      <xdr:col>55</xdr:col>
      <xdr:colOff>50800</xdr:colOff>
      <xdr:row>85</xdr:row>
      <xdr:rowOff>162006</xdr:rowOff>
    </xdr:to>
    <xdr:sp macro="" textlink="">
      <xdr:nvSpPr>
        <xdr:cNvPr id="353" name="楕円 352">
          <a:extLst>
            <a:ext uri="{FF2B5EF4-FFF2-40B4-BE49-F238E27FC236}">
              <a16:creationId xmlns:a16="http://schemas.microsoft.com/office/drawing/2014/main" xmlns="" id="{E3240683-FAB0-4F90-9993-D4B0F8B553E5}"/>
            </a:ext>
          </a:extLst>
        </xdr:cNvPr>
        <xdr:cNvSpPr/>
      </xdr:nvSpPr>
      <xdr:spPr>
        <a:xfrm>
          <a:off x="10426700" y="146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19783</xdr:rowOff>
    </xdr:from>
    <xdr:ext cx="469744" cy="259045"/>
    <xdr:sp macro="" textlink="">
      <xdr:nvSpPr>
        <xdr:cNvPr id="354" name="【公営住宅】&#10;一人当たり面積該当値テキスト">
          <a:extLst>
            <a:ext uri="{FF2B5EF4-FFF2-40B4-BE49-F238E27FC236}">
              <a16:creationId xmlns:a16="http://schemas.microsoft.com/office/drawing/2014/main" xmlns="" id="{21EA644E-5C47-4305-83C3-88AC9CC7418A}"/>
            </a:ext>
          </a:extLst>
        </xdr:cNvPr>
        <xdr:cNvSpPr txBox="1"/>
      </xdr:nvSpPr>
      <xdr:spPr>
        <a:xfrm>
          <a:off x="10515600" y="144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62099</xdr:rowOff>
    </xdr:from>
    <xdr:to>
      <xdr:col>50</xdr:col>
      <xdr:colOff>165100</xdr:colOff>
      <xdr:row>85</xdr:row>
      <xdr:rowOff>163699</xdr:rowOff>
    </xdr:to>
    <xdr:sp macro="" textlink="">
      <xdr:nvSpPr>
        <xdr:cNvPr id="355" name="楕円 354">
          <a:extLst>
            <a:ext uri="{FF2B5EF4-FFF2-40B4-BE49-F238E27FC236}">
              <a16:creationId xmlns:a16="http://schemas.microsoft.com/office/drawing/2014/main" xmlns="" id="{26D45058-8AE9-4F8C-BFDA-003FDFA64291}"/>
            </a:ext>
          </a:extLst>
        </xdr:cNvPr>
        <xdr:cNvSpPr/>
      </xdr:nvSpPr>
      <xdr:spPr>
        <a:xfrm>
          <a:off x="9588500" y="14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111206</xdr:rowOff>
    </xdr:from>
    <xdr:to>
      <xdr:col>55</xdr:col>
      <xdr:colOff>0</xdr:colOff>
      <xdr:row>85</xdr:row>
      <xdr:rowOff>112899</xdr:rowOff>
    </xdr:to>
    <xdr:cxnSp macro="">
      <xdr:nvCxnSpPr>
        <xdr:cNvPr id="356" name="直線コネクタ 355">
          <a:extLst>
            <a:ext uri="{FF2B5EF4-FFF2-40B4-BE49-F238E27FC236}">
              <a16:creationId xmlns:a16="http://schemas.microsoft.com/office/drawing/2014/main" xmlns="" id="{05D804F2-6D4A-4838-A366-C2D1A7FF2D2D}"/>
            </a:ext>
          </a:extLst>
        </xdr:cNvPr>
        <xdr:cNvCxnSpPr/>
      </xdr:nvCxnSpPr>
      <xdr:spPr>
        <a:xfrm flipV="1">
          <a:off x="9639300" y="14684456"/>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63469</xdr:rowOff>
    </xdr:from>
    <xdr:to>
      <xdr:col>46</xdr:col>
      <xdr:colOff>38100</xdr:colOff>
      <xdr:row>85</xdr:row>
      <xdr:rowOff>165069</xdr:rowOff>
    </xdr:to>
    <xdr:sp macro="" textlink="">
      <xdr:nvSpPr>
        <xdr:cNvPr id="357" name="楕円 356">
          <a:extLst>
            <a:ext uri="{FF2B5EF4-FFF2-40B4-BE49-F238E27FC236}">
              <a16:creationId xmlns:a16="http://schemas.microsoft.com/office/drawing/2014/main" xmlns="" id="{B1E73AA8-5D13-4D10-8A84-0D8A01A90C8F}"/>
            </a:ext>
          </a:extLst>
        </xdr:cNvPr>
        <xdr:cNvSpPr/>
      </xdr:nvSpPr>
      <xdr:spPr>
        <a:xfrm>
          <a:off x="8699500" y="146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112899</xdr:rowOff>
    </xdr:from>
    <xdr:to>
      <xdr:col>50</xdr:col>
      <xdr:colOff>114300</xdr:colOff>
      <xdr:row>85</xdr:row>
      <xdr:rowOff>114269</xdr:rowOff>
    </xdr:to>
    <xdr:cxnSp macro="">
      <xdr:nvCxnSpPr>
        <xdr:cNvPr id="358" name="直線コネクタ 357">
          <a:extLst>
            <a:ext uri="{FF2B5EF4-FFF2-40B4-BE49-F238E27FC236}">
              <a16:creationId xmlns:a16="http://schemas.microsoft.com/office/drawing/2014/main" xmlns="" id="{9D450B39-D1EA-4B13-BD01-06DEB578B61D}"/>
            </a:ext>
          </a:extLst>
        </xdr:cNvPr>
        <xdr:cNvCxnSpPr/>
      </xdr:nvCxnSpPr>
      <xdr:spPr>
        <a:xfrm flipV="1">
          <a:off x="8750300" y="1468614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64705</xdr:rowOff>
    </xdr:from>
    <xdr:to>
      <xdr:col>41</xdr:col>
      <xdr:colOff>101600</xdr:colOff>
      <xdr:row>85</xdr:row>
      <xdr:rowOff>166305</xdr:rowOff>
    </xdr:to>
    <xdr:sp macro="" textlink="">
      <xdr:nvSpPr>
        <xdr:cNvPr id="359" name="楕円 358">
          <a:extLst>
            <a:ext uri="{FF2B5EF4-FFF2-40B4-BE49-F238E27FC236}">
              <a16:creationId xmlns:a16="http://schemas.microsoft.com/office/drawing/2014/main" xmlns="" id="{610ADAA2-CD35-4CF0-9E76-FFF6F448B013}"/>
            </a:ext>
          </a:extLst>
        </xdr:cNvPr>
        <xdr:cNvSpPr/>
      </xdr:nvSpPr>
      <xdr:spPr>
        <a:xfrm>
          <a:off x="7810500" y="146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114269</xdr:rowOff>
    </xdr:from>
    <xdr:to>
      <xdr:col>45</xdr:col>
      <xdr:colOff>177800</xdr:colOff>
      <xdr:row>85</xdr:row>
      <xdr:rowOff>115505</xdr:rowOff>
    </xdr:to>
    <xdr:cxnSp macro="">
      <xdr:nvCxnSpPr>
        <xdr:cNvPr id="360" name="直線コネクタ 359">
          <a:extLst>
            <a:ext uri="{FF2B5EF4-FFF2-40B4-BE49-F238E27FC236}">
              <a16:creationId xmlns:a16="http://schemas.microsoft.com/office/drawing/2014/main" xmlns="" id="{64625740-4DCA-41D2-8AEE-5481F0BBB77F}"/>
            </a:ext>
          </a:extLst>
        </xdr:cNvPr>
        <xdr:cNvCxnSpPr/>
      </xdr:nvCxnSpPr>
      <xdr:spPr>
        <a:xfrm flipV="1">
          <a:off x="7861300" y="14687519"/>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66030</xdr:rowOff>
    </xdr:from>
    <xdr:to>
      <xdr:col>36</xdr:col>
      <xdr:colOff>165100</xdr:colOff>
      <xdr:row>85</xdr:row>
      <xdr:rowOff>167630</xdr:rowOff>
    </xdr:to>
    <xdr:sp macro="" textlink="">
      <xdr:nvSpPr>
        <xdr:cNvPr id="361" name="楕円 360">
          <a:extLst>
            <a:ext uri="{FF2B5EF4-FFF2-40B4-BE49-F238E27FC236}">
              <a16:creationId xmlns:a16="http://schemas.microsoft.com/office/drawing/2014/main" xmlns="" id="{975B23DD-94ED-4C55-A194-744A420A9183}"/>
            </a:ext>
          </a:extLst>
        </xdr:cNvPr>
        <xdr:cNvSpPr/>
      </xdr:nvSpPr>
      <xdr:spPr>
        <a:xfrm>
          <a:off x="6921500" y="146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115505</xdr:rowOff>
    </xdr:from>
    <xdr:to>
      <xdr:col>41</xdr:col>
      <xdr:colOff>50800</xdr:colOff>
      <xdr:row>85</xdr:row>
      <xdr:rowOff>116830</xdr:rowOff>
    </xdr:to>
    <xdr:cxnSp macro="">
      <xdr:nvCxnSpPr>
        <xdr:cNvPr id="362" name="直線コネクタ 361">
          <a:extLst>
            <a:ext uri="{FF2B5EF4-FFF2-40B4-BE49-F238E27FC236}">
              <a16:creationId xmlns:a16="http://schemas.microsoft.com/office/drawing/2014/main" xmlns="" id="{AC243729-0321-475B-B199-014FC4C47476}"/>
            </a:ext>
          </a:extLst>
        </xdr:cNvPr>
        <xdr:cNvCxnSpPr/>
      </xdr:nvCxnSpPr>
      <xdr:spPr>
        <a:xfrm flipV="1">
          <a:off x="6972300" y="14688755"/>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3" name="n_1aveValue【公営住宅】&#10;一人当たり面積">
          <a:extLst>
            <a:ext uri="{FF2B5EF4-FFF2-40B4-BE49-F238E27FC236}">
              <a16:creationId xmlns:a16="http://schemas.microsoft.com/office/drawing/2014/main" xmlns="" id="{5CB1810F-7970-4DEA-8D58-0EB381276B18}"/>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64" name="n_2aveValue【公営住宅】&#10;一人当たり面積">
          <a:extLst>
            <a:ext uri="{FF2B5EF4-FFF2-40B4-BE49-F238E27FC236}">
              <a16:creationId xmlns:a16="http://schemas.microsoft.com/office/drawing/2014/main" xmlns="" id="{B8BADC89-2DC8-4A5E-A45F-059DF29B7E5F}"/>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65" name="n_3aveValue【公営住宅】&#10;一人当たり面積">
          <a:extLst>
            <a:ext uri="{FF2B5EF4-FFF2-40B4-BE49-F238E27FC236}">
              <a16:creationId xmlns:a16="http://schemas.microsoft.com/office/drawing/2014/main" xmlns="" id="{7D71748C-EC66-4EAF-8C42-4A1F297D52E1}"/>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66" name="n_4aveValue【公営住宅】&#10;一人当たり面積">
          <a:extLst>
            <a:ext uri="{FF2B5EF4-FFF2-40B4-BE49-F238E27FC236}">
              <a16:creationId xmlns:a16="http://schemas.microsoft.com/office/drawing/2014/main" xmlns="" id="{B64F5250-3244-4E6D-88CA-B6F37403774A}"/>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8776</xdr:rowOff>
    </xdr:from>
    <xdr:ext cx="469744" cy="259045"/>
    <xdr:sp macro="" textlink="">
      <xdr:nvSpPr>
        <xdr:cNvPr id="367" name="n_1mainValue【公営住宅】&#10;一人当たり面積">
          <a:extLst>
            <a:ext uri="{FF2B5EF4-FFF2-40B4-BE49-F238E27FC236}">
              <a16:creationId xmlns:a16="http://schemas.microsoft.com/office/drawing/2014/main" xmlns="" id="{CFC21676-F052-4CAB-BD28-1EE8BA707085}"/>
            </a:ext>
          </a:extLst>
        </xdr:cNvPr>
        <xdr:cNvSpPr txBox="1"/>
      </xdr:nvSpPr>
      <xdr:spPr>
        <a:xfrm>
          <a:off x="9391727" y="144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10146</xdr:rowOff>
    </xdr:from>
    <xdr:ext cx="469744" cy="259045"/>
    <xdr:sp macro="" textlink="">
      <xdr:nvSpPr>
        <xdr:cNvPr id="368" name="n_2mainValue【公営住宅】&#10;一人当たり面積">
          <a:extLst>
            <a:ext uri="{FF2B5EF4-FFF2-40B4-BE49-F238E27FC236}">
              <a16:creationId xmlns:a16="http://schemas.microsoft.com/office/drawing/2014/main" xmlns="" id="{1553570E-A051-4F7B-92EB-48AA2CA903ED}"/>
            </a:ext>
          </a:extLst>
        </xdr:cNvPr>
        <xdr:cNvSpPr txBox="1"/>
      </xdr:nvSpPr>
      <xdr:spPr>
        <a:xfrm>
          <a:off x="8515427" y="1441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11382</xdr:rowOff>
    </xdr:from>
    <xdr:ext cx="469744" cy="259045"/>
    <xdr:sp macro="" textlink="">
      <xdr:nvSpPr>
        <xdr:cNvPr id="369" name="n_3mainValue【公営住宅】&#10;一人当たり面積">
          <a:extLst>
            <a:ext uri="{FF2B5EF4-FFF2-40B4-BE49-F238E27FC236}">
              <a16:creationId xmlns:a16="http://schemas.microsoft.com/office/drawing/2014/main" xmlns="" id="{AB77C44D-9B3E-4B94-8AD9-0D6A2AC7499A}"/>
            </a:ext>
          </a:extLst>
        </xdr:cNvPr>
        <xdr:cNvSpPr txBox="1"/>
      </xdr:nvSpPr>
      <xdr:spPr>
        <a:xfrm>
          <a:off x="7626427" y="1441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12707</xdr:rowOff>
    </xdr:from>
    <xdr:ext cx="469744" cy="259045"/>
    <xdr:sp macro="" textlink="">
      <xdr:nvSpPr>
        <xdr:cNvPr id="370" name="n_4mainValue【公営住宅】&#10;一人当たり面積">
          <a:extLst>
            <a:ext uri="{FF2B5EF4-FFF2-40B4-BE49-F238E27FC236}">
              <a16:creationId xmlns:a16="http://schemas.microsoft.com/office/drawing/2014/main" xmlns="" id="{7673674B-451B-4B7A-B62A-E23EF82565A1}"/>
            </a:ext>
          </a:extLst>
        </xdr:cNvPr>
        <xdr:cNvSpPr txBox="1"/>
      </xdr:nvSpPr>
      <xdr:spPr>
        <a:xfrm>
          <a:off x="6737427" y="1441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xmlns="" id="{58F3B681-07EB-44C6-ADF2-EAD7C1501A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xmlns="" id="{71C42B32-0169-4A8B-A008-C533FDE82D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xmlns="" id="{A38B67DA-1B1C-444E-AC48-85817A1845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xmlns="" id="{A792D53B-156E-4180-9CDA-CD7E4786C2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xmlns="" id="{21186324-41B1-4F84-9F09-F9C810F164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xmlns="" id="{4587705C-AE94-4D90-B6D3-E37BE38D01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xmlns="" id="{4C1227D1-4D82-4EB0-A398-E02E43628C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xmlns="" id="{280A9128-AE88-4CFF-87FD-0621A99C06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xmlns="" id="{7845DD93-EDD9-4D87-ABAD-163FA301E6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xmlns="" id="{A6C7CC68-B7C6-4D9D-AC8C-BEC07CA6DB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xmlns="" id="{67A3BE0D-4341-49FC-B0A7-BC0B54D3CF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xmlns="" id="{52E3C1E7-32DC-4990-9316-92884B7679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xmlns="" id="{1637BB2E-5180-4A8D-A647-84BB1F0A41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xmlns="" id="{C64718A3-6AA6-4508-BF61-33107A52844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xmlns="" id="{F9927560-E7E9-4118-9480-9FF37755D2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xmlns="" id="{31EFEFD1-F491-4D6C-BCB9-C505E79653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xmlns="" id="{0B7E18C5-49C2-4815-ADF1-0405F294E6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xmlns="" id="{83E6DEDA-9496-4AE6-B4E3-F36A28B203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xmlns="" id="{9602D8C9-BFDD-4D6D-B223-A84D09F64A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xmlns="" id="{3E030706-51E8-4F11-BEEE-85C4C29E61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xmlns="" id="{6DE59920-23E3-42BA-8277-C85A977F73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xmlns="" id="{7FD6556F-FE70-41B7-A0D6-ED23C0D1AA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xmlns="" id="{189747D0-CA4E-48CE-A4CF-BB9796F4FA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xmlns="" id="{1CA4BC03-08CC-4964-A8BC-DC10D476D9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xmlns="" id="{CE9F61F5-50E2-43BB-85DC-BAFAF9ECF27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xmlns="" id="{4377A963-DBA0-4056-A8E8-1504DCB1B9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xmlns="" id="{4EC3FD31-94F2-4807-BBAE-04F76BC580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xmlns="" id="{519A1E04-B938-4A74-A5D5-0FDBBD8BC96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9" name="テキスト ボックス 398">
          <a:extLst>
            <a:ext uri="{FF2B5EF4-FFF2-40B4-BE49-F238E27FC236}">
              <a16:creationId xmlns:a16="http://schemas.microsoft.com/office/drawing/2014/main" xmlns="" id="{BA65525F-514A-4E8E-942D-B20ADFC6C31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xmlns="" id="{348AC4CE-8A77-469F-829F-58470C4EE46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xmlns="" id="{E7B077FC-421E-4BA4-A76A-70466A71D9B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xmlns="" id="{9BF1F777-33BD-4302-85AC-A6C86815A45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xmlns="" id="{9C827BD6-ABB9-424F-9A3D-F512BF5DFF1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xmlns="" id="{9DB33796-5791-431E-A366-1AF0240200B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xmlns="" id="{7AAFB3DA-C67E-4274-9706-A7A5829EC24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xmlns="" id="{41BDF2E2-959B-4EE1-8258-C9BDF53263C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xmlns="" id="{B01FF128-4652-493C-B153-C1F969E5597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xmlns="" id="{4AD2D54B-B7C5-4F55-96FA-DD5BF4D1CC2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9" name="テキスト ボックス 408">
          <a:extLst>
            <a:ext uri="{FF2B5EF4-FFF2-40B4-BE49-F238E27FC236}">
              <a16:creationId xmlns:a16="http://schemas.microsoft.com/office/drawing/2014/main" xmlns="" id="{C85DA572-A007-4DB5-8331-9E3F84D8E16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xmlns="" id="{9A4A4E81-99FD-4EE2-8B7D-BAA2F5FCBF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xmlns="" id="{721BE332-3259-4B8B-BFB1-371F4994DB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2" name="直線コネクタ 411">
          <a:extLst>
            <a:ext uri="{FF2B5EF4-FFF2-40B4-BE49-F238E27FC236}">
              <a16:creationId xmlns:a16="http://schemas.microsoft.com/office/drawing/2014/main" xmlns="" id="{0DEC915D-691C-41E2-BBF2-6B10F74AC3C3}"/>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xmlns="" id="{3367DDBA-C74E-4119-AC59-052358A23AC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4" name="直線コネクタ 413">
          <a:extLst>
            <a:ext uri="{FF2B5EF4-FFF2-40B4-BE49-F238E27FC236}">
              <a16:creationId xmlns:a16="http://schemas.microsoft.com/office/drawing/2014/main" xmlns="" id="{3ECBEFF8-0DC5-4D4C-976B-E957522F554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15" name="【認定こども園・幼稚園・保育所】&#10;有形固定資産減価償却率最大値テキスト">
          <a:extLst>
            <a:ext uri="{FF2B5EF4-FFF2-40B4-BE49-F238E27FC236}">
              <a16:creationId xmlns:a16="http://schemas.microsoft.com/office/drawing/2014/main" xmlns="" id="{A355DB32-34B3-40AD-8CBC-611CDC45D951}"/>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16" name="直線コネクタ 415">
          <a:extLst>
            <a:ext uri="{FF2B5EF4-FFF2-40B4-BE49-F238E27FC236}">
              <a16:creationId xmlns:a16="http://schemas.microsoft.com/office/drawing/2014/main" xmlns="" id="{5019F109-FA0F-425A-8AA4-919375FE665F}"/>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xmlns="" id="{F21DAF56-08E6-418E-85FF-BB674C72B149}"/>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18" name="フローチャート: 判断 417">
          <a:extLst>
            <a:ext uri="{FF2B5EF4-FFF2-40B4-BE49-F238E27FC236}">
              <a16:creationId xmlns:a16="http://schemas.microsoft.com/office/drawing/2014/main" xmlns="" id="{B970F6F5-73AB-46E8-B194-AF76506C7C63}"/>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19" name="フローチャート: 判断 418">
          <a:extLst>
            <a:ext uri="{FF2B5EF4-FFF2-40B4-BE49-F238E27FC236}">
              <a16:creationId xmlns:a16="http://schemas.microsoft.com/office/drawing/2014/main" xmlns="" id="{028F7423-544E-47C5-A386-396B784A70F4}"/>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0" name="フローチャート: 判断 419">
          <a:extLst>
            <a:ext uri="{FF2B5EF4-FFF2-40B4-BE49-F238E27FC236}">
              <a16:creationId xmlns:a16="http://schemas.microsoft.com/office/drawing/2014/main" xmlns="" id="{A4EEC2F9-CC07-4151-AE11-6D45CF701121}"/>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1" name="フローチャート: 判断 420">
          <a:extLst>
            <a:ext uri="{FF2B5EF4-FFF2-40B4-BE49-F238E27FC236}">
              <a16:creationId xmlns:a16="http://schemas.microsoft.com/office/drawing/2014/main" xmlns="" id="{3C558A32-B6C8-4333-906F-86420A44BBF9}"/>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2" name="フローチャート: 判断 421">
          <a:extLst>
            <a:ext uri="{FF2B5EF4-FFF2-40B4-BE49-F238E27FC236}">
              <a16:creationId xmlns:a16="http://schemas.microsoft.com/office/drawing/2014/main" xmlns="" id="{37CAA4B6-642E-4D07-A55F-9915F5D8C461}"/>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8A0FD2B1-D444-4898-9C2E-22F2FD7976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FD270360-ADDD-4685-B3E3-9F35C35D6A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221E6B97-C2AB-4B46-A176-6218A0B9E6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FBC2C3D8-904A-49AD-A232-46D04E11E1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F64BE163-6CC5-4A4C-B555-4516C6A4BF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165826</xdr:rowOff>
    </xdr:from>
    <xdr:to>
      <xdr:col>85</xdr:col>
      <xdr:colOff>177800</xdr:colOff>
      <xdr:row>36</xdr:row>
      <xdr:rowOff>95976</xdr:rowOff>
    </xdr:to>
    <xdr:sp macro="" textlink="">
      <xdr:nvSpPr>
        <xdr:cNvPr id="428" name="楕円 427">
          <a:extLst>
            <a:ext uri="{FF2B5EF4-FFF2-40B4-BE49-F238E27FC236}">
              <a16:creationId xmlns:a16="http://schemas.microsoft.com/office/drawing/2014/main" xmlns="" id="{934F487A-EF99-40C5-9000-920A0F09B34E}"/>
            </a:ext>
          </a:extLst>
        </xdr:cNvPr>
        <xdr:cNvSpPr/>
      </xdr:nvSpPr>
      <xdr:spPr>
        <a:xfrm>
          <a:off x="16268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17253</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xmlns="" id="{915FCE58-98A7-402F-A1E6-DBACDB8E7F4A}"/>
            </a:ext>
          </a:extLst>
        </xdr:cNvPr>
        <xdr:cNvSpPr txBox="1"/>
      </xdr:nvSpPr>
      <xdr:spPr>
        <a:xfrm>
          <a:off x="16357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430" name="楕円 429">
          <a:extLst>
            <a:ext uri="{FF2B5EF4-FFF2-40B4-BE49-F238E27FC236}">
              <a16:creationId xmlns:a16="http://schemas.microsoft.com/office/drawing/2014/main" xmlns="" id="{A0568784-103A-4C6E-B8CC-13A02E9B6192}"/>
            </a:ext>
          </a:extLst>
        </xdr:cNvPr>
        <xdr:cNvSpPr/>
      </xdr:nvSpPr>
      <xdr:spPr>
        <a:xfrm>
          <a:off x="1543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164374</xdr:rowOff>
    </xdr:from>
    <xdr:to>
      <xdr:col>85</xdr:col>
      <xdr:colOff>127000</xdr:colOff>
      <xdr:row>36</xdr:row>
      <xdr:rowOff>45176</xdr:rowOff>
    </xdr:to>
    <xdr:cxnSp macro="">
      <xdr:nvCxnSpPr>
        <xdr:cNvPr id="431" name="直線コネクタ 430">
          <a:extLst>
            <a:ext uri="{FF2B5EF4-FFF2-40B4-BE49-F238E27FC236}">
              <a16:creationId xmlns:a16="http://schemas.microsoft.com/office/drawing/2014/main" xmlns="" id="{44C4F248-2248-4D8E-823C-9D9FD0BAEF6B}"/>
            </a:ext>
          </a:extLst>
        </xdr:cNvPr>
        <xdr:cNvCxnSpPr/>
      </xdr:nvCxnSpPr>
      <xdr:spPr>
        <a:xfrm>
          <a:off x="15481300" y="616512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41728</xdr:rowOff>
    </xdr:from>
    <xdr:to>
      <xdr:col>76</xdr:col>
      <xdr:colOff>165100</xdr:colOff>
      <xdr:row>36</xdr:row>
      <xdr:rowOff>143328</xdr:rowOff>
    </xdr:to>
    <xdr:sp macro="" textlink="">
      <xdr:nvSpPr>
        <xdr:cNvPr id="432" name="楕円 431">
          <a:extLst>
            <a:ext uri="{FF2B5EF4-FFF2-40B4-BE49-F238E27FC236}">
              <a16:creationId xmlns:a16="http://schemas.microsoft.com/office/drawing/2014/main" xmlns="" id="{BED0E0C6-17AF-47D2-A77B-D3C0DE66FD98}"/>
            </a:ext>
          </a:extLst>
        </xdr:cNvPr>
        <xdr:cNvSpPr/>
      </xdr:nvSpPr>
      <xdr:spPr>
        <a:xfrm>
          <a:off x="14541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92528</xdr:rowOff>
    </xdr:to>
    <xdr:cxnSp macro="">
      <xdr:nvCxnSpPr>
        <xdr:cNvPr id="433" name="直線コネクタ 432">
          <a:extLst>
            <a:ext uri="{FF2B5EF4-FFF2-40B4-BE49-F238E27FC236}">
              <a16:creationId xmlns:a16="http://schemas.microsoft.com/office/drawing/2014/main" xmlns="" id="{D475753B-7234-4706-BC65-2DDA029F9049}"/>
            </a:ext>
          </a:extLst>
        </xdr:cNvPr>
        <xdr:cNvCxnSpPr/>
      </xdr:nvCxnSpPr>
      <xdr:spPr>
        <a:xfrm flipV="1">
          <a:off x="14592300" y="616512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160927</xdr:rowOff>
    </xdr:from>
    <xdr:to>
      <xdr:col>72</xdr:col>
      <xdr:colOff>38100</xdr:colOff>
      <xdr:row>36</xdr:row>
      <xdr:rowOff>91077</xdr:rowOff>
    </xdr:to>
    <xdr:sp macro="" textlink="">
      <xdr:nvSpPr>
        <xdr:cNvPr id="434" name="楕円 433">
          <a:extLst>
            <a:ext uri="{FF2B5EF4-FFF2-40B4-BE49-F238E27FC236}">
              <a16:creationId xmlns:a16="http://schemas.microsoft.com/office/drawing/2014/main" xmlns="" id="{561790FF-7E10-46D6-937C-CDCFE881B519}"/>
            </a:ext>
          </a:extLst>
        </xdr:cNvPr>
        <xdr:cNvSpPr/>
      </xdr:nvSpPr>
      <xdr:spPr>
        <a:xfrm>
          <a:off x="13652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40277</xdr:rowOff>
    </xdr:from>
    <xdr:to>
      <xdr:col>76</xdr:col>
      <xdr:colOff>114300</xdr:colOff>
      <xdr:row>36</xdr:row>
      <xdr:rowOff>92528</xdr:rowOff>
    </xdr:to>
    <xdr:cxnSp macro="">
      <xdr:nvCxnSpPr>
        <xdr:cNvPr id="435" name="直線コネクタ 434">
          <a:extLst>
            <a:ext uri="{FF2B5EF4-FFF2-40B4-BE49-F238E27FC236}">
              <a16:creationId xmlns:a16="http://schemas.microsoft.com/office/drawing/2014/main" xmlns="" id="{6C243B4E-9480-461F-BE08-E939F0921858}"/>
            </a:ext>
          </a:extLst>
        </xdr:cNvPr>
        <xdr:cNvCxnSpPr/>
      </xdr:nvCxnSpPr>
      <xdr:spPr>
        <a:xfrm>
          <a:off x="13703300" y="62124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156028</xdr:rowOff>
    </xdr:from>
    <xdr:to>
      <xdr:col>67</xdr:col>
      <xdr:colOff>101600</xdr:colOff>
      <xdr:row>37</xdr:row>
      <xdr:rowOff>86178</xdr:rowOff>
    </xdr:to>
    <xdr:sp macro="" textlink="">
      <xdr:nvSpPr>
        <xdr:cNvPr id="436" name="楕円 435">
          <a:extLst>
            <a:ext uri="{FF2B5EF4-FFF2-40B4-BE49-F238E27FC236}">
              <a16:creationId xmlns:a16="http://schemas.microsoft.com/office/drawing/2014/main" xmlns="" id="{8D2184EF-50D1-487B-8E0F-18576F7B43D5}"/>
            </a:ext>
          </a:extLst>
        </xdr:cNvPr>
        <xdr:cNvSpPr/>
      </xdr:nvSpPr>
      <xdr:spPr>
        <a:xfrm>
          <a:off x="12763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40277</xdr:rowOff>
    </xdr:from>
    <xdr:to>
      <xdr:col>71</xdr:col>
      <xdr:colOff>177800</xdr:colOff>
      <xdr:row>37</xdr:row>
      <xdr:rowOff>35378</xdr:rowOff>
    </xdr:to>
    <xdr:cxnSp macro="">
      <xdr:nvCxnSpPr>
        <xdr:cNvPr id="437" name="直線コネクタ 436">
          <a:extLst>
            <a:ext uri="{FF2B5EF4-FFF2-40B4-BE49-F238E27FC236}">
              <a16:creationId xmlns:a16="http://schemas.microsoft.com/office/drawing/2014/main" xmlns="" id="{106B4607-996F-4338-9F03-94CD17FE0A98}"/>
            </a:ext>
          </a:extLst>
        </xdr:cNvPr>
        <xdr:cNvCxnSpPr/>
      </xdr:nvCxnSpPr>
      <xdr:spPr>
        <a:xfrm flipV="1">
          <a:off x="12814300" y="621247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xmlns="" id="{A57861DD-F41D-48AC-AAE0-7C8719871403}"/>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xmlns="" id="{17FE8427-6033-4E6E-B9E1-E6C7F59148FD}"/>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xmlns="" id="{05546B22-B06D-480C-8ADA-A0684F4C9E1E}"/>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xmlns="" id="{AF31B7CC-D64A-45BB-9274-68A6F7DCDF89}"/>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60251</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xmlns="" id="{EFFC9774-8F02-418E-8EB9-F9906FE4D522}"/>
            </a:ext>
          </a:extLst>
        </xdr:cNvPr>
        <xdr:cNvSpPr txBox="1"/>
      </xdr:nvSpPr>
      <xdr:spPr>
        <a:xfrm>
          <a:off x="1526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159855</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xmlns="" id="{29E4371E-557F-4065-B8B8-398D0C1AC13A}"/>
            </a:ext>
          </a:extLst>
        </xdr:cNvPr>
        <xdr:cNvSpPr txBox="1"/>
      </xdr:nvSpPr>
      <xdr:spPr>
        <a:xfrm>
          <a:off x="14389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107604</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xmlns="" id="{52A6F02B-4EEF-4359-8698-8CA1A2C80D6E}"/>
            </a:ext>
          </a:extLst>
        </xdr:cNvPr>
        <xdr:cNvSpPr txBox="1"/>
      </xdr:nvSpPr>
      <xdr:spPr>
        <a:xfrm>
          <a:off x="13500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102705</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xmlns="" id="{63BCEAFE-0FE0-458F-9963-53ECA0A6BAE8}"/>
            </a:ext>
          </a:extLst>
        </xdr:cNvPr>
        <xdr:cNvSpPr txBox="1"/>
      </xdr:nvSpPr>
      <xdr:spPr>
        <a:xfrm>
          <a:off x="12611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xmlns="" id="{78CCFF5B-1E02-48BD-8770-F4577A3689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xmlns="" id="{19FE32A3-9638-4928-A250-7FC19F9CA1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xmlns="" id="{70491DC5-B21D-4E8B-8870-EB44C2CAE3B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xmlns="" id="{B3F13307-5CA3-4422-B129-5735F2620A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xmlns="" id="{D50A29AA-352E-44F1-806E-5EFACA994E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xmlns="" id="{DB9C68EF-967F-47E7-A482-6D35CF328E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xmlns="" id="{E2798978-80C4-452A-B98D-9749340E5F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xmlns="" id="{F5400AB5-EBDD-4BB6-8161-6185F6A0CC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xmlns="" id="{35D60CE9-7881-43B7-855A-36588E46C8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xmlns="" id="{8EBDE9C4-9974-4D43-8551-4CFCDDA406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6" name="直線コネクタ 455">
          <a:extLst>
            <a:ext uri="{FF2B5EF4-FFF2-40B4-BE49-F238E27FC236}">
              <a16:creationId xmlns:a16="http://schemas.microsoft.com/office/drawing/2014/main" xmlns="" id="{E1B81014-6BC3-4605-8141-E6A0ECAC8A1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7" name="テキスト ボックス 456">
          <a:extLst>
            <a:ext uri="{FF2B5EF4-FFF2-40B4-BE49-F238E27FC236}">
              <a16:creationId xmlns:a16="http://schemas.microsoft.com/office/drawing/2014/main" xmlns="" id="{535891BE-410B-4530-AA56-DBFD84863B5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8" name="直線コネクタ 457">
          <a:extLst>
            <a:ext uri="{FF2B5EF4-FFF2-40B4-BE49-F238E27FC236}">
              <a16:creationId xmlns:a16="http://schemas.microsoft.com/office/drawing/2014/main" xmlns="" id="{81B6E3B8-E5DB-44EB-AC37-AB34391DDCF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9" name="テキスト ボックス 458">
          <a:extLst>
            <a:ext uri="{FF2B5EF4-FFF2-40B4-BE49-F238E27FC236}">
              <a16:creationId xmlns:a16="http://schemas.microsoft.com/office/drawing/2014/main" xmlns="" id="{1A26D789-B939-4734-8BEF-D8AF3BD983C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0" name="直線コネクタ 459">
          <a:extLst>
            <a:ext uri="{FF2B5EF4-FFF2-40B4-BE49-F238E27FC236}">
              <a16:creationId xmlns:a16="http://schemas.microsoft.com/office/drawing/2014/main" xmlns="" id="{FF7D3830-16F0-4C75-BEEA-81597E4CCE8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1" name="テキスト ボックス 460">
          <a:extLst>
            <a:ext uri="{FF2B5EF4-FFF2-40B4-BE49-F238E27FC236}">
              <a16:creationId xmlns:a16="http://schemas.microsoft.com/office/drawing/2014/main" xmlns="" id="{1AF0E5B7-3D36-41F9-90E8-6D444C44494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2" name="直線コネクタ 461">
          <a:extLst>
            <a:ext uri="{FF2B5EF4-FFF2-40B4-BE49-F238E27FC236}">
              <a16:creationId xmlns:a16="http://schemas.microsoft.com/office/drawing/2014/main" xmlns="" id="{E059B9BA-A2E0-4147-92C2-075F98B6246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3" name="テキスト ボックス 462">
          <a:extLst>
            <a:ext uri="{FF2B5EF4-FFF2-40B4-BE49-F238E27FC236}">
              <a16:creationId xmlns:a16="http://schemas.microsoft.com/office/drawing/2014/main" xmlns="" id="{343D2F17-30F6-44AC-A799-0DDBCF5C482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4" name="直線コネクタ 463">
          <a:extLst>
            <a:ext uri="{FF2B5EF4-FFF2-40B4-BE49-F238E27FC236}">
              <a16:creationId xmlns:a16="http://schemas.microsoft.com/office/drawing/2014/main" xmlns="" id="{23AB2752-E699-41C6-B5CA-1BAD7480F2A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5" name="テキスト ボックス 464">
          <a:extLst>
            <a:ext uri="{FF2B5EF4-FFF2-40B4-BE49-F238E27FC236}">
              <a16:creationId xmlns:a16="http://schemas.microsoft.com/office/drawing/2014/main" xmlns="" id="{52612F26-4EDF-44C9-94C7-E6893515BBF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6" name="直線コネクタ 465">
          <a:extLst>
            <a:ext uri="{FF2B5EF4-FFF2-40B4-BE49-F238E27FC236}">
              <a16:creationId xmlns:a16="http://schemas.microsoft.com/office/drawing/2014/main" xmlns="" id="{BD90BE91-B484-44A3-B824-C5255461508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7" name="テキスト ボックス 466">
          <a:extLst>
            <a:ext uri="{FF2B5EF4-FFF2-40B4-BE49-F238E27FC236}">
              <a16:creationId xmlns:a16="http://schemas.microsoft.com/office/drawing/2014/main" xmlns="" id="{9F4D4BCC-B6A5-41FD-ACA4-C7F0EFBB659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xmlns="" id="{E6382674-8AC1-4B5F-BE26-5DA8512B51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xmlns="" id="{8EAC1423-80ED-4DC7-B7D5-17CF79631A8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xmlns="" id="{47B91406-75F8-4B93-BCC1-357DAFDA79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1" name="直線コネクタ 470">
          <a:extLst>
            <a:ext uri="{FF2B5EF4-FFF2-40B4-BE49-F238E27FC236}">
              <a16:creationId xmlns:a16="http://schemas.microsoft.com/office/drawing/2014/main" xmlns="" id="{78683AC6-E32D-4822-A713-66C657DC4491}"/>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xmlns="" id="{C8A372F9-908E-41B0-97E3-DB42A0ADDC7C}"/>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3" name="直線コネクタ 472">
          <a:extLst>
            <a:ext uri="{FF2B5EF4-FFF2-40B4-BE49-F238E27FC236}">
              <a16:creationId xmlns:a16="http://schemas.microsoft.com/office/drawing/2014/main" xmlns="" id="{8BFFAB58-9FB6-43EA-A013-25482FF4D5CF}"/>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xmlns="" id="{278114BA-7406-4A4F-A2DE-48E7B87B952E}"/>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75" name="直線コネクタ 474">
          <a:extLst>
            <a:ext uri="{FF2B5EF4-FFF2-40B4-BE49-F238E27FC236}">
              <a16:creationId xmlns:a16="http://schemas.microsoft.com/office/drawing/2014/main" xmlns="" id="{11DDF206-CCF9-412E-A65A-0DD4F74C35E7}"/>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xmlns="" id="{9EC246EC-63F0-4819-B917-C61EEE6BB395}"/>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77" name="フローチャート: 判断 476">
          <a:extLst>
            <a:ext uri="{FF2B5EF4-FFF2-40B4-BE49-F238E27FC236}">
              <a16:creationId xmlns:a16="http://schemas.microsoft.com/office/drawing/2014/main" xmlns="" id="{A8B8AE74-8E3D-48D2-9B33-B43742297448}"/>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78" name="フローチャート: 判断 477">
          <a:extLst>
            <a:ext uri="{FF2B5EF4-FFF2-40B4-BE49-F238E27FC236}">
              <a16:creationId xmlns:a16="http://schemas.microsoft.com/office/drawing/2014/main" xmlns="" id="{3F6542DA-AADC-413C-960B-9FC5534EB673}"/>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79" name="フローチャート: 判断 478">
          <a:extLst>
            <a:ext uri="{FF2B5EF4-FFF2-40B4-BE49-F238E27FC236}">
              <a16:creationId xmlns:a16="http://schemas.microsoft.com/office/drawing/2014/main" xmlns="" id="{96E40D4F-DB8C-43A4-B527-0FEA5FB31817}"/>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0" name="フローチャート: 判断 479">
          <a:extLst>
            <a:ext uri="{FF2B5EF4-FFF2-40B4-BE49-F238E27FC236}">
              <a16:creationId xmlns:a16="http://schemas.microsoft.com/office/drawing/2014/main" xmlns="" id="{86250021-BFD1-4FF5-8FD1-B9E85FAAD63E}"/>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1" name="フローチャート: 判断 480">
          <a:extLst>
            <a:ext uri="{FF2B5EF4-FFF2-40B4-BE49-F238E27FC236}">
              <a16:creationId xmlns:a16="http://schemas.microsoft.com/office/drawing/2014/main" xmlns="" id="{C9A92775-A827-4270-8525-AB4161230E4C}"/>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AA7520C3-D1BF-4601-99F6-93D074BE92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7D042294-949A-4E9A-B230-62ADF4026F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D4F13770-E5AE-460F-B4CE-3402AC1F4E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03585574-0B66-46A7-B4AC-F337D636DA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06C57B96-F260-4AFA-8745-895131DBC4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7" name="楕円 486">
          <a:extLst>
            <a:ext uri="{FF2B5EF4-FFF2-40B4-BE49-F238E27FC236}">
              <a16:creationId xmlns:a16="http://schemas.microsoft.com/office/drawing/2014/main" xmlns="" id="{75BFF1D4-4533-4E1E-A8F1-AB0A1C500833}"/>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xmlns="" id="{7B945648-3392-4ADA-B567-366BD5ABB586}"/>
            </a:ext>
          </a:extLst>
        </xdr:cNvPr>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xdr:rowOff>
    </xdr:from>
    <xdr:to>
      <xdr:col>112</xdr:col>
      <xdr:colOff>38100</xdr:colOff>
      <xdr:row>39</xdr:row>
      <xdr:rowOff>102507</xdr:rowOff>
    </xdr:to>
    <xdr:sp macro="" textlink="">
      <xdr:nvSpPr>
        <xdr:cNvPr id="489" name="楕円 488">
          <a:extLst>
            <a:ext uri="{FF2B5EF4-FFF2-40B4-BE49-F238E27FC236}">
              <a16:creationId xmlns:a16="http://schemas.microsoft.com/office/drawing/2014/main" xmlns="" id="{75C5C54F-3B15-4A5A-8F8E-7849FF236BD6}"/>
            </a:ext>
          </a:extLst>
        </xdr:cNvPr>
        <xdr:cNvSpPr/>
      </xdr:nvSpPr>
      <xdr:spPr>
        <a:xfrm>
          <a:off x="2127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51707</xdr:rowOff>
    </xdr:to>
    <xdr:cxnSp macro="">
      <xdr:nvCxnSpPr>
        <xdr:cNvPr id="490" name="直線コネクタ 489">
          <a:extLst>
            <a:ext uri="{FF2B5EF4-FFF2-40B4-BE49-F238E27FC236}">
              <a16:creationId xmlns:a16="http://schemas.microsoft.com/office/drawing/2014/main" xmlns="" id="{F11A54E4-6E34-47CC-BB69-548216B5C2F6}"/>
            </a:ext>
          </a:extLst>
        </xdr:cNvPr>
        <xdr:cNvCxnSpPr/>
      </xdr:nvCxnSpPr>
      <xdr:spPr>
        <a:xfrm flipV="1">
          <a:off x="21323300" y="67284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46627</xdr:rowOff>
    </xdr:from>
    <xdr:to>
      <xdr:col>107</xdr:col>
      <xdr:colOff>101600</xdr:colOff>
      <xdr:row>39</xdr:row>
      <xdr:rowOff>148227</xdr:rowOff>
    </xdr:to>
    <xdr:sp macro="" textlink="">
      <xdr:nvSpPr>
        <xdr:cNvPr id="491" name="楕円 490">
          <a:extLst>
            <a:ext uri="{FF2B5EF4-FFF2-40B4-BE49-F238E27FC236}">
              <a16:creationId xmlns:a16="http://schemas.microsoft.com/office/drawing/2014/main" xmlns="" id="{06BF932D-BF3B-4F73-A3F4-DAF539F763FA}"/>
            </a:ext>
          </a:extLst>
        </xdr:cNvPr>
        <xdr:cNvSpPr/>
      </xdr:nvSpPr>
      <xdr:spPr>
        <a:xfrm>
          <a:off x="20383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51707</xdr:rowOff>
    </xdr:from>
    <xdr:to>
      <xdr:col>111</xdr:col>
      <xdr:colOff>177800</xdr:colOff>
      <xdr:row>39</xdr:row>
      <xdr:rowOff>97427</xdr:rowOff>
    </xdr:to>
    <xdr:cxnSp macro="">
      <xdr:nvCxnSpPr>
        <xdr:cNvPr id="492" name="直線コネクタ 491">
          <a:extLst>
            <a:ext uri="{FF2B5EF4-FFF2-40B4-BE49-F238E27FC236}">
              <a16:creationId xmlns:a16="http://schemas.microsoft.com/office/drawing/2014/main" xmlns="" id="{6DECF76D-CFFE-4863-B7F4-E18EF5BA2FBE}"/>
            </a:ext>
          </a:extLst>
        </xdr:cNvPr>
        <xdr:cNvCxnSpPr/>
      </xdr:nvCxnSpPr>
      <xdr:spPr>
        <a:xfrm flipV="1">
          <a:off x="20434300" y="67382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54791</xdr:rowOff>
    </xdr:from>
    <xdr:to>
      <xdr:col>102</xdr:col>
      <xdr:colOff>165100</xdr:colOff>
      <xdr:row>39</xdr:row>
      <xdr:rowOff>156391</xdr:rowOff>
    </xdr:to>
    <xdr:sp macro="" textlink="">
      <xdr:nvSpPr>
        <xdr:cNvPr id="493" name="楕円 492">
          <a:extLst>
            <a:ext uri="{FF2B5EF4-FFF2-40B4-BE49-F238E27FC236}">
              <a16:creationId xmlns:a16="http://schemas.microsoft.com/office/drawing/2014/main" xmlns="" id="{F8ED466E-DE97-4CAF-8DCE-32F7A9A7840A}"/>
            </a:ext>
          </a:extLst>
        </xdr:cNvPr>
        <xdr:cNvSpPr/>
      </xdr:nvSpPr>
      <xdr:spPr>
        <a:xfrm>
          <a:off x="19494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97427</xdr:rowOff>
    </xdr:from>
    <xdr:to>
      <xdr:col>107</xdr:col>
      <xdr:colOff>50800</xdr:colOff>
      <xdr:row>39</xdr:row>
      <xdr:rowOff>105591</xdr:rowOff>
    </xdr:to>
    <xdr:cxnSp macro="">
      <xdr:nvCxnSpPr>
        <xdr:cNvPr id="494" name="直線コネクタ 493">
          <a:extLst>
            <a:ext uri="{FF2B5EF4-FFF2-40B4-BE49-F238E27FC236}">
              <a16:creationId xmlns:a16="http://schemas.microsoft.com/office/drawing/2014/main" xmlns="" id="{EF8AC98C-4803-41E3-8529-72B19E3644CD}"/>
            </a:ext>
          </a:extLst>
        </xdr:cNvPr>
        <xdr:cNvCxnSpPr/>
      </xdr:nvCxnSpPr>
      <xdr:spPr>
        <a:xfrm flipV="1">
          <a:off x="19545300" y="678397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58057</xdr:rowOff>
    </xdr:from>
    <xdr:to>
      <xdr:col>98</xdr:col>
      <xdr:colOff>38100</xdr:colOff>
      <xdr:row>39</xdr:row>
      <xdr:rowOff>159657</xdr:rowOff>
    </xdr:to>
    <xdr:sp macro="" textlink="">
      <xdr:nvSpPr>
        <xdr:cNvPr id="495" name="楕円 494">
          <a:extLst>
            <a:ext uri="{FF2B5EF4-FFF2-40B4-BE49-F238E27FC236}">
              <a16:creationId xmlns:a16="http://schemas.microsoft.com/office/drawing/2014/main" xmlns="" id="{1A81AC1D-4CFA-435D-8783-2DC1CBBC6E78}"/>
            </a:ext>
          </a:extLst>
        </xdr:cNvPr>
        <xdr:cNvSpPr/>
      </xdr:nvSpPr>
      <xdr:spPr>
        <a:xfrm>
          <a:off x="18605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105591</xdr:rowOff>
    </xdr:from>
    <xdr:to>
      <xdr:col>102</xdr:col>
      <xdr:colOff>114300</xdr:colOff>
      <xdr:row>39</xdr:row>
      <xdr:rowOff>108857</xdr:rowOff>
    </xdr:to>
    <xdr:cxnSp macro="">
      <xdr:nvCxnSpPr>
        <xdr:cNvPr id="496" name="直線コネクタ 495">
          <a:extLst>
            <a:ext uri="{FF2B5EF4-FFF2-40B4-BE49-F238E27FC236}">
              <a16:creationId xmlns:a16="http://schemas.microsoft.com/office/drawing/2014/main" xmlns="" id="{2546530D-4360-4E14-B11E-91CB23DA21F2}"/>
            </a:ext>
          </a:extLst>
        </xdr:cNvPr>
        <xdr:cNvCxnSpPr/>
      </xdr:nvCxnSpPr>
      <xdr:spPr>
        <a:xfrm flipV="1">
          <a:off x="18656300" y="679214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xmlns="" id="{67A6EE0A-08A1-4F2F-9354-9CE98C3E1634}"/>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xmlns="" id="{ECB9EAA5-8B13-466A-89BE-589C039A1F4D}"/>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xmlns="" id="{4860EC22-2E30-42C0-BC27-02172B2F8557}"/>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xmlns="" id="{7C5D6929-57CB-4C72-8C96-9D04B01E37EA}"/>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119034</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xmlns="" id="{35F3B5CF-4FA4-4702-AF87-6198DD7BDBD6}"/>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xmlns="" id="{2699E7EA-EAF5-40DA-A0E4-6640DABDA3C9}"/>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1468</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xmlns="" id="{0C4A282B-90F1-4A4D-98B1-55F4FE679CEA}"/>
            </a:ext>
          </a:extLst>
        </xdr:cNvPr>
        <xdr:cNvSpPr txBox="1"/>
      </xdr:nvSpPr>
      <xdr:spPr>
        <a:xfrm>
          <a:off x="19310427" y="651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4734</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xmlns="" id="{65A0C377-4FCA-4D8F-8045-D912118AD031}"/>
            </a:ext>
          </a:extLst>
        </xdr:cNvPr>
        <xdr:cNvSpPr txBox="1"/>
      </xdr:nvSpPr>
      <xdr:spPr>
        <a:xfrm>
          <a:off x="18421427" y="651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xmlns="" id="{D7D80B11-DF1B-42A9-AD80-78258914C7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xmlns="" id="{6687E3D7-55AD-4139-9634-7C954C09BD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xmlns="" id="{7B9FFB9F-1F05-4DAE-8C5C-1DBC01D8A8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xmlns="" id="{30FD3DDF-3537-4A7D-A1E3-BACA847A17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xmlns="" id="{0D466ABA-1968-44A8-850E-DF855BF593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xmlns="" id="{08EF6F8A-B7A1-4F06-9965-6689E64794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xmlns="" id="{FF8651CC-5CA6-4C85-A39C-0BE64B08FA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xmlns="" id="{11BF1158-7FCB-464E-84B4-6FA50D272E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xmlns="" id="{AE0A2753-0CCE-4F75-965B-75BAF3DCCD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xmlns="" id="{C95D9D36-B284-4D19-8F04-B0623E6AF6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xmlns="" id="{60B2C052-8381-4768-B72B-D6962D78A3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xmlns="" id="{5B3534E1-A4AD-41F8-8029-6121F6424E2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xmlns="" id="{A5E30FC8-12C9-4694-A808-CE67FA26488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xmlns="" id="{6A67C73A-F042-4F98-B857-138DE00DAA5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xmlns="" id="{91E21A26-9F2F-454B-8EC8-616ADA2752B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xmlns="" id="{6587EB71-D68A-4381-B050-AD45C54B4CC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xmlns="" id="{931A0DE9-BB05-40CB-9B1F-0EC448B0C55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xmlns="" id="{E9627AEB-71CB-4038-B1DC-B3A8C6269C4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xmlns="" id="{56DBB636-5367-4A18-92E9-1C6BC8D59D4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xmlns="" id="{CFE9C6AD-6306-4E85-A56C-DB775FD8C6A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xmlns="" id="{320B2E7C-7F21-4944-9FE0-418F30C0AB0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xmlns="" id="{EB012DAC-ABFD-4902-B764-9766C83507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xmlns="" id="{A40E1F9F-85B7-48EE-BEC4-DAD15B9F152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xmlns="" id="{3F82FA64-840D-4C42-833C-0074121793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29" name="直線コネクタ 528">
          <a:extLst>
            <a:ext uri="{FF2B5EF4-FFF2-40B4-BE49-F238E27FC236}">
              <a16:creationId xmlns:a16="http://schemas.microsoft.com/office/drawing/2014/main" xmlns="" id="{F2802DD8-DD0C-4CF2-87EF-7FD723626456}"/>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0" name="【学校施設】&#10;有形固定資産減価償却率最小値テキスト">
          <a:extLst>
            <a:ext uri="{FF2B5EF4-FFF2-40B4-BE49-F238E27FC236}">
              <a16:creationId xmlns:a16="http://schemas.microsoft.com/office/drawing/2014/main" xmlns="" id="{11CD200C-4529-4361-A86D-67116F5D35D5}"/>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1" name="直線コネクタ 530">
          <a:extLst>
            <a:ext uri="{FF2B5EF4-FFF2-40B4-BE49-F238E27FC236}">
              <a16:creationId xmlns:a16="http://schemas.microsoft.com/office/drawing/2014/main" xmlns="" id="{FC875EA1-E5E5-407F-8E90-7FFE8D9081E3}"/>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2" name="【学校施設】&#10;有形固定資産減価償却率最大値テキスト">
          <a:extLst>
            <a:ext uri="{FF2B5EF4-FFF2-40B4-BE49-F238E27FC236}">
              <a16:creationId xmlns:a16="http://schemas.microsoft.com/office/drawing/2014/main" xmlns="" id="{8F016292-84FD-4F3A-A5D1-1A2B0A8897A3}"/>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3" name="直線コネクタ 532">
          <a:extLst>
            <a:ext uri="{FF2B5EF4-FFF2-40B4-BE49-F238E27FC236}">
              <a16:creationId xmlns:a16="http://schemas.microsoft.com/office/drawing/2014/main" xmlns="" id="{D7D1358A-4C68-4D11-91C4-E249F68EEBEF}"/>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34" name="【学校施設】&#10;有形固定資産減価償却率平均値テキスト">
          <a:extLst>
            <a:ext uri="{FF2B5EF4-FFF2-40B4-BE49-F238E27FC236}">
              <a16:creationId xmlns:a16="http://schemas.microsoft.com/office/drawing/2014/main" xmlns="" id="{61B58845-2AF0-462A-A452-FFFD45710ED4}"/>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5" name="フローチャート: 判断 534">
          <a:extLst>
            <a:ext uri="{FF2B5EF4-FFF2-40B4-BE49-F238E27FC236}">
              <a16:creationId xmlns:a16="http://schemas.microsoft.com/office/drawing/2014/main" xmlns="" id="{671C459C-8DC5-4C0C-BD72-A61546E188DC}"/>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6" name="フローチャート: 判断 535">
          <a:extLst>
            <a:ext uri="{FF2B5EF4-FFF2-40B4-BE49-F238E27FC236}">
              <a16:creationId xmlns:a16="http://schemas.microsoft.com/office/drawing/2014/main" xmlns="" id="{CD24A5BC-4F55-4A72-89AA-A8867B3D537D}"/>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37" name="フローチャート: 判断 536">
          <a:extLst>
            <a:ext uri="{FF2B5EF4-FFF2-40B4-BE49-F238E27FC236}">
              <a16:creationId xmlns:a16="http://schemas.microsoft.com/office/drawing/2014/main" xmlns="" id="{745A4073-83F9-442D-A244-D52EC8E3DA3A}"/>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38" name="フローチャート: 判断 537">
          <a:extLst>
            <a:ext uri="{FF2B5EF4-FFF2-40B4-BE49-F238E27FC236}">
              <a16:creationId xmlns:a16="http://schemas.microsoft.com/office/drawing/2014/main" xmlns="" id="{E9BFFCD8-7B30-4407-846B-AE25904CEBED}"/>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39" name="フローチャート: 判断 538">
          <a:extLst>
            <a:ext uri="{FF2B5EF4-FFF2-40B4-BE49-F238E27FC236}">
              <a16:creationId xmlns:a16="http://schemas.microsoft.com/office/drawing/2014/main" xmlns="" id="{BD52D362-CEB9-48A6-B33E-6A2ADDA91C6C}"/>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FB42017B-4A2F-4794-A72B-088F746CC9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2AA4AF61-1F07-4009-B2E3-476EC65925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33FBBB5B-BBD5-49DD-9089-028C613EEE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D07621D9-4852-4E63-B760-A203176011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AF6A6742-410C-44FB-A055-60E64142F8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45" name="楕円 544">
          <a:extLst>
            <a:ext uri="{FF2B5EF4-FFF2-40B4-BE49-F238E27FC236}">
              <a16:creationId xmlns:a16="http://schemas.microsoft.com/office/drawing/2014/main" xmlns="" id="{F102AB7F-A06A-4A8A-8DF3-2E06B6659DE6}"/>
            </a:ext>
          </a:extLst>
        </xdr:cNvPr>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46" name="【学校施設】&#10;有形固定資産減価償却率該当値テキスト">
          <a:extLst>
            <a:ext uri="{FF2B5EF4-FFF2-40B4-BE49-F238E27FC236}">
              <a16:creationId xmlns:a16="http://schemas.microsoft.com/office/drawing/2014/main" xmlns="" id="{BF3756CE-DC11-407C-A5ED-DA9A9FAC37F4}"/>
            </a:ext>
          </a:extLst>
        </xdr:cNvPr>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547" name="楕円 546">
          <a:extLst>
            <a:ext uri="{FF2B5EF4-FFF2-40B4-BE49-F238E27FC236}">
              <a16:creationId xmlns:a16="http://schemas.microsoft.com/office/drawing/2014/main" xmlns="" id="{6F362FA2-19B3-48F7-A3B5-D951831E0D4E}"/>
            </a:ext>
          </a:extLst>
        </xdr:cNvPr>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165735</xdr:rowOff>
    </xdr:to>
    <xdr:cxnSp macro="">
      <xdr:nvCxnSpPr>
        <xdr:cNvPr id="548" name="直線コネクタ 547">
          <a:extLst>
            <a:ext uri="{FF2B5EF4-FFF2-40B4-BE49-F238E27FC236}">
              <a16:creationId xmlns:a16="http://schemas.microsoft.com/office/drawing/2014/main" xmlns="" id="{7F48499F-4D30-450F-96DF-B7C18827E89E}"/>
            </a:ext>
          </a:extLst>
        </xdr:cNvPr>
        <xdr:cNvCxnSpPr/>
      </xdr:nvCxnSpPr>
      <xdr:spPr>
        <a:xfrm>
          <a:off x="15481300" y="102355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49" name="楕円 548">
          <a:extLst>
            <a:ext uri="{FF2B5EF4-FFF2-40B4-BE49-F238E27FC236}">
              <a16:creationId xmlns:a16="http://schemas.microsoft.com/office/drawing/2014/main" xmlns="" id="{5FD49D09-90DF-4E8F-9808-FCD1AB63E524}"/>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120015</xdr:rowOff>
    </xdr:to>
    <xdr:cxnSp macro="">
      <xdr:nvCxnSpPr>
        <xdr:cNvPr id="550" name="直線コネクタ 549">
          <a:extLst>
            <a:ext uri="{FF2B5EF4-FFF2-40B4-BE49-F238E27FC236}">
              <a16:creationId xmlns:a16="http://schemas.microsoft.com/office/drawing/2014/main" xmlns="" id="{7A686D6C-FF06-4372-A2A3-7C2896395EC5}"/>
            </a:ext>
          </a:extLst>
        </xdr:cNvPr>
        <xdr:cNvCxnSpPr/>
      </xdr:nvCxnSpPr>
      <xdr:spPr>
        <a:xfrm>
          <a:off x="14592300" y="102108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1" name="楕円 550">
          <a:extLst>
            <a:ext uri="{FF2B5EF4-FFF2-40B4-BE49-F238E27FC236}">
              <a16:creationId xmlns:a16="http://schemas.microsoft.com/office/drawing/2014/main" xmlns="" id="{E8214F2D-1554-4265-B0B3-598715779ADB}"/>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95250</xdr:rowOff>
    </xdr:to>
    <xdr:cxnSp macro="">
      <xdr:nvCxnSpPr>
        <xdr:cNvPr id="552" name="直線コネクタ 551">
          <a:extLst>
            <a:ext uri="{FF2B5EF4-FFF2-40B4-BE49-F238E27FC236}">
              <a16:creationId xmlns:a16="http://schemas.microsoft.com/office/drawing/2014/main" xmlns="" id="{F819C9E6-314C-4196-84B8-AEA64F1957DC}"/>
            </a:ext>
          </a:extLst>
        </xdr:cNvPr>
        <xdr:cNvCxnSpPr/>
      </xdr:nvCxnSpPr>
      <xdr:spPr>
        <a:xfrm>
          <a:off x="13703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42545</xdr:rowOff>
    </xdr:from>
    <xdr:to>
      <xdr:col>67</xdr:col>
      <xdr:colOff>101600</xdr:colOff>
      <xdr:row>59</xdr:row>
      <xdr:rowOff>144145</xdr:rowOff>
    </xdr:to>
    <xdr:sp macro="" textlink="">
      <xdr:nvSpPr>
        <xdr:cNvPr id="553" name="楕円 552">
          <a:extLst>
            <a:ext uri="{FF2B5EF4-FFF2-40B4-BE49-F238E27FC236}">
              <a16:creationId xmlns:a16="http://schemas.microsoft.com/office/drawing/2014/main" xmlns="" id="{AC0CE430-461B-4CBD-8CE4-747AAFB04A45}"/>
            </a:ext>
          </a:extLst>
        </xdr:cNvPr>
        <xdr:cNvSpPr/>
      </xdr:nvSpPr>
      <xdr:spPr>
        <a:xfrm>
          <a:off x="12763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93345</xdr:rowOff>
    </xdr:to>
    <xdr:cxnSp macro="">
      <xdr:nvCxnSpPr>
        <xdr:cNvPr id="554" name="直線コネクタ 553">
          <a:extLst>
            <a:ext uri="{FF2B5EF4-FFF2-40B4-BE49-F238E27FC236}">
              <a16:creationId xmlns:a16="http://schemas.microsoft.com/office/drawing/2014/main" xmlns="" id="{A13EF226-2BC9-4235-AF2F-06997E83C3AC}"/>
            </a:ext>
          </a:extLst>
        </xdr:cNvPr>
        <xdr:cNvCxnSpPr/>
      </xdr:nvCxnSpPr>
      <xdr:spPr>
        <a:xfrm flipV="1">
          <a:off x="12814300" y="1017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55" name="n_1aveValue【学校施設】&#10;有形固定資産減価償却率">
          <a:extLst>
            <a:ext uri="{FF2B5EF4-FFF2-40B4-BE49-F238E27FC236}">
              <a16:creationId xmlns:a16="http://schemas.microsoft.com/office/drawing/2014/main" xmlns="" id="{8534AE81-CD56-4FE8-93A7-1BA58C43B61A}"/>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56" name="n_2aveValue【学校施設】&#10;有形固定資産減価償却率">
          <a:extLst>
            <a:ext uri="{FF2B5EF4-FFF2-40B4-BE49-F238E27FC236}">
              <a16:creationId xmlns:a16="http://schemas.microsoft.com/office/drawing/2014/main" xmlns="" id="{760E1B93-CFB0-407E-8A44-95A45CFB7E77}"/>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57" name="n_3aveValue【学校施設】&#10;有形固定資産減価償却率">
          <a:extLst>
            <a:ext uri="{FF2B5EF4-FFF2-40B4-BE49-F238E27FC236}">
              <a16:creationId xmlns:a16="http://schemas.microsoft.com/office/drawing/2014/main" xmlns="" id="{0BF1E914-72DE-4A0E-87A4-C132B05CE6CE}"/>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58" name="n_4aveValue【学校施設】&#10;有形固定資産減価償却率">
          <a:extLst>
            <a:ext uri="{FF2B5EF4-FFF2-40B4-BE49-F238E27FC236}">
              <a16:creationId xmlns:a16="http://schemas.microsoft.com/office/drawing/2014/main" xmlns="" id="{5F9762B4-B756-47CA-830C-ED8F6D4626F9}"/>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15892</xdr:rowOff>
    </xdr:from>
    <xdr:ext cx="405111" cy="259045"/>
    <xdr:sp macro="" textlink="">
      <xdr:nvSpPr>
        <xdr:cNvPr id="559" name="n_1mainValue【学校施設】&#10;有形固定資産減価償却率">
          <a:extLst>
            <a:ext uri="{FF2B5EF4-FFF2-40B4-BE49-F238E27FC236}">
              <a16:creationId xmlns:a16="http://schemas.microsoft.com/office/drawing/2014/main" xmlns="" id="{4AAC5FB8-E679-4F0E-8BA7-1E8481C0A917}"/>
            </a:ext>
          </a:extLst>
        </xdr:cNvPr>
        <xdr:cNvSpPr txBox="1"/>
      </xdr:nvSpPr>
      <xdr:spPr>
        <a:xfrm>
          <a:off x="15266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60" name="n_2mainValue【学校施設】&#10;有形固定資産減価償却率">
          <a:extLst>
            <a:ext uri="{FF2B5EF4-FFF2-40B4-BE49-F238E27FC236}">
              <a16:creationId xmlns:a16="http://schemas.microsoft.com/office/drawing/2014/main" xmlns="" id="{C36CFBEA-F87F-4A43-8495-E5BDE461B2EE}"/>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1" name="n_3mainValue【学校施設】&#10;有形固定資産減価償却率">
          <a:extLst>
            <a:ext uri="{FF2B5EF4-FFF2-40B4-BE49-F238E27FC236}">
              <a16:creationId xmlns:a16="http://schemas.microsoft.com/office/drawing/2014/main" xmlns="" id="{C5022376-B42F-453C-AF67-E1EBA1E1474E}"/>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2" name="n_4mainValue【学校施設】&#10;有形固定資産減価償却率">
          <a:extLst>
            <a:ext uri="{FF2B5EF4-FFF2-40B4-BE49-F238E27FC236}">
              <a16:creationId xmlns:a16="http://schemas.microsoft.com/office/drawing/2014/main" xmlns="" id="{6A0B6C06-89BA-4D69-97BF-2E576C031B15}"/>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xmlns="" id="{165332D0-3F65-4E87-BFFD-78FEB33FED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xmlns="" id="{C84DAF62-9518-4459-86F7-662A641AD5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xmlns="" id="{36CCEE81-175F-4E85-9F6B-4EA28CB44D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xmlns="" id="{830F6CC1-D2EF-4329-8E20-F1CBA96763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xmlns="" id="{69F57B0A-C0CC-4A6D-9CAC-6F4A72F98C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xmlns="" id="{D7BECE57-72FE-40FF-B43D-C6E52FB73D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xmlns="" id="{496AA5C7-0F1E-418C-86F8-8425A1984B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xmlns="" id="{958657BF-8437-4FF0-BD8C-2C6F0715E0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xmlns="" id="{7C67E6A4-CB0E-438B-8D98-398B1D5967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xmlns="" id="{0236E268-7702-43DB-8F31-94884E17EE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xmlns="" id="{7BAE2E5F-9A1E-46F8-9649-54D057C1C68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xmlns="" id="{0BF8F1C5-685E-4A80-8279-3F0DC4AD19F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xmlns="" id="{B1E1AB52-A7BF-4EFC-81BA-1F699F27961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xmlns="" id="{0F82E186-B1D7-46B6-A617-80042E0C29D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xmlns="" id="{2C123498-B0C2-444D-A756-A77D01ACFDA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xmlns="" id="{709F3640-8E99-4F3A-875F-427AB45576E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xmlns="" id="{67BDE984-737F-470E-9018-A7E55AB8719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xmlns="" id="{9320CDEF-EE04-48C5-A012-5F169108EE0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xmlns="" id="{65D053D3-7B4C-40B5-8AA7-1B89597FA50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xmlns="" id="{99440974-A267-494E-90E7-00A5625CA79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xmlns="" id="{6698DA06-C4C4-44BA-8273-4D0A98FABF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4" name="テキスト ボックス 583">
          <a:extLst>
            <a:ext uri="{FF2B5EF4-FFF2-40B4-BE49-F238E27FC236}">
              <a16:creationId xmlns:a16="http://schemas.microsoft.com/office/drawing/2014/main" xmlns="" id="{E24D0375-600E-45B9-B2FB-331E557D17C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xmlns="" id="{B8F3EAAA-0974-423D-9D7E-C0FBB016B9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86" name="直線コネクタ 585">
          <a:extLst>
            <a:ext uri="{FF2B5EF4-FFF2-40B4-BE49-F238E27FC236}">
              <a16:creationId xmlns:a16="http://schemas.microsoft.com/office/drawing/2014/main" xmlns="" id="{530A5F5B-93C0-4ADD-9A4F-54089217A8AF}"/>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87" name="【学校施設】&#10;一人当たり面積最小値テキスト">
          <a:extLst>
            <a:ext uri="{FF2B5EF4-FFF2-40B4-BE49-F238E27FC236}">
              <a16:creationId xmlns:a16="http://schemas.microsoft.com/office/drawing/2014/main" xmlns="" id="{C766C0BB-8E95-4571-B83D-4AF363323E6A}"/>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88" name="直線コネクタ 587">
          <a:extLst>
            <a:ext uri="{FF2B5EF4-FFF2-40B4-BE49-F238E27FC236}">
              <a16:creationId xmlns:a16="http://schemas.microsoft.com/office/drawing/2014/main" xmlns="" id="{267F4E3D-C702-4FA2-8F17-01339F000BA7}"/>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89" name="【学校施設】&#10;一人当たり面積最大値テキスト">
          <a:extLst>
            <a:ext uri="{FF2B5EF4-FFF2-40B4-BE49-F238E27FC236}">
              <a16:creationId xmlns:a16="http://schemas.microsoft.com/office/drawing/2014/main" xmlns="" id="{186CE1CA-A8A4-4B41-A50A-A3D7B0F564EA}"/>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0" name="直線コネクタ 589">
          <a:extLst>
            <a:ext uri="{FF2B5EF4-FFF2-40B4-BE49-F238E27FC236}">
              <a16:creationId xmlns:a16="http://schemas.microsoft.com/office/drawing/2014/main" xmlns="" id="{0D83B384-3912-4A8B-A063-DCBBD0945792}"/>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1" name="【学校施設】&#10;一人当たり面積平均値テキスト">
          <a:extLst>
            <a:ext uri="{FF2B5EF4-FFF2-40B4-BE49-F238E27FC236}">
              <a16:creationId xmlns:a16="http://schemas.microsoft.com/office/drawing/2014/main" xmlns="" id="{0CD5CAC8-048A-4B02-80AC-45B49C468762}"/>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2" name="フローチャート: 判断 591">
          <a:extLst>
            <a:ext uri="{FF2B5EF4-FFF2-40B4-BE49-F238E27FC236}">
              <a16:creationId xmlns:a16="http://schemas.microsoft.com/office/drawing/2014/main" xmlns="" id="{4DEE4891-6A69-4457-9C7E-6687C8E65365}"/>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3" name="フローチャート: 判断 592">
          <a:extLst>
            <a:ext uri="{FF2B5EF4-FFF2-40B4-BE49-F238E27FC236}">
              <a16:creationId xmlns:a16="http://schemas.microsoft.com/office/drawing/2014/main" xmlns="" id="{19AAFCF1-9508-4EBE-B901-D92085AED53C}"/>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94" name="フローチャート: 判断 593">
          <a:extLst>
            <a:ext uri="{FF2B5EF4-FFF2-40B4-BE49-F238E27FC236}">
              <a16:creationId xmlns:a16="http://schemas.microsoft.com/office/drawing/2014/main" xmlns="" id="{F8069254-3545-41CF-B3F2-33AE5B08A8CB}"/>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95" name="フローチャート: 判断 594">
          <a:extLst>
            <a:ext uri="{FF2B5EF4-FFF2-40B4-BE49-F238E27FC236}">
              <a16:creationId xmlns:a16="http://schemas.microsoft.com/office/drawing/2014/main" xmlns="" id="{799758CB-3FCD-4002-88AF-8CAA211A89A3}"/>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96" name="フローチャート: 判断 595">
          <a:extLst>
            <a:ext uri="{FF2B5EF4-FFF2-40B4-BE49-F238E27FC236}">
              <a16:creationId xmlns:a16="http://schemas.microsoft.com/office/drawing/2014/main" xmlns="" id="{635C5A68-53A3-480B-9309-E881FCBA2F25}"/>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F34A90D4-B08C-44B1-96F6-1AB56FCB99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4C04C9BA-69A5-41B9-8EBF-D220068140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B60886FF-B9A3-49C4-8BE3-849661BE30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E1625354-2AF6-4681-A942-3996F1D21D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AE8D923B-77DE-417D-B513-3F4E570673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108268</xdr:rowOff>
    </xdr:from>
    <xdr:to>
      <xdr:col>116</xdr:col>
      <xdr:colOff>114300</xdr:colOff>
      <xdr:row>62</xdr:row>
      <xdr:rowOff>38418</xdr:rowOff>
    </xdr:to>
    <xdr:sp macro="" textlink="">
      <xdr:nvSpPr>
        <xdr:cNvPr id="602" name="楕円 601">
          <a:extLst>
            <a:ext uri="{FF2B5EF4-FFF2-40B4-BE49-F238E27FC236}">
              <a16:creationId xmlns:a16="http://schemas.microsoft.com/office/drawing/2014/main" xmlns="" id="{A88EF35D-1F26-4FEB-BDF4-91168C194339}"/>
            </a:ext>
          </a:extLst>
        </xdr:cNvPr>
        <xdr:cNvSpPr/>
      </xdr:nvSpPr>
      <xdr:spPr>
        <a:xfrm>
          <a:off x="22110700" y="105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86695</xdr:rowOff>
    </xdr:from>
    <xdr:ext cx="469744" cy="259045"/>
    <xdr:sp macro="" textlink="">
      <xdr:nvSpPr>
        <xdr:cNvPr id="603" name="【学校施設】&#10;一人当たり面積該当値テキスト">
          <a:extLst>
            <a:ext uri="{FF2B5EF4-FFF2-40B4-BE49-F238E27FC236}">
              <a16:creationId xmlns:a16="http://schemas.microsoft.com/office/drawing/2014/main" xmlns="" id="{200659A9-1299-43DA-8FA6-0F701AA9F70D}"/>
            </a:ext>
          </a:extLst>
        </xdr:cNvPr>
        <xdr:cNvSpPr txBox="1"/>
      </xdr:nvSpPr>
      <xdr:spPr>
        <a:xfrm>
          <a:off x="22199600" y="1054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604" name="楕円 603">
          <a:extLst>
            <a:ext uri="{FF2B5EF4-FFF2-40B4-BE49-F238E27FC236}">
              <a16:creationId xmlns:a16="http://schemas.microsoft.com/office/drawing/2014/main" xmlns="" id="{5A8C0AE8-DC9E-4800-8F5A-AC9368C2DA1A}"/>
            </a:ext>
          </a:extLst>
        </xdr:cNvPr>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159068</xdr:rowOff>
    </xdr:from>
    <xdr:to>
      <xdr:col>116</xdr:col>
      <xdr:colOff>63500</xdr:colOff>
      <xdr:row>61</xdr:row>
      <xdr:rowOff>166878</xdr:rowOff>
    </xdr:to>
    <xdr:cxnSp macro="">
      <xdr:nvCxnSpPr>
        <xdr:cNvPr id="605" name="直線コネクタ 604">
          <a:extLst>
            <a:ext uri="{FF2B5EF4-FFF2-40B4-BE49-F238E27FC236}">
              <a16:creationId xmlns:a16="http://schemas.microsoft.com/office/drawing/2014/main" xmlns="" id="{9E7C4F9F-30A5-4547-9C1F-76806A2D4F78}"/>
            </a:ext>
          </a:extLst>
        </xdr:cNvPr>
        <xdr:cNvCxnSpPr/>
      </xdr:nvCxnSpPr>
      <xdr:spPr>
        <a:xfrm flipV="1">
          <a:off x="21323300" y="10617518"/>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123698</xdr:rowOff>
    </xdr:from>
    <xdr:to>
      <xdr:col>107</xdr:col>
      <xdr:colOff>101600</xdr:colOff>
      <xdr:row>62</xdr:row>
      <xdr:rowOff>53848</xdr:rowOff>
    </xdr:to>
    <xdr:sp macro="" textlink="">
      <xdr:nvSpPr>
        <xdr:cNvPr id="606" name="楕円 605">
          <a:extLst>
            <a:ext uri="{FF2B5EF4-FFF2-40B4-BE49-F238E27FC236}">
              <a16:creationId xmlns:a16="http://schemas.microsoft.com/office/drawing/2014/main" xmlns="" id="{20FE553B-52C5-4D58-9F86-9E09C972A097}"/>
            </a:ext>
          </a:extLst>
        </xdr:cNvPr>
        <xdr:cNvSpPr/>
      </xdr:nvSpPr>
      <xdr:spPr>
        <a:xfrm>
          <a:off x="20383500" y="105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62</xdr:row>
      <xdr:rowOff>3048</xdr:rowOff>
    </xdr:to>
    <xdr:cxnSp macro="">
      <xdr:nvCxnSpPr>
        <xdr:cNvPr id="607" name="直線コネクタ 606">
          <a:extLst>
            <a:ext uri="{FF2B5EF4-FFF2-40B4-BE49-F238E27FC236}">
              <a16:creationId xmlns:a16="http://schemas.microsoft.com/office/drawing/2014/main" xmlns="" id="{5A4576FE-ED84-4FC5-A406-8CFAB61D21CB}"/>
            </a:ext>
          </a:extLst>
        </xdr:cNvPr>
        <xdr:cNvCxnSpPr/>
      </xdr:nvCxnSpPr>
      <xdr:spPr>
        <a:xfrm flipV="1">
          <a:off x="20434300" y="1062532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131128</xdr:rowOff>
    </xdr:from>
    <xdr:to>
      <xdr:col>102</xdr:col>
      <xdr:colOff>165100</xdr:colOff>
      <xdr:row>62</xdr:row>
      <xdr:rowOff>61278</xdr:rowOff>
    </xdr:to>
    <xdr:sp macro="" textlink="">
      <xdr:nvSpPr>
        <xdr:cNvPr id="608" name="楕円 607">
          <a:extLst>
            <a:ext uri="{FF2B5EF4-FFF2-40B4-BE49-F238E27FC236}">
              <a16:creationId xmlns:a16="http://schemas.microsoft.com/office/drawing/2014/main" xmlns="" id="{AE702916-692A-4EFE-9F33-4C66235CB24C}"/>
            </a:ext>
          </a:extLst>
        </xdr:cNvPr>
        <xdr:cNvSpPr/>
      </xdr:nvSpPr>
      <xdr:spPr>
        <a:xfrm>
          <a:off x="19494500" y="10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xdr:rowOff>
    </xdr:from>
    <xdr:to>
      <xdr:col>107</xdr:col>
      <xdr:colOff>50800</xdr:colOff>
      <xdr:row>62</xdr:row>
      <xdr:rowOff>10478</xdr:rowOff>
    </xdr:to>
    <xdr:cxnSp macro="">
      <xdr:nvCxnSpPr>
        <xdr:cNvPr id="609" name="直線コネクタ 608">
          <a:extLst>
            <a:ext uri="{FF2B5EF4-FFF2-40B4-BE49-F238E27FC236}">
              <a16:creationId xmlns:a16="http://schemas.microsoft.com/office/drawing/2014/main" xmlns="" id="{B1D5FF82-0114-4486-874F-8868C566751C}"/>
            </a:ext>
          </a:extLst>
        </xdr:cNvPr>
        <xdr:cNvCxnSpPr/>
      </xdr:nvCxnSpPr>
      <xdr:spPr>
        <a:xfrm flipV="1">
          <a:off x="19545300" y="1063294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53975</xdr:rowOff>
    </xdr:from>
    <xdr:to>
      <xdr:col>98</xdr:col>
      <xdr:colOff>38100</xdr:colOff>
      <xdr:row>61</xdr:row>
      <xdr:rowOff>155575</xdr:rowOff>
    </xdr:to>
    <xdr:sp macro="" textlink="">
      <xdr:nvSpPr>
        <xdr:cNvPr id="610" name="楕円 609">
          <a:extLst>
            <a:ext uri="{FF2B5EF4-FFF2-40B4-BE49-F238E27FC236}">
              <a16:creationId xmlns:a16="http://schemas.microsoft.com/office/drawing/2014/main" xmlns="" id="{698418AC-25CF-4D08-B543-D524DDF7E2D4}"/>
            </a:ext>
          </a:extLst>
        </xdr:cNvPr>
        <xdr:cNvSpPr/>
      </xdr:nvSpPr>
      <xdr:spPr>
        <a:xfrm>
          <a:off x="18605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104775</xdr:rowOff>
    </xdr:from>
    <xdr:to>
      <xdr:col>102</xdr:col>
      <xdr:colOff>114300</xdr:colOff>
      <xdr:row>62</xdr:row>
      <xdr:rowOff>10478</xdr:rowOff>
    </xdr:to>
    <xdr:cxnSp macro="">
      <xdr:nvCxnSpPr>
        <xdr:cNvPr id="611" name="直線コネクタ 610">
          <a:extLst>
            <a:ext uri="{FF2B5EF4-FFF2-40B4-BE49-F238E27FC236}">
              <a16:creationId xmlns:a16="http://schemas.microsoft.com/office/drawing/2014/main" xmlns="" id="{89472B45-4F1E-4CB4-9ECB-926D71DF1D6F}"/>
            </a:ext>
          </a:extLst>
        </xdr:cNvPr>
        <xdr:cNvCxnSpPr/>
      </xdr:nvCxnSpPr>
      <xdr:spPr>
        <a:xfrm>
          <a:off x="18656300" y="1056322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2" name="n_1aveValue【学校施設】&#10;一人当たり面積">
          <a:extLst>
            <a:ext uri="{FF2B5EF4-FFF2-40B4-BE49-F238E27FC236}">
              <a16:creationId xmlns:a16="http://schemas.microsoft.com/office/drawing/2014/main" xmlns="" id="{F1FF5ABA-2017-465E-A4B6-3CA2D016545B}"/>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3" name="n_2aveValue【学校施設】&#10;一人当たり面積">
          <a:extLst>
            <a:ext uri="{FF2B5EF4-FFF2-40B4-BE49-F238E27FC236}">
              <a16:creationId xmlns:a16="http://schemas.microsoft.com/office/drawing/2014/main" xmlns="" id="{699C978A-9886-4010-A591-58E29C47B661}"/>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14" name="n_3aveValue【学校施設】&#10;一人当たり面積">
          <a:extLst>
            <a:ext uri="{FF2B5EF4-FFF2-40B4-BE49-F238E27FC236}">
              <a16:creationId xmlns:a16="http://schemas.microsoft.com/office/drawing/2014/main" xmlns="" id="{ACE8BEA0-4D3C-4D82-8384-4311CA041F96}"/>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15" name="n_4aveValue【学校施設】&#10;一人当たり面積">
          <a:extLst>
            <a:ext uri="{FF2B5EF4-FFF2-40B4-BE49-F238E27FC236}">
              <a16:creationId xmlns:a16="http://schemas.microsoft.com/office/drawing/2014/main" xmlns="" id="{D7D0AE78-95A2-4B82-9F94-74067EE7E1B3}"/>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37355</xdr:rowOff>
    </xdr:from>
    <xdr:ext cx="469744" cy="259045"/>
    <xdr:sp macro="" textlink="">
      <xdr:nvSpPr>
        <xdr:cNvPr id="616" name="n_1mainValue【学校施設】&#10;一人当たり面積">
          <a:extLst>
            <a:ext uri="{FF2B5EF4-FFF2-40B4-BE49-F238E27FC236}">
              <a16:creationId xmlns:a16="http://schemas.microsoft.com/office/drawing/2014/main" xmlns="" id="{D747FC99-A3D6-45F1-A4C0-1A4B4ADA7661}"/>
            </a:ext>
          </a:extLst>
        </xdr:cNvPr>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44975</xdr:rowOff>
    </xdr:from>
    <xdr:ext cx="469744" cy="259045"/>
    <xdr:sp macro="" textlink="">
      <xdr:nvSpPr>
        <xdr:cNvPr id="617" name="n_2mainValue【学校施設】&#10;一人当たり面積">
          <a:extLst>
            <a:ext uri="{FF2B5EF4-FFF2-40B4-BE49-F238E27FC236}">
              <a16:creationId xmlns:a16="http://schemas.microsoft.com/office/drawing/2014/main" xmlns="" id="{CAADA256-B6C4-49AB-97E8-ADCB54789956}"/>
            </a:ext>
          </a:extLst>
        </xdr:cNvPr>
        <xdr:cNvSpPr txBox="1"/>
      </xdr:nvSpPr>
      <xdr:spPr>
        <a:xfrm>
          <a:off x="20199427" y="1067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52405</xdr:rowOff>
    </xdr:from>
    <xdr:ext cx="469744" cy="259045"/>
    <xdr:sp macro="" textlink="">
      <xdr:nvSpPr>
        <xdr:cNvPr id="618" name="n_3mainValue【学校施設】&#10;一人当たり面積">
          <a:extLst>
            <a:ext uri="{FF2B5EF4-FFF2-40B4-BE49-F238E27FC236}">
              <a16:creationId xmlns:a16="http://schemas.microsoft.com/office/drawing/2014/main" xmlns="" id="{ECB7CC90-B38E-41E1-812D-1198E9B0A221}"/>
            </a:ext>
          </a:extLst>
        </xdr:cNvPr>
        <xdr:cNvSpPr txBox="1"/>
      </xdr:nvSpPr>
      <xdr:spPr>
        <a:xfrm>
          <a:off x="19310427" y="1068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652</xdr:rowOff>
    </xdr:from>
    <xdr:ext cx="469744" cy="259045"/>
    <xdr:sp macro="" textlink="">
      <xdr:nvSpPr>
        <xdr:cNvPr id="619" name="n_4mainValue【学校施設】&#10;一人当たり面積">
          <a:extLst>
            <a:ext uri="{FF2B5EF4-FFF2-40B4-BE49-F238E27FC236}">
              <a16:creationId xmlns:a16="http://schemas.microsoft.com/office/drawing/2014/main" xmlns="" id="{C996FF6A-40BA-4212-9C74-8C2F50608A5D}"/>
            </a:ext>
          </a:extLst>
        </xdr:cNvPr>
        <xdr:cNvSpPr txBox="1"/>
      </xdr:nvSpPr>
      <xdr:spPr>
        <a:xfrm>
          <a:off x="18421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xmlns="" id="{6E968B0A-7D94-4803-8B7B-B4F8A3ED40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xmlns="" id="{CA192311-065E-4497-938C-D3320C6F7F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xmlns="" id="{32E99E9E-017C-4C57-B590-863C31637C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xmlns="" id="{D04EC0AA-68CA-42CB-9132-75B77B1EBE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xmlns="" id="{7BB86493-E02E-4036-B5B6-ADE7BDDBBB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xmlns="" id="{034B8378-484A-49A8-B8F5-C2145181D1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xmlns="" id="{FCE7D649-A0FF-47CF-9638-B918EFF11D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xmlns="" id="{ACDF4CC3-FF81-4687-9E63-91473A1C86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xmlns="" id="{1E0BD518-9103-4844-9352-54FCD07D0F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xmlns="" id="{0A630938-ED9A-4B3E-8157-FD8DFFC898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xmlns="" id="{58C5CD88-7A2F-4427-8788-A0CE3C20B8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xmlns="" id="{E41D9754-C03C-4A2C-AEEB-A6256DB380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xmlns="" id="{9BBA8001-E31E-460A-9AC9-CC49FBF1B25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xmlns="" id="{442C3CB0-79E9-470D-9893-6FFEFCE5C8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xmlns="" id="{DAB8FAE8-4C7B-40DF-94BB-455ABD0604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xmlns="" id="{1B36B32A-C811-4B3E-BC26-96B04A0009E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xmlns="" id="{93A66F06-89A3-49D3-A257-C2AA7431B39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xmlns="" id="{BB3B2069-2010-49C5-B93A-92A8C64AD7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xmlns="" id="{60A6EB9F-2033-4BAA-95B6-BDAA967ABFA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xmlns="" id="{6C338515-9116-4CF2-8856-20329E5D1BE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xmlns="" id="{87B1C3E9-7D16-454F-AA3C-8984A267642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xmlns="" id="{52F16405-F063-4FF0-BF03-5A6A5114405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xmlns="" id="{73D4F328-81C8-4FF0-9073-5A0DC42C208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xmlns="" id="{4C5DD5A3-0792-455B-8569-C60C1300FF0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xmlns="" id="{760D4917-191B-4378-BDB2-77220BE8AF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xmlns="" id="{A561484C-742D-4FA5-B05F-D0CF1F512579}"/>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児童館】&#10;有形固定資産減価償却率最小値テキスト">
          <a:extLst>
            <a:ext uri="{FF2B5EF4-FFF2-40B4-BE49-F238E27FC236}">
              <a16:creationId xmlns:a16="http://schemas.microsoft.com/office/drawing/2014/main" xmlns="" id="{C7795375-DED2-433D-B2DB-9DB06BC7B7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xmlns="" id="{67734205-7DC8-4ED7-BD9C-BA20826C746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48" name="【児童館】&#10;有形固定資産減価償却率最大値テキスト">
          <a:extLst>
            <a:ext uri="{FF2B5EF4-FFF2-40B4-BE49-F238E27FC236}">
              <a16:creationId xmlns:a16="http://schemas.microsoft.com/office/drawing/2014/main" xmlns="" id="{3992809B-F4D9-467A-AB5C-BD537FAB874B}"/>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49" name="直線コネクタ 648">
          <a:extLst>
            <a:ext uri="{FF2B5EF4-FFF2-40B4-BE49-F238E27FC236}">
              <a16:creationId xmlns:a16="http://schemas.microsoft.com/office/drawing/2014/main" xmlns="" id="{E2DAD37E-56C2-40FD-BF81-638A15D2F7D6}"/>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0" name="【児童館】&#10;有形固定資産減価償却率平均値テキスト">
          <a:extLst>
            <a:ext uri="{FF2B5EF4-FFF2-40B4-BE49-F238E27FC236}">
              <a16:creationId xmlns:a16="http://schemas.microsoft.com/office/drawing/2014/main" xmlns="" id="{4D3459B6-D015-4EB3-A634-93100929D963}"/>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1" name="フローチャート: 判断 650">
          <a:extLst>
            <a:ext uri="{FF2B5EF4-FFF2-40B4-BE49-F238E27FC236}">
              <a16:creationId xmlns:a16="http://schemas.microsoft.com/office/drawing/2014/main" xmlns="" id="{491F396C-013B-408A-9831-AE5E5F985948}"/>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2" name="フローチャート: 判断 651">
          <a:extLst>
            <a:ext uri="{FF2B5EF4-FFF2-40B4-BE49-F238E27FC236}">
              <a16:creationId xmlns:a16="http://schemas.microsoft.com/office/drawing/2014/main" xmlns="" id="{CFA77631-1518-4170-AA19-F61E3A88C381}"/>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3" name="フローチャート: 判断 652">
          <a:extLst>
            <a:ext uri="{FF2B5EF4-FFF2-40B4-BE49-F238E27FC236}">
              <a16:creationId xmlns:a16="http://schemas.microsoft.com/office/drawing/2014/main" xmlns="" id="{A6933104-A91D-49EF-B7BC-BF52CF0318B8}"/>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54" name="フローチャート: 判断 653">
          <a:extLst>
            <a:ext uri="{FF2B5EF4-FFF2-40B4-BE49-F238E27FC236}">
              <a16:creationId xmlns:a16="http://schemas.microsoft.com/office/drawing/2014/main" xmlns="" id="{B46B3DB2-6579-48F3-9702-F26BBBFA1698}"/>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5" name="フローチャート: 判断 654">
          <a:extLst>
            <a:ext uri="{FF2B5EF4-FFF2-40B4-BE49-F238E27FC236}">
              <a16:creationId xmlns:a16="http://schemas.microsoft.com/office/drawing/2014/main" xmlns="" id="{DF5639B2-B6CD-49F1-A3B9-83034A18F171}"/>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0A7E2264-44ED-48A5-B23F-00412C1345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AA8F4775-631F-44FF-B642-5A77EBD082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A24248FB-5089-4E10-95C2-FD9442B6F0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03D0B23E-213C-4387-B63E-7785F73997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148FC4D1-A0D6-4A5F-8C12-D30346EB54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124461</xdr:rowOff>
    </xdr:from>
    <xdr:to>
      <xdr:col>67</xdr:col>
      <xdr:colOff>101600</xdr:colOff>
      <xdr:row>84</xdr:row>
      <xdr:rowOff>54611</xdr:rowOff>
    </xdr:to>
    <xdr:sp macro="" textlink="">
      <xdr:nvSpPr>
        <xdr:cNvPr id="661" name="楕円 660">
          <a:extLst>
            <a:ext uri="{FF2B5EF4-FFF2-40B4-BE49-F238E27FC236}">
              <a16:creationId xmlns:a16="http://schemas.microsoft.com/office/drawing/2014/main" xmlns="" id="{BC94D415-41BD-427A-9170-E060ED58C6A2}"/>
            </a:ext>
          </a:extLst>
        </xdr:cNvPr>
        <xdr:cNvSpPr/>
      </xdr:nvSpPr>
      <xdr:spPr>
        <a:xfrm>
          <a:off x="12763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156046</xdr:rowOff>
    </xdr:from>
    <xdr:ext cx="405111" cy="259045"/>
    <xdr:sp macro="" textlink="">
      <xdr:nvSpPr>
        <xdr:cNvPr id="662" name="n_1aveValue【児童館】&#10;有形固定資産減価償却率">
          <a:extLst>
            <a:ext uri="{FF2B5EF4-FFF2-40B4-BE49-F238E27FC236}">
              <a16:creationId xmlns:a16="http://schemas.microsoft.com/office/drawing/2014/main" xmlns="" id="{60236C53-2B9D-41D6-807A-FDDE9BDFCABD}"/>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63" name="n_2aveValue【児童館】&#10;有形固定資産減価償却率">
          <a:extLst>
            <a:ext uri="{FF2B5EF4-FFF2-40B4-BE49-F238E27FC236}">
              <a16:creationId xmlns:a16="http://schemas.microsoft.com/office/drawing/2014/main" xmlns="" id="{920CEDF3-AAB5-4638-99FC-B96268EF1C7E}"/>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64" name="n_3aveValue【児童館】&#10;有形固定資産減価償却率">
          <a:extLst>
            <a:ext uri="{FF2B5EF4-FFF2-40B4-BE49-F238E27FC236}">
              <a16:creationId xmlns:a16="http://schemas.microsoft.com/office/drawing/2014/main" xmlns="" id="{8B557D10-395D-4484-9FF0-F74EF0078D18}"/>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65" name="n_4aveValue【児童館】&#10;有形固定資産減価償却率">
          <a:extLst>
            <a:ext uri="{FF2B5EF4-FFF2-40B4-BE49-F238E27FC236}">
              <a16:creationId xmlns:a16="http://schemas.microsoft.com/office/drawing/2014/main" xmlns="" id="{F6359B59-8EB6-49D6-A0C3-CD7B96A3CE4A}"/>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45738</xdr:rowOff>
    </xdr:from>
    <xdr:ext cx="405111" cy="259045"/>
    <xdr:sp macro="" textlink="">
      <xdr:nvSpPr>
        <xdr:cNvPr id="666" name="n_4mainValue【児童館】&#10;有形固定資産減価償却率">
          <a:extLst>
            <a:ext uri="{FF2B5EF4-FFF2-40B4-BE49-F238E27FC236}">
              <a16:creationId xmlns:a16="http://schemas.microsoft.com/office/drawing/2014/main" xmlns="" id="{41450981-323C-45CB-80B1-CA101D54C4B4}"/>
            </a:ext>
          </a:extLst>
        </xdr:cNvPr>
        <xdr:cNvSpPr txBox="1"/>
      </xdr:nvSpPr>
      <xdr:spPr>
        <a:xfrm>
          <a:off x="12611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xmlns="" id="{FE1955B2-1527-47C2-893A-35F621DDB3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xmlns="" id="{DD8757FE-A97E-4184-9F3F-3AF837F5B7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xmlns="" id="{9B553444-0050-4A89-A9AA-F0BB24A7C4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xmlns="" id="{B5F99806-D56A-48C6-8183-6731BDB2DC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xmlns="" id="{CE2B275B-BC65-4A05-940D-9C8C3FE478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xmlns="" id="{A63DE0EC-8668-4F7A-99AD-1C428921CF5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xmlns="" id="{980D12B3-86DB-4CD7-AE94-CBC4CFAA31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xmlns="" id="{D6366BA7-D2B2-4FB5-9332-60042B63B4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xmlns="" id="{C31DE7F9-F39F-4A6E-B590-439AA19D1C0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xmlns="" id="{B577EAEB-D92D-4CC6-B49B-438797EF9F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a:extLst>
            <a:ext uri="{FF2B5EF4-FFF2-40B4-BE49-F238E27FC236}">
              <a16:creationId xmlns:a16="http://schemas.microsoft.com/office/drawing/2014/main" xmlns="" id="{30E3F941-E774-4905-8EAA-178579D1174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a:extLst>
            <a:ext uri="{FF2B5EF4-FFF2-40B4-BE49-F238E27FC236}">
              <a16:creationId xmlns:a16="http://schemas.microsoft.com/office/drawing/2014/main" xmlns="" id="{5ADC525B-349F-48B1-8CA4-971A274F53D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a:extLst>
            <a:ext uri="{FF2B5EF4-FFF2-40B4-BE49-F238E27FC236}">
              <a16:creationId xmlns:a16="http://schemas.microsoft.com/office/drawing/2014/main" xmlns="" id="{ACA90CCE-724E-4146-90F0-EE90536C2B5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a:extLst>
            <a:ext uri="{FF2B5EF4-FFF2-40B4-BE49-F238E27FC236}">
              <a16:creationId xmlns:a16="http://schemas.microsoft.com/office/drawing/2014/main" xmlns="" id="{9184319C-1F51-4B4B-ACC9-224FF1E7410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a:extLst>
            <a:ext uri="{FF2B5EF4-FFF2-40B4-BE49-F238E27FC236}">
              <a16:creationId xmlns:a16="http://schemas.microsoft.com/office/drawing/2014/main" xmlns="" id="{865342FF-B8F4-4F2E-9508-6070452CD14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a:extLst>
            <a:ext uri="{FF2B5EF4-FFF2-40B4-BE49-F238E27FC236}">
              <a16:creationId xmlns:a16="http://schemas.microsoft.com/office/drawing/2014/main" xmlns="" id="{0F253406-598B-4315-91E8-BD332A03FD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a:extLst>
            <a:ext uri="{FF2B5EF4-FFF2-40B4-BE49-F238E27FC236}">
              <a16:creationId xmlns:a16="http://schemas.microsoft.com/office/drawing/2014/main" xmlns="" id="{915A2F99-CB8E-4A68-913D-B6D0D109DE5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a:extLst>
            <a:ext uri="{FF2B5EF4-FFF2-40B4-BE49-F238E27FC236}">
              <a16:creationId xmlns:a16="http://schemas.microsoft.com/office/drawing/2014/main" xmlns="" id="{92FCB576-E467-4429-AFE8-A278BCE038B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a:extLst>
            <a:ext uri="{FF2B5EF4-FFF2-40B4-BE49-F238E27FC236}">
              <a16:creationId xmlns:a16="http://schemas.microsoft.com/office/drawing/2014/main" xmlns="" id="{F6677C62-2D4C-448E-B896-9BF70D4D2D4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a:extLst>
            <a:ext uri="{FF2B5EF4-FFF2-40B4-BE49-F238E27FC236}">
              <a16:creationId xmlns:a16="http://schemas.microsoft.com/office/drawing/2014/main" xmlns="" id="{3DCFF873-010C-4A50-905D-6B5A788F60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xmlns="" id="{798E422C-E2A7-4BA8-AF83-7C41AF281E9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xmlns="" id="{B08B83E6-209E-4C09-89D1-6CD606F43B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a:extLst>
            <a:ext uri="{FF2B5EF4-FFF2-40B4-BE49-F238E27FC236}">
              <a16:creationId xmlns:a16="http://schemas.microsoft.com/office/drawing/2014/main" xmlns="" id="{70FB8F53-70F6-479A-8B18-4FB30D9561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90" name="直線コネクタ 689">
          <a:extLst>
            <a:ext uri="{FF2B5EF4-FFF2-40B4-BE49-F238E27FC236}">
              <a16:creationId xmlns:a16="http://schemas.microsoft.com/office/drawing/2014/main" xmlns="" id="{8D6910AE-6AFF-4A88-857D-05D4A0FF3B8A}"/>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91" name="【児童館】&#10;一人当たり面積最小値テキスト">
          <a:extLst>
            <a:ext uri="{FF2B5EF4-FFF2-40B4-BE49-F238E27FC236}">
              <a16:creationId xmlns:a16="http://schemas.microsoft.com/office/drawing/2014/main" xmlns="" id="{79AA649E-A54E-4708-B357-28FF279907AD}"/>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92" name="直線コネクタ 691">
          <a:extLst>
            <a:ext uri="{FF2B5EF4-FFF2-40B4-BE49-F238E27FC236}">
              <a16:creationId xmlns:a16="http://schemas.microsoft.com/office/drawing/2014/main" xmlns="" id="{590657A9-8C30-4141-BA58-F3AAC1B235A6}"/>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93" name="【児童館】&#10;一人当たり面積最大値テキスト">
          <a:extLst>
            <a:ext uri="{FF2B5EF4-FFF2-40B4-BE49-F238E27FC236}">
              <a16:creationId xmlns:a16="http://schemas.microsoft.com/office/drawing/2014/main" xmlns="" id="{5D280A2A-86C3-4D63-AF50-33564579FBEC}"/>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94" name="直線コネクタ 693">
          <a:extLst>
            <a:ext uri="{FF2B5EF4-FFF2-40B4-BE49-F238E27FC236}">
              <a16:creationId xmlns:a16="http://schemas.microsoft.com/office/drawing/2014/main" xmlns="" id="{AB5DE210-7C96-450C-BFB7-3F5E4E46825E}"/>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95" name="【児童館】&#10;一人当たり面積平均値テキスト">
          <a:extLst>
            <a:ext uri="{FF2B5EF4-FFF2-40B4-BE49-F238E27FC236}">
              <a16:creationId xmlns:a16="http://schemas.microsoft.com/office/drawing/2014/main" xmlns="" id="{B6E1F62B-E521-42C8-A2F9-E8E34846241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96" name="フローチャート: 判断 695">
          <a:extLst>
            <a:ext uri="{FF2B5EF4-FFF2-40B4-BE49-F238E27FC236}">
              <a16:creationId xmlns:a16="http://schemas.microsoft.com/office/drawing/2014/main" xmlns="" id="{547E3658-A5F7-4B2C-BD67-6C3AE9375214}"/>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97" name="フローチャート: 判断 696">
          <a:extLst>
            <a:ext uri="{FF2B5EF4-FFF2-40B4-BE49-F238E27FC236}">
              <a16:creationId xmlns:a16="http://schemas.microsoft.com/office/drawing/2014/main" xmlns="" id="{5EB63381-2372-4310-8DED-51619FBE01BA}"/>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98" name="フローチャート: 判断 697">
          <a:extLst>
            <a:ext uri="{FF2B5EF4-FFF2-40B4-BE49-F238E27FC236}">
              <a16:creationId xmlns:a16="http://schemas.microsoft.com/office/drawing/2014/main" xmlns="" id="{ED680466-38CC-46D4-99EF-081A5EE29367}"/>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99" name="フローチャート: 判断 698">
          <a:extLst>
            <a:ext uri="{FF2B5EF4-FFF2-40B4-BE49-F238E27FC236}">
              <a16:creationId xmlns:a16="http://schemas.microsoft.com/office/drawing/2014/main" xmlns="" id="{DBFE61AC-6E20-4517-9747-8E430CBA7ED8}"/>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00" name="フローチャート: 判断 699">
          <a:extLst>
            <a:ext uri="{FF2B5EF4-FFF2-40B4-BE49-F238E27FC236}">
              <a16:creationId xmlns:a16="http://schemas.microsoft.com/office/drawing/2014/main" xmlns="" id="{1A721A1A-F578-4A51-A773-F3B95DF5BFFA}"/>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xmlns="" id="{31850744-1953-44D0-8B67-E763380E4C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xmlns="" id="{A4B48B54-BF8E-4E6F-910E-1574F4B6F0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xmlns="" id="{44788ACF-C724-4F45-AA9D-076B88689F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xmlns="" id="{F137E928-63A7-465F-99EF-D51281F8C6C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xmlns="" id="{D1E50D94-A865-4636-8CB0-31FCF4512A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6350</xdr:rowOff>
    </xdr:from>
    <xdr:to>
      <xdr:col>98</xdr:col>
      <xdr:colOff>38100</xdr:colOff>
      <xdr:row>85</xdr:row>
      <xdr:rowOff>107950</xdr:rowOff>
    </xdr:to>
    <xdr:sp macro="" textlink="">
      <xdr:nvSpPr>
        <xdr:cNvPr id="706" name="楕円 705">
          <a:extLst>
            <a:ext uri="{FF2B5EF4-FFF2-40B4-BE49-F238E27FC236}">
              <a16:creationId xmlns:a16="http://schemas.microsoft.com/office/drawing/2014/main" xmlns="" id="{8346DEF4-0A91-4AC2-917C-F6AD2462F1E5}"/>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707" name="n_1aveValue【児童館】&#10;一人当たり面積">
          <a:extLst>
            <a:ext uri="{FF2B5EF4-FFF2-40B4-BE49-F238E27FC236}">
              <a16:creationId xmlns:a16="http://schemas.microsoft.com/office/drawing/2014/main" xmlns="" id="{DE0C02C9-B367-4CCB-9774-DA43029C7746}"/>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08" name="n_2aveValue【児童館】&#10;一人当たり面積">
          <a:extLst>
            <a:ext uri="{FF2B5EF4-FFF2-40B4-BE49-F238E27FC236}">
              <a16:creationId xmlns:a16="http://schemas.microsoft.com/office/drawing/2014/main" xmlns="" id="{97691308-4E90-45D4-ADEE-4C28B518C1F3}"/>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09" name="n_3aveValue【児童館】&#10;一人当たり面積">
          <a:extLst>
            <a:ext uri="{FF2B5EF4-FFF2-40B4-BE49-F238E27FC236}">
              <a16:creationId xmlns:a16="http://schemas.microsoft.com/office/drawing/2014/main" xmlns="" id="{CF18683E-9E84-4F7A-BB82-6EBCC7E8A1E1}"/>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10" name="n_4aveValue【児童館】&#10;一人当たり面積">
          <a:extLst>
            <a:ext uri="{FF2B5EF4-FFF2-40B4-BE49-F238E27FC236}">
              <a16:creationId xmlns:a16="http://schemas.microsoft.com/office/drawing/2014/main" xmlns="" id="{99586CCD-19A9-410E-BC38-430B09EF4572}"/>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11" name="n_4mainValue【児童館】&#10;一人当たり面積">
          <a:extLst>
            <a:ext uri="{FF2B5EF4-FFF2-40B4-BE49-F238E27FC236}">
              <a16:creationId xmlns:a16="http://schemas.microsoft.com/office/drawing/2014/main" xmlns="" id="{F7661CE9-FAFC-48FB-AB23-3C364686376B}"/>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xmlns="" id="{5384300C-020A-4CB9-8E24-6B7450BF0E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xmlns="" id="{E401E01F-A245-4ED0-AAB6-21D7697FBA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xmlns="" id="{BE4BEB64-8326-4B08-A400-C17481F0B8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xmlns="" id="{7C1BEE87-A018-414C-B068-86A15B3638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xmlns="" id="{85273B26-EAB8-4751-A17B-CB8682C20E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xmlns="" id="{787627A4-B55A-47FE-8854-4C3C6FF55C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xmlns="" id="{63F35F1C-20F3-4283-AC2C-06C046220D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xmlns="" id="{6C887246-D0E4-4FF5-A923-D5C0E51717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xmlns="" id="{30EC9650-4DB3-48FB-B1D5-0AEA86C9A1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xmlns="" id="{4968FE69-33D5-4B67-A5AE-364FC91F90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xmlns="" id="{C9033FB7-0B85-4518-BAED-1B4C18B6E9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3" name="直線コネクタ 722">
          <a:extLst>
            <a:ext uri="{FF2B5EF4-FFF2-40B4-BE49-F238E27FC236}">
              <a16:creationId xmlns:a16="http://schemas.microsoft.com/office/drawing/2014/main" xmlns="" id="{891ED307-2463-41AF-96A4-3F8D36CDDD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4" name="テキスト ボックス 723">
          <a:extLst>
            <a:ext uri="{FF2B5EF4-FFF2-40B4-BE49-F238E27FC236}">
              <a16:creationId xmlns:a16="http://schemas.microsoft.com/office/drawing/2014/main" xmlns="" id="{C73DA760-245F-47E6-BADC-88A6589F862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5" name="直線コネクタ 724">
          <a:extLst>
            <a:ext uri="{FF2B5EF4-FFF2-40B4-BE49-F238E27FC236}">
              <a16:creationId xmlns:a16="http://schemas.microsoft.com/office/drawing/2014/main" xmlns="" id="{9A4060D4-4672-41D6-A3E3-7CCFC8D9CE0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6" name="テキスト ボックス 725">
          <a:extLst>
            <a:ext uri="{FF2B5EF4-FFF2-40B4-BE49-F238E27FC236}">
              <a16:creationId xmlns:a16="http://schemas.microsoft.com/office/drawing/2014/main" xmlns="" id="{41EE6BDC-78A3-46EA-BB48-56CE80FEC4E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7" name="直線コネクタ 726">
          <a:extLst>
            <a:ext uri="{FF2B5EF4-FFF2-40B4-BE49-F238E27FC236}">
              <a16:creationId xmlns:a16="http://schemas.microsoft.com/office/drawing/2014/main" xmlns="" id="{C6CBBA03-F6B7-4449-B33F-3D1FBD4751F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8" name="テキスト ボックス 727">
          <a:extLst>
            <a:ext uri="{FF2B5EF4-FFF2-40B4-BE49-F238E27FC236}">
              <a16:creationId xmlns:a16="http://schemas.microsoft.com/office/drawing/2014/main" xmlns="" id="{B4A3A739-E4C6-4160-B65A-A4F9DDE5BF7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9" name="直線コネクタ 728">
          <a:extLst>
            <a:ext uri="{FF2B5EF4-FFF2-40B4-BE49-F238E27FC236}">
              <a16:creationId xmlns:a16="http://schemas.microsoft.com/office/drawing/2014/main" xmlns="" id="{1EC84956-FED4-45F0-8C82-8D199394A3A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0" name="テキスト ボックス 729">
          <a:extLst>
            <a:ext uri="{FF2B5EF4-FFF2-40B4-BE49-F238E27FC236}">
              <a16:creationId xmlns:a16="http://schemas.microsoft.com/office/drawing/2014/main" xmlns="" id="{ABF0AE09-95D0-458F-9DE2-C68809A4281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1" name="直線コネクタ 730">
          <a:extLst>
            <a:ext uri="{FF2B5EF4-FFF2-40B4-BE49-F238E27FC236}">
              <a16:creationId xmlns:a16="http://schemas.microsoft.com/office/drawing/2014/main" xmlns="" id="{DE74F7E0-B968-49C5-9ECE-80CBB797B45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2" name="テキスト ボックス 731">
          <a:extLst>
            <a:ext uri="{FF2B5EF4-FFF2-40B4-BE49-F238E27FC236}">
              <a16:creationId xmlns:a16="http://schemas.microsoft.com/office/drawing/2014/main" xmlns="" id="{71C62CFB-6492-429C-A495-05887792A6E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xmlns="" id="{6DFC9639-B269-4A47-9F21-957348A831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4" name="テキスト ボックス 733">
          <a:extLst>
            <a:ext uri="{FF2B5EF4-FFF2-40B4-BE49-F238E27FC236}">
              <a16:creationId xmlns:a16="http://schemas.microsoft.com/office/drawing/2014/main" xmlns="" id="{C50C13BF-6BDF-47E7-BB34-44B68E1247B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5" name="【公民館】&#10;有形固定資産減価償却率グラフ枠">
          <a:extLst>
            <a:ext uri="{FF2B5EF4-FFF2-40B4-BE49-F238E27FC236}">
              <a16:creationId xmlns:a16="http://schemas.microsoft.com/office/drawing/2014/main" xmlns="" id="{DE47E064-8F5A-44E0-9EF8-1305836D46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36" name="直線コネクタ 735">
          <a:extLst>
            <a:ext uri="{FF2B5EF4-FFF2-40B4-BE49-F238E27FC236}">
              <a16:creationId xmlns:a16="http://schemas.microsoft.com/office/drawing/2014/main" xmlns="" id="{A63D155A-2286-45F5-8314-A3D0547049D8}"/>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7" name="【公民館】&#10;有形固定資産減価償却率最小値テキスト">
          <a:extLst>
            <a:ext uri="{FF2B5EF4-FFF2-40B4-BE49-F238E27FC236}">
              <a16:creationId xmlns:a16="http://schemas.microsoft.com/office/drawing/2014/main" xmlns="" id="{C33993DD-7402-419D-A12E-C9D9777CCFF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8" name="直線コネクタ 737">
          <a:extLst>
            <a:ext uri="{FF2B5EF4-FFF2-40B4-BE49-F238E27FC236}">
              <a16:creationId xmlns:a16="http://schemas.microsoft.com/office/drawing/2014/main" xmlns="" id="{DC22817C-D7F1-44ED-8095-91C9B71827C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39" name="【公民館】&#10;有形固定資産減価償却率最大値テキスト">
          <a:extLst>
            <a:ext uri="{FF2B5EF4-FFF2-40B4-BE49-F238E27FC236}">
              <a16:creationId xmlns:a16="http://schemas.microsoft.com/office/drawing/2014/main" xmlns="" id="{8027BB86-0E74-4B3D-A5F7-D2D3BDC0EFC9}"/>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40" name="直線コネクタ 739">
          <a:extLst>
            <a:ext uri="{FF2B5EF4-FFF2-40B4-BE49-F238E27FC236}">
              <a16:creationId xmlns:a16="http://schemas.microsoft.com/office/drawing/2014/main" xmlns="" id="{40FFB042-FBF6-4C9A-97B2-AC76C0B76C05}"/>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41" name="【公民館】&#10;有形固定資産減価償却率平均値テキスト">
          <a:extLst>
            <a:ext uri="{FF2B5EF4-FFF2-40B4-BE49-F238E27FC236}">
              <a16:creationId xmlns:a16="http://schemas.microsoft.com/office/drawing/2014/main" xmlns="" id="{209FAB24-2983-4E6C-B398-94ACFC365B39}"/>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42" name="フローチャート: 判断 741">
          <a:extLst>
            <a:ext uri="{FF2B5EF4-FFF2-40B4-BE49-F238E27FC236}">
              <a16:creationId xmlns:a16="http://schemas.microsoft.com/office/drawing/2014/main" xmlns="" id="{D073A649-0A34-4A95-9439-A8158002C808}"/>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43" name="フローチャート: 判断 742">
          <a:extLst>
            <a:ext uri="{FF2B5EF4-FFF2-40B4-BE49-F238E27FC236}">
              <a16:creationId xmlns:a16="http://schemas.microsoft.com/office/drawing/2014/main" xmlns="" id="{9019EA5B-4663-4ACC-9A0E-208FE18F6BCE}"/>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44" name="フローチャート: 判断 743">
          <a:extLst>
            <a:ext uri="{FF2B5EF4-FFF2-40B4-BE49-F238E27FC236}">
              <a16:creationId xmlns:a16="http://schemas.microsoft.com/office/drawing/2014/main" xmlns="" id="{1D162517-CB6B-4FA1-BBB5-8052BC29EC2D}"/>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45" name="フローチャート: 判断 744">
          <a:extLst>
            <a:ext uri="{FF2B5EF4-FFF2-40B4-BE49-F238E27FC236}">
              <a16:creationId xmlns:a16="http://schemas.microsoft.com/office/drawing/2014/main" xmlns="" id="{C5E1F6C9-2306-4C3D-A73C-C1577AFCAADA}"/>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46" name="フローチャート: 判断 745">
          <a:extLst>
            <a:ext uri="{FF2B5EF4-FFF2-40B4-BE49-F238E27FC236}">
              <a16:creationId xmlns:a16="http://schemas.microsoft.com/office/drawing/2014/main" xmlns="" id="{0BEF3895-C3DE-4BFD-A972-4E0825BB6D09}"/>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xmlns="" id="{3828613E-E413-4395-9B2F-EEAC97AE26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BD01FE7D-D75F-461A-A82F-99DBC3C549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xmlns="" id="{612C45C6-5E41-4819-8FBA-2AE13AE546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14748FAB-7095-404D-8E0F-D85EB4E3EA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B19F9AE3-5DA5-4439-AA0F-791D0F9B4F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752" name="楕円 751">
          <a:extLst>
            <a:ext uri="{FF2B5EF4-FFF2-40B4-BE49-F238E27FC236}">
              <a16:creationId xmlns:a16="http://schemas.microsoft.com/office/drawing/2014/main" xmlns="" id="{BFF03B82-47C7-45B5-9B0B-3C497783D84F}"/>
            </a:ext>
          </a:extLst>
        </xdr:cNvPr>
        <xdr:cNvSpPr/>
      </xdr:nvSpPr>
      <xdr:spPr>
        <a:xfrm>
          <a:off x="16268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59072</xdr:rowOff>
    </xdr:from>
    <xdr:ext cx="405111" cy="259045"/>
    <xdr:sp macro="" textlink="">
      <xdr:nvSpPr>
        <xdr:cNvPr id="753" name="【公民館】&#10;有形固定資産減価償却率該当値テキスト">
          <a:extLst>
            <a:ext uri="{FF2B5EF4-FFF2-40B4-BE49-F238E27FC236}">
              <a16:creationId xmlns:a16="http://schemas.microsoft.com/office/drawing/2014/main" xmlns="" id="{575AE6F8-955F-4249-AD3A-758959081A9C}"/>
            </a:ext>
          </a:extLst>
        </xdr:cNvPr>
        <xdr:cNvSpPr txBox="1"/>
      </xdr:nvSpPr>
      <xdr:spPr>
        <a:xfrm>
          <a:off x="16357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50164</xdr:rowOff>
    </xdr:from>
    <xdr:to>
      <xdr:col>81</xdr:col>
      <xdr:colOff>101600</xdr:colOff>
      <xdr:row>106</xdr:row>
      <xdr:rowOff>151764</xdr:rowOff>
    </xdr:to>
    <xdr:sp macro="" textlink="">
      <xdr:nvSpPr>
        <xdr:cNvPr id="754" name="楕円 753">
          <a:extLst>
            <a:ext uri="{FF2B5EF4-FFF2-40B4-BE49-F238E27FC236}">
              <a16:creationId xmlns:a16="http://schemas.microsoft.com/office/drawing/2014/main" xmlns="" id="{DFF86BBA-7ED9-43B0-AFB2-0FC590466128}"/>
            </a:ext>
          </a:extLst>
        </xdr:cNvPr>
        <xdr:cNvSpPr/>
      </xdr:nvSpPr>
      <xdr:spPr>
        <a:xfrm>
          <a:off x="15430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100964</xdr:rowOff>
    </xdr:from>
    <xdr:to>
      <xdr:col>85</xdr:col>
      <xdr:colOff>127000</xdr:colOff>
      <xdr:row>106</xdr:row>
      <xdr:rowOff>131445</xdr:rowOff>
    </xdr:to>
    <xdr:cxnSp macro="">
      <xdr:nvCxnSpPr>
        <xdr:cNvPr id="755" name="直線コネクタ 754">
          <a:extLst>
            <a:ext uri="{FF2B5EF4-FFF2-40B4-BE49-F238E27FC236}">
              <a16:creationId xmlns:a16="http://schemas.microsoft.com/office/drawing/2014/main" xmlns="" id="{94D38EE7-AB4F-4492-94B4-EA88F4432B3A}"/>
            </a:ext>
          </a:extLst>
        </xdr:cNvPr>
        <xdr:cNvCxnSpPr/>
      </xdr:nvCxnSpPr>
      <xdr:spPr>
        <a:xfrm>
          <a:off x="15481300" y="182746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756" name="楕円 755">
          <a:extLst>
            <a:ext uri="{FF2B5EF4-FFF2-40B4-BE49-F238E27FC236}">
              <a16:creationId xmlns:a16="http://schemas.microsoft.com/office/drawing/2014/main" xmlns="" id="{701FA51C-FDBF-4780-818E-917A1AE3FB45}"/>
            </a:ext>
          </a:extLst>
        </xdr:cNvPr>
        <xdr:cNvSpPr/>
      </xdr:nvSpPr>
      <xdr:spPr>
        <a:xfrm>
          <a:off x="14541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70486</xdr:rowOff>
    </xdr:from>
    <xdr:to>
      <xdr:col>81</xdr:col>
      <xdr:colOff>50800</xdr:colOff>
      <xdr:row>106</xdr:row>
      <xdr:rowOff>100964</xdr:rowOff>
    </xdr:to>
    <xdr:cxnSp macro="">
      <xdr:nvCxnSpPr>
        <xdr:cNvPr id="757" name="直線コネクタ 756">
          <a:extLst>
            <a:ext uri="{FF2B5EF4-FFF2-40B4-BE49-F238E27FC236}">
              <a16:creationId xmlns:a16="http://schemas.microsoft.com/office/drawing/2014/main" xmlns="" id="{998BAD93-F21E-4780-8820-8E1F7D8692F7}"/>
            </a:ext>
          </a:extLst>
        </xdr:cNvPr>
        <xdr:cNvCxnSpPr/>
      </xdr:nvCxnSpPr>
      <xdr:spPr>
        <a:xfrm>
          <a:off x="14592300" y="182441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160655</xdr:rowOff>
    </xdr:from>
    <xdr:to>
      <xdr:col>72</xdr:col>
      <xdr:colOff>38100</xdr:colOff>
      <xdr:row>106</xdr:row>
      <xdr:rowOff>90805</xdr:rowOff>
    </xdr:to>
    <xdr:sp macro="" textlink="">
      <xdr:nvSpPr>
        <xdr:cNvPr id="758" name="楕円 757">
          <a:extLst>
            <a:ext uri="{FF2B5EF4-FFF2-40B4-BE49-F238E27FC236}">
              <a16:creationId xmlns:a16="http://schemas.microsoft.com/office/drawing/2014/main" xmlns="" id="{B44EADA5-3672-4176-97B8-BB0D89EF5380}"/>
            </a:ext>
          </a:extLst>
        </xdr:cNvPr>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40005</xdr:rowOff>
    </xdr:from>
    <xdr:to>
      <xdr:col>76</xdr:col>
      <xdr:colOff>114300</xdr:colOff>
      <xdr:row>106</xdr:row>
      <xdr:rowOff>70486</xdr:rowOff>
    </xdr:to>
    <xdr:cxnSp macro="">
      <xdr:nvCxnSpPr>
        <xdr:cNvPr id="759" name="直線コネクタ 758">
          <a:extLst>
            <a:ext uri="{FF2B5EF4-FFF2-40B4-BE49-F238E27FC236}">
              <a16:creationId xmlns:a16="http://schemas.microsoft.com/office/drawing/2014/main" xmlns="" id="{7AA27024-82A6-4067-A86F-044B1B6CFF28}"/>
            </a:ext>
          </a:extLst>
        </xdr:cNvPr>
        <xdr:cNvCxnSpPr/>
      </xdr:nvCxnSpPr>
      <xdr:spPr>
        <a:xfrm>
          <a:off x="13703300" y="182137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760" name="楕円 759">
          <a:extLst>
            <a:ext uri="{FF2B5EF4-FFF2-40B4-BE49-F238E27FC236}">
              <a16:creationId xmlns:a16="http://schemas.microsoft.com/office/drawing/2014/main" xmlns="" id="{921AAE85-3D34-4D5B-9C78-8F9066B6640F}"/>
            </a:ext>
          </a:extLst>
        </xdr:cNvPr>
        <xdr:cNvSpPr/>
      </xdr:nvSpPr>
      <xdr:spPr>
        <a:xfrm>
          <a:off x="1276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107</xdr:row>
      <xdr:rowOff>57150</xdr:rowOff>
    </xdr:to>
    <xdr:cxnSp macro="">
      <xdr:nvCxnSpPr>
        <xdr:cNvPr id="761" name="直線コネクタ 760">
          <a:extLst>
            <a:ext uri="{FF2B5EF4-FFF2-40B4-BE49-F238E27FC236}">
              <a16:creationId xmlns:a16="http://schemas.microsoft.com/office/drawing/2014/main" xmlns="" id="{8A18F998-5A3E-4260-BABD-FA201D55D8D2}"/>
            </a:ext>
          </a:extLst>
        </xdr:cNvPr>
        <xdr:cNvCxnSpPr/>
      </xdr:nvCxnSpPr>
      <xdr:spPr>
        <a:xfrm flipV="1">
          <a:off x="12814300" y="182137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62" name="n_1aveValue【公民館】&#10;有形固定資産減価償却率">
          <a:extLst>
            <a:ext uri="{FF2B5EF4-FFF2-40B4-BE49-F238E27FC236}">
              <a16:creationId xmlns:a16="http://schemas.microsoft.com/office/drawing/2014/main" xmlns="" id="{3BBD1158-DBCF-434D-A04E-5FD82DEBFD88}"/>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63" name="n_2aveValue【公民館】&#10;有形固定資産減価償却率">
          <a:extLst>
            <a:ext uri="{FF2B5EF4-FFF2-40B4-BE49-F238E27FC236}">
              <a16:creationId xmlns:a16="http://schemas.microsoft.com/office/drawing/2014/main" xmlns="" id="{AEB146A8-FCBE-4B88-9E37-B24C123D04C4}"/>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64" name="n_3aveValue【公民館】&#10;有形固定資産減価償却率">
          <a:extLst>
            <a:ext uri="{FF2B5EF4-FFF2-40B4-BE49-F238E27FC236}">
              <a16:creationId xmlns:a16="http://schemas.microsoft.com/office/drawing/2014/main" xmlns="" id="{403800A6-6F3D-40F5-99CC-CBF2142FD9E2}"/>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65" name="n_4aveValue【公民館】&#10;有形固定資産減価償却率">
          <a:extLst>
            <a:ext uri="{FF2B5EF4-FFF2-40B4-BE49-F238E27FC236}">
              <a16:creationId xmlns:a16="http://schemas.microsoft.com/office/drawing/2014/main" xmlns="" id="{EF917583-3E29-4B9B-9FDA-6FDA2389ECFF}"/>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142891</xdr:rowOff>
    </xdr:from>
    <xdr:ext cx="405111" cy="259045"/>
    <xdr:sp macro="" textlink="">
      <xdr:nvSpPr>
        <xdr:cNvPr id="766" name="n_1mainValue【公民館】&#10;有形固定資産減価償却率">
          <a:extLst>
            <a:ext uri="{FF2B5EF4-FFF2-40B4-BE49-F238E27FC236}">
              <a16:creationId xmlns:a16="http://schemas.microsoft.com/office/drawing/2014/main" xmlns="" id="{57791965-8EB5-436B-8595-BC03A9E5F6A7}"/>
            </a:ext>
          </a:extLst>
        </xdr:cNvPr>
        <xdr:cNvSpPr txBox="1"/>
      </xdr:nvSpPr>
      <xdr:spPr>
        <a:xfrm>
          <a:off x="152660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767" name="n_2mainValue【公民館】&#10;有形固定資産減価償却率">
          <a:extLst>
            <a:ext uri="{FF2B5EF4-FFF2-40B4-BE49-F238E27FC236}">
              <a16:creationId xmlns:a16="http://schemas.microsoft.com/office/drawing/2014/main" xmlns="" id="{27C806BE-0F85-42FF-B6C0-7AC6300FA5C8}"/>
            </a:ext>
          </a:extLst>
        </xdr:cNvPr>
        <xdr:cNvSpPr txBox="1"/>
      </xdr:nvSpPr>
      <xdr:spPr>
        <a:xfrm>
          <a:off x="14389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768" name="n_3mainValue【公民館】&#10;有形固定資産減価償却率">
          <a:extLst>
            <a:ext uri="{FF2B5EF4-FFF2-40B4-BE49-F238E27FC236}">
              <a16:creationId xmlns:a16="http://schemas.microsoft.com/office/drawing/2014/main" xmlns="" id="{120C8BE1-F30B-428A-8CD7-8290D70BD08B}"/>
            </a:ext>
          </a:extLst>
        </xdr:cNvPr>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769" name="n_4mainValue【公民館】&#10;有形固定資産減価償却率">
          <a:extLst>
            <a:ext uri="{FF2B5EF4-FFF2-40B4-BE49-F238E27FC236}">
              <a16:creationId xmlns:a16="http://schemas.microsoft.com/office/drawing/2014/main" xmlns="" id="{EDF9A422-18A2-4BCC-BFDB-5A8B496A80A8}"/>
            </a:ext>
          </a:extLst>
        </xdr:cNvPr>
        <xdr:cNvSpPr txBox="1"/>
      </xdr:nvSpPr>
      <xdr:spPr>
        <a:xfrm>
          <a:off x="12611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xmlns="" id="{FCB4715A-076F-4637-AC80-7A5A4662FC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xmlns="" id="{D1D745DB-FAD8-46A3-8922-5BB7CE900A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xmlns="" id="{02EB1B51-1980-4A6E-B958-94FA4D625E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xmlns="" id="{D94C12DA-529A-495A-AE85-19B865B937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xmlns="" id="{C63EDFCA-F40A-4592-9DF5-7D5931C750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xmlns="" id="{FB1DC03E-D25C-4AE2-BD4B-A74FC36B57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xmlns="" id="{68200B80-24DF-4C14-BDD2-B761347351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xmlns="" id="{AF2BFF65-200C-493A-8B5F-14E567F91C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xmlns="" id="{92DBAD71-7EB5-4EA3-A1BC-0D050C5972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xmlns="" id="{56750CF9-3086-463D-800C-3AC06B915A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0" name="直線コネクタ 779">
          <a:extLst>
            <a:ext uri="{FF2B5EF4-FFF2-40B4-BE49-F238E27FC236}">
              <a16:creationId xmlns:a16="http://schemas.microsoft.com/office/drawing/2014/main" xmlns="" id="{7E31109A-70DA-43C0-B525-1DC42CC5E0E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1" name="テキスト ボックス 780">
          <a:extLst>
            <a:ext uri="{FF2B5EF4-FFF2-40B4-BE49-F238E27FC236}">
              <a16:creationId xmlns:a16="http://schemas.microsoft.com/office/drawing/2014/main" xmlns="" id="{36F6AEE8-1A32-4BB5-A304-FBDA79BD4BC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2" name="直線コネクタ 781">
          <a:extLst>
            <a:ext uri="{FF2B5EF4-FFF2-40B4-BE49-F238E27FC236}">
              <a16:creationId xmlns:a16="http://schemas.microsoft.com/office/drawing/2014/main" xmlns="" id="{26F98196-2A01-4351-B21F-73236D89F6A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3" name="テキスト ボックス 782">
          <a:extLst>
            <a:ext uri="{FF2B5EF4-FFF2-40B4-BE49-F238E27FC236}">
              <a16:creationId xmlns:a16="http://schemas.microsoft.com/office/drawing/2014/main" xmlns="" id="{9AA74090-66E1-453A-B21B-C9BC4718329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4" name="直線コネクタ 783">
          <a:extLst>
            <a:ext uri="{FF2B5EF4-FFF2-40B4-BE49-F238E27FC236}">
              <a16:creationId xmlns:a16="http://schemas.microsoft.com/office/drawing/2014/main" xmlns="" id="{C0626EB2-530C-4249-BC97-21034C5A64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5" name="テキスト ボックス 784">
          <a:extLst>
            <a:ext uri="{FF2B5EF4-FFF2-40B4-BE49-F238E27FC236}">
              <a16:creationId xmlns:a16="http://schemas.microsoft.com/office/drawing/2014/main" xmlns="" id="{70B1BB90-5CF0-4A8A-B816-4D22CA12779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6" name="直線コネクタ 785">
          <a:extLst>
            <a:ext uri="{FF2B5EF4-FFF2-40B4-BE49-F238E27FC236}">
              <a16:creationId xmlns:a16="http://schemas.microsoft.com/office/drawing/2014/main" xmlns="" id="{8EAF7BB0-F0CD-40F2-B5F6-0FFACD9FA2D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7" name="テキスト ボックス 786">
          <a:extLst>
            <a:ext uri="{FF2B5EF4-FFF2-40B4-BE49-F238E27FC236}">
              <a16:creationId xmlns:a16="http://schemas.microsoft.com/office/drawing/2014/main" xmlns="" id="{692722A7-2884-4D41-A33A-79A4BE363CD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8" name="直線コネクタ 787">
          <a:extLst>
            <a:ext uri="{FF2B5EF4-FFF2-40B4-BE49-F238E27FC236}">
              <a16:creationId xmlns:a16="http://schemas.microsoft.com/office/drawing/2014/main" xmlns="" id="{B363795B-AE6B-4A9D-B743-35DCE85A7F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9" name="テキスト ボックス 788">
          <a:extLst>
            <a:ext uri="{FF2B5EF4-FFF2-40B4-BE49-F238E27FC236}">
              <a16:creationId xmlns:a16="http://schemas.microsoft.com/office/drawing/2014/main" xmlns="" id="{F030487F-7C13-491C-8F5B-B55BCD84200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a:extLst>
            <a:ext uri="{FF2B5EF4-FFF2-40B4-BE49-F238E27FC236}">
              <a16:creationId xmlns:a16="http://schemas.microsoft.com/office/drawing/2014/main" xmlns="" id="{B772E71D-3D43-4A5B-8137-4FB15559CB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xmlns="" id="{0A7A1047-76BB-48A1-8212-838E98BFEF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公民館】&#10;一人当たり面積グラフ枠">
          <a:extLst>
            <a:ext uri="{FF2B5EF4-FFF2-40B4-BE49-F238E27FC236}">
              <a16:creationId xmlns:a16="http://schemas.microsoft.com/office/drawing/2014/main" xmlns="" id="{D5962109-4AF6-4956-AD52-DB7A31F265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93" name="直線コネクタ 792">
          <a:extLst>
            <a:ext uri="{FF2B5EF4-FFF2-40B4-BE49-F238E27FC236}">
              <a16:creationId xmlns:a16="http://schemas.microsoft.com/office/drawing/2014/main" xmlns="" id="{3B062696-60B5-4C15-B8A0-D6E931A1CE0E}"/>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94" name="【公民館】&#10;一人当たり面積最小値テキスト">
          <a:extLst>
            <a:ext uri="{FF2B5EF4-FFF2-40B4-BE49-F238E27FC236}">
              <a16:creationId xmlns:a16="http://schemas.microsoft.com/office/drawing/2014/main" xmlns="" id="{988D9FF9-3549-4E29-A617-D46C9175856C}"/>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95" name="直線コネクタ 794">
          <a:extLst>
            <a:ext uri="{FF2B5EF4-FFF2-40B4-BE49-F238E27FC236}">
              <a16:creationId xmlns:a16="http://schemas.microsoft.com/office/drawing/2014/main" xmlns="" id="{6E2E65C7-EBFC-4496-A2BC-9F1F3B36E9FB}"/>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96" name="【公民館】&#10;一人当たり面積最大値テキスト">
          <a:extLst>
            <a:ext uri="{FF2B5EF4-FFF2-40B4-BE49-F238E27FC236}">
              <a16:creationId xmlns:a16="http://schemas.microsoft.com/office/drawing/2014/main" xmlns="" id="{D362EB44-B955-47E1-8E4D-5521D2177ACC}"/>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97" name="直線コネクタ 796">
          <a:extLst>
            <a:ext uri="{FF2B5EF4-FFF2-40B4-BE49-F238E27FC236}">
              <a16:creationId xmlns:a16="http://schemas.microsoft.com/office/drawing/2014/main" xmlns="" id="{AB1B4541-FF56-4BC1-98F2-8A3E18C6ADCB}"/>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98" name="【公民館】&#10;一人当たり面積平均値テキスト">
          <a:extLst>
            <a:ext uri="{FF2B5EF4-FFF2-40B4-BE49-F238E27FC236}">
              <a16:creationId xmlns:a16="http://schemas.microsoft.com/office/drawing/2014/main" xmlns="" id="{B32E4846-DD9E-4C57-B0C9-A02C5FCB71FC}"/>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99" name="フローチャート: 判断 798">
          <a:extLst>
            <a:ext uri="{FF2B5EF4-FFF2-40B4-BE49-F238E27FC236}">
              <a16:creationId xmlns:a16="http://schemas.microsoft.com/office/drawing/2014/main" xmlns="" id="{EDF17838-331E-4357-8F42-AEC846D10D6C}"/>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00" name="フローチャート: 判断 799">
          <a:extLst>
            <a:ext uri="{FF2B5EF4-FFF2-40B4-BE49-F238E27FC236}">
              <a16:creationId xmlns:a16="http://schemas.microsoft.com/office/drawing/2014/main" xmlns="" id="{6C34E81D-58EF-478B-9D39-D500D31FFA8A}"/>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01" name="フローチャート: 判断 800">
          <a:extLst>
            <a:ext uri="{FF2B5EF4-FFF2-40B4-BE49-F238E27FC236}">
              <a16:creationId xmlns:a16="http://schemas.microsoft.com/office/drawing/2014/main" xmlns="" id="{B9FE01BB-0C9F-4C59-9FAA-3371E1F14A64}"/>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02" name="フローチャート: 判断 801">
          <a:extLst>
            <a:ext uri="{FF2B5EF4-FFF2-40B4-BE49-F238E27FC236}">
              <a16:creationId xmlns:a16="http://schemas.microsoft.com/office/drawing/2014/main" xmlns="" id="{FA497204-D9A1-4999-9055-0CC2892FEB62}"/>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03" name="フローチャート: 判断 802">
          <a:extLst>
            <a:ext uri="{FF2B5EF4-FFF2-40B4-BE49-F238E27FC236}">
              <a16:creationId xmlns:a16="http://schemas.microsoft.com/office/drawing/2014/main" xmlns="" id="{1F504618-1F60-4894-8A4C-2B6949982F8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6EB3491D-02DD-4C28-A5A9-B6BA1403B1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D3C1D573-6F3B-4046-BE67-F1CA5A739A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xmlns="" id="{200D929B-104D-4DC2-8444-B26561EDEF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xmlns="" id="{13E9ADBC-7E78-4FE8-92D1-BC61368983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xmlns="" id="{49A25B20-0BFB-42AB-B377-92C70044B2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809" name="楕円 808">
          <a:extLst>
            <a:ext uri="{FF2B5EF4-FFF2-40B4-BE49-F238E27FC236}">
              <a16:creationId xmlns:a16="http://schemas.microsoft.com/office/drawing/2014/main" xmlns="" id="{9ED37609-3677-43CE-BADC-C1EB29909CF7}"/>
            </a:ext>
          </a:extLst>
        </xdr:cNvPr>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810" name="【公民館】&#10;一人当たり面積該当値テキスト">
          <a:extLst>
            <a:ext uri="{FF2B5EF4-FFF2-40B4-BE49-F238E27FC236}">
              <a16:creationId xmlns:a16="http://schemas.microsoft.com/office/drawing/2014/main" xmlns="" id="{24BF5816-3B29-40AA-896F-3A15FE3433AE}"/>
            </a:ext>
          </a:extLst>
        </xdr:cNvPr>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811" name="楕円 810">
          <a:extLst>
            <a:ext uri="{FF2B5EF4-FFF2-40B4-BE49-F238E27FC236}">
              <a16:creationId xmlns:a16="http://schemas.microsoft.com/office/drawing/2014/main" xmlns="" id="{905F2BBE-1641-4CD5-9E9C-0E3B08110926}"/>
            </a:ext>
          </a:extLst>
        </xdr:cNvPr>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110489</xdr:rowOff>
    </xdr:to>
    <xdr:cxnSp macro="">
      <xdr:nvCxnSpPr>
        <xdr:cNvPr id="812" name="直線コネクタ 811">
          <a:extLst>
            <a:ext uri="{FF2B5EF4-FFF2-40B4-BE49-F238E27FC236}">
              <a16:creationId xmlns:a16="http://schemas.microsoft.com/office/drawing/2014/main" xmlns="" id="{B5214110-7104-47D2-92D6-BDF28F6F4340}"/>
            </a:ext>
          </a:extLst>
        </xdr:cNvPr>
        <xdr:cNvCxnSpPr/>
      </xdr:nvCxnSpPr>
      <xdr:spPr>
        <a:xfrm>
          <a:off x="21323300" y="1862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61595</xdr:rowOff>
    </xdr:from>
    <xdr:to>
      <xdr:col>107</xdr:col>
      <xdr:colOff>101600</xdr:colOff>
      <xdr:row>108</xdr:row>
      <xdr:rowOff>163195</xdr:rowOff>
    </xdr:to>
    <xdr:sp macro="" textlink="">
      <xdr:nvSpPr>
        <xdr:cNvPr id="813" name="楕円 812">
          <a:extLst>
            <a:ext uri="{FF2B5EF4-FFF2-40B4-BE49-F238E27FC236}">
              <a16:creationId xmlns:a16="http://schemas.microsoft.com/office/drawing/2014/main" xmlns="" id="{ED587B74-7E0C-42DF-AD63-2DDE8F3CC736}"/>
            </a:ext>
          </a:extLst>
        </xdr:cNvPr>
        <xdr:cNvSpPr/>
      </xdr:nvSpPr>
      <xdr:spPr>
        <a:xfrm>
          <a:off x="20383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110489</xdr:rowOff>
    </xdr:from>
    <xdr:to>
      <xdr:col>111</xdr:col>
      <xdr:colOff>177800</xdr:colOff>
      <xdr:row>108</xdr:row>
      <xdr:rowOff>112395</xdr:rowOff>
    </xdr:to>
    <xdr:cxnSp macro="">
      <xdr:nvCxnSpPr>
        <xdr:cNvPr id="814" name="直線コネクタ 813">
          <a:extLst>
            <a:ext uri="{FF2B5EF4-FFF2-40B4-BE49-F238E27FC236}">
              <a16:creationId xmlns:a16="http://schemas.microsoft.com/office/drawing/2014/main" xmlns="" id="{4B11E201-0923-48E0-A858-1D106E928FAA}"/>
            </a:ext>
          </a:extLst>
        </xdr:cNvPr>
        <xdr:cNvCxnSpPr/>
      </xdr:nvCxnSpPr>
      <xdr:spPr>
        <a:xfrm flipV="1">
          <a:off x="20434300" y="18627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61595</xdr:rowOff>
    </xdr:from>
    <xdr:to>
      <xdr:col>102</xdr:col>
      <xdr:colOff>165100</xdr:colOff>
      <xdr:row>108</xdr:row>
      <xdr:rowOff>163195</xdr:rowOff>
    </xdr:to>
    <xdr:sp macro="" textlink="">
      <xdr:nvSpPr>
        <xdr:cNvPr id="815" name="楕円 814">
          <a:extLst>
            <a:ext uri="{FF2B5EF4-FFF2-40B4-BE49-F238E27FC236}">
              <a16:creationId xmlns:a16="http://schemas.microsoft.com/office/drawing/2014/main" xmlns="" id="{72B0C5C7-6EA1-49A9-81D2-C97EAC9EA8B7}"/>
            </a:ext>
          </a:extLst>
        </xdr:cNvPr>
        <xdr:cNvSpPr/>
      </xdr:nvSpPr>
      <xdr:spPr>
        <a:xfrm>
          <a:off x="19494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112395</xdr:rowOff>
    </xdr:from>
    <xdr:to>
      <xdr:col>107</xdr:col>
      <xdr:colOff>50800</xdr:colOff>
      <xdr:row>108</xdr:row>
      <xdr:rowOff>112395</xdr:rowOff>
    </xdr:to>
    <xdr:cxnSp macro="">
      <xdr:nvCxnSpPr>
        <xdr:cNvPr id="816" name="直線コネクタ 815">
          <a:extLst>
            <a:ext uri="{FF2B5EF4-FFF2-40B4-BE49-F238E27FC236}">
              <a16:creationId xmlns:a16="http://schemas.microsoft.com/office/drawing/2014/main" xmlns="" id="{2A576216-B690-4367-87FF-4B313911F3F1}"/>
            </a:ext>
          </a:extLst>
        </xdr:cNvPr>
        <xdr:cNvCxnSpPr/>
      </xdr:nvCxnSpPr>
      <xdr:spPr>
        <a:xfrm>
          <a:off x="19545300" y="1862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19686</xdr:rowOff>
    </xdr:from>
    <xdr:to>
      <xdr:col>98</xdr:col>
      <xdr:colOff>38100</xdr:colOff>
      <xdr:row>108</xdr:row>
      <xdr:rowOff>121286</xdr:rowOff>
    </xdr:to>
    <xdr:sp macro="" textlink="">
      <xdr:nvSpPr>
        <xdr:cNvPr id="817" name="楕円 816">
          <a:extLst>
            <a:ext uri="{FF2B5EF4-FFF2-40B4-BE49-F238E27FC236}">
              <a16:creationId xmlns:a16="http://schemas.microsoft.com/office/drawing/2014/main" xmlns="" id="{783A2F9B-893D-4805-951B-DFA1684AD857}"/>
            </a:ext>
          </a:extLst>
        </xdr:cNvPr>
        <xdr:cNvSpPr/>
      </xdr:nvSpPr>
      <xdr:spPr>
        <a:xfrm>
          <a:off x="18605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70486</xdr:rowOff>
    </xdr:from>
    <xdr:to>
      <xdr:col>102</xdr:col>
      <xdr:colOff>114300</xdr:colOff>
      <xdr:row>108</xdr:row>
      <xdr:rowOff>112395</xdr:rowOff>
    </xdr:to>
    <xdr:cxnSp macro="">
      <xdr:nvCxnSpPr>
        <xdr:cNvPr id="818" name="直線コネクタ 817">
          <a:extLst>
            <a:ext uri="{FF2B5EF4-FFF2-40B4-BE49-F238E27FC236}">
              <a16:creationId xmlns:a16="http://schemas.microsoft.com/office/drawing/2014/main" xmlns="" id="{65F100F4-6299-46E8-B283-7ECFF311699D}"/>
            </a:ext>
          </a:extLst>
        </xdr:cNvPr>
        <xdr:cNvCxnSpPr/>
      </xdr:nvCxnSpPr>
      <xdr:spPr>
        <a:xfrm>
          <a:off x="18656300" y="18587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19" name="n_1aveValue【公民館】&#10;一人当たり面積">
          <a:extLst>
            <a:ext uri="{FF2B5EF4-FFF2-40B4-BE49-F238E27FC236}">
              <a16:creationId xmlns:a16="http://schemas.microsoft.com/office/drawing/2014/main" xmlns="" id="{C6F22087-E059-407D-A3AE-6593B04A1B43}"/>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20" name="n_2aveValue【公民館】&#10;一人当たり面積">
          <a:extLst>
            <a:ext uri="{FF2B5EF4-FFF2-40B4-BE49-F238E27FC236}">
              <a16:creationId xmlns:a16="http://schemas.microsoft.com/office/drawing/2014/main" xmlns="" id="{122D4436-888D-4450-95E1-904A6CF50CED}"/>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21" name="n_3aveValue【公民館】&#10;一人当たり面積">
          <a:extLst>
            <a:ext uri="{FF2B5EF4-FFF2-40B4-BE49-F238E27FC236}">
              <a16:creationId xmlns:a16="http://schemas.microsoft.com/office/drawing/2014/main" xmlns="" id="{90514EDF-6E5E-4FA0-B5B0-9C16162FEE15}"/>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22" name="n_4aveValue【公民館】&#10;一人当たり面積">
          <a:extLst>
            <a:ext uri="{FF2B5EF4-FFF2-40B4-BE49-F238E27FC236}">
              <a16:creationId xmlns:a16="http://schemas.microsoft.com/office/drawing/2014/main" xmlns="" id="{61591A70-DAE2-4153-A267-FB6EA3D8D2A5}"/>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823" name="n_1mainValue【公民館】&#10;一人当たり面積">
          <a:extLst>
            <a:ext uri="{FF2B5EF4-FFF2-40B4-BE49-F238E27FC236}">
              <a16:creationId xmlns:a16="http://schemas.microsoft.com/office/drawing/2014/main" xmlns="" id="{4FF40CCB-F598-457B-98B2-E4D5AF432F40}"/>
            </a:ext>
          </a:extLst>
        </xdr:cNvPr>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154322</xdr:rowOff>
    </xdr:from>
    <xdr:ext cx="469744" cy="259045"/>
    <xdr:sp macro="" textlink="">
      <xdr:nvSpPr>
        <xdr:cNvPr id="824" name="n_2mainValue【公民館】&#10;一人当たり面積">
          <a:extLst>
            <a:ext uri="{FF2B5EF4-FFF2-40B4-BE49-F238E27FC236}">
              <a16:creationId xmlns:a16="http://schemas.microsoft.com/office/drawing/2014/main" xmlns="" id="{47A5E29E-22AD-4B67-9508-AC70A6B12ACF}"/>
            </a:ext>
          </a:extLst>
        </xdr:cNvPr>
        <xdr:cNvSpPr txBox="1"/>
      </xdr:nvSpPr>
      <xdr:spPr>
        <a:xfrm>
          <a:off x="20199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154322</xdr:rowOff>
    </xdr:from>
    <xdr:ext cx="469744" cy="259045"/>
    <xdr:sp macro="" textlink="">
      <xdr:nvSpPr>
        <xdr:cNvPr id="825" name="n_3mainValue【公民館】&#10;一人当たり面積">
          <a:extLst>
            <a:ext uri="{FF2B5EF4-FFF2-40B4-BE49-F238E27FC236}">
              <a16:creationId xmlns:a16="http://schemas.microsoft.com/office/drawing/2014/main" xmlns="" id="{E558ED55-8281-4E88-A4BE-4167CD59219F}"/>
            </a:ext>
          </a:extLst>
        </xdr:cNvPr>
        <xdr:cNvSpPr txBox="1"/>
      </xdr:nvSpPr>
      <xdr:spPr>
        <a:xfrm>
          <a:off x="19310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112413</xdr:rowOff>
    </xdr:from>
    <xdr:ext cx="469744" cy="259045"/>
    <xdr:sp macro="" textlink="">
      <xdr:nvSpPr>
        <xdr:cNvPr id="826" name="n_4mainValue【公民館】&#10;一人当たり面積">
          <a:extLst>
            <a:ext uri="{FF2B5EF4-FFF2-40B4-BE49-F238E27FC236}">
              <a16:creationId xmlns:a16="http://schemas.microsoft.com/office/drawing/2014/main" xmlns="" id="{6005DB99-671D-4E92-9992-25C265488C40}"/>
            </a:ext>
          </a:extLst>
        </xdr:cNvPr>
        <xdr:cNvSpPr txBox="1"/>
      </xdr:nvSpPr>
      <xdr:spPr>
        <a:xfrm>
          <a:off x="18421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a:extLst>
            <a:ext uri="{FF2B5EF4-FFF2-40B4-BE49-F238E27FC236}">
              <a16:creationId xmlns:a16="http://schemas.microsoft.com/office/drawing/2014/main" xmlns="" id="{29A00F71-B0FF-4E23-B8DF-9162021514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a:extLst>
            <a:ext uri="{FF2B5EF4-FFF2-40B4-BE49-F238E27FC236}">
              <a16:creationId xmlns:a16="http://schemas.microsoft.com/office/drawing/2014/main" xmlns="" id="{D2DEB934-A551-4517-A476-C81FBAA096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a:extLst>
            <a:ext uri="{FF2B5EF4-FFF2-40B4-BE49-F238E27FC236}">
              <a16:creationId xmlns:a16="http://schemas.microsoft.com/office/drawing/2014/main" xmlns="" id="{8143664C-E7E8-4500-A4DB-DB2E12FCE2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有形固定資産減価償却率については、次のとおり。</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道路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過疎・辺地計画等に沿って適宜改良を行っていることから、類似団体内平均値を下回っているものと考えられる。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認定こども園・幼稚園・保育所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幼保連携型認定こども園の新築により、類似団体内平均値を下回っている。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公営住宅及び公民館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老朽化した施設が多く、類似団体内の平均値を上回っている。なお、公営住宅は、老朽化が著しく、今後の入居が見込めないものから随時解体・撤去を行っているほか、公民館についても、代替施設への機能移転が完了したものから解体･撤去を行うこととしてい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児童館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美馬地区統合小学校の建設に伴い、放課後児童クラブが設置されることとなったため、平成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年度末をもって廃止した。</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2BC3ADC-19E8-4545-A956-51B29F7B4F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EF7901E-F00D-46F7-A774-1D3C8425A0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8C09180-21A1-4663-A644-3E0AC6637B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DBEDEF7-AE96-49B3-95FE-B865600143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6F2272F-6379-4746-8FE6-A04CFDADA9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196B7A8-6ED0-4212-A1CE-12B314143B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ABB2AC4-7E81-4162-B3AF-999C1199EF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DAE63C2-F5F1-4AD5-9BFB-9EDC32808E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2B40738-99C9-4892-B15F-15B2A1D091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A573F02-BADF-40D9-BFA4-80AAA56CA9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28,367
27,950
367.14
24,009,778
23,254,606
589,882
11,676,390
28,680,043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E23A358-C0BA-4200-910B-2CD091C5AC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E861CA5-48F8-4598-AC00-BA7A3BDD83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95CC488-C4D1-4584-A0B3-186D7A7117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FE32B6A-535F-4627-969C-1D1D43788E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C0B0DFB-911D-4079-9D01-9613087CEA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36F36C21-3642-42CF-B236-A1F6ECA727F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7A58EEB-3318-49C1-8D5E-785C6F060A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D449379-8CFF-40BC-B739-9BCA8F6E9E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11D400B-D181-4440-BB03-68CB36DD9F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E7C23A3-BAE4-45E6-8180-BB5136EDA3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5CED7BB-B265-4613-B04B-5CF5186DFB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702B499-8A41-4C08-8FC6-CFDA3A321A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EDA6BBE-3171-487C-9D95-B3840A60EA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F82086D-0F12-490D-8B5C-7CFE737C4D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BBBCD96-C620-4A65-B84D-772745AB19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C262BB2-4C4E-4B52-9ED5-14DAE4CF03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78110D5-3B59-4FD6-BC9B-27AEC8AFE9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B0E3E54-FB05-4495-BBC2-95FDDD2A78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C5C6430-15DD-4141-9AEE-C4C8423808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776C10B-99F1-4158-A911-A7D78EA34E9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8A2244C-914A-40C4-B7E2-14FA2B64C2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8AD67AD-8449-4FF5-946D-F2DD883D52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48D60CF-34A0-4055-A31C-FA7E3D6875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D9A3EE2-8238-4913-B0B1-2E11250061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D20F274-110E-4867-8AAC-6043A0181B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3A8DFC5-280A-46A4-863D-F463B6258F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619DDE2-26FB-43A4-BA26-BA224EBE84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17F390D-D71E-4CF4-8755-557808C0D5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8DD6D8A-AFC1-470D-B749-139AFA228C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BCC98ED-FD5D-4552-A427-84F69318DC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797C672-EBC9-4B72-8670-F80C4520C1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308E463-1A67-4A4A-B9A3-F5E9853DFD2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344BE3BF-3D20-4F35-B4BF-37A9B446804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2D785B70-A7E2-4FB9-BF95-FE9A33F6EF4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AA96A7A0-F00E-4E0B-B8BF-65BECA5D70B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26F92B83-53D0-462B-ADC2-62D3CEF5019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D176E7BA-06D5-4968-84A0-3EB5B08697C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2BF48C6C-6F4D-4EDC-BC43-0DFF2FCB7DD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581B67EA-4EAA-4E02-AAE5-83D9C98501A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254C3071-A3F0-4481-AB2D-A7F1C129D57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C4D88CE7-1054-4786-9E5D-8F6CC5497D3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C868F320-8B13-4CDC-854A-E6D26C836B16}"/>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5BE54A4A-15E8-434D-9D0D-F2E50129A6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0A6AABE9-6ABB-47B5-BCA8-0752AC701B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A463B2C4-4BD1-4C3A-874B-2EE1281FE8AC}"/>
            </a:ext>
          </a:extLst>
        </xdr:cNvPr>
        <xdr:cNvCxnSpPr/>
      </xdr:nvCxnSpPr>
      <xdr:spPr>
        <a:xfrm flipV="1">
          <a:off x="4634865" y="574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53FDB50D-2F66-40D0-AEC6-7991B42468E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5888C6F0-69FE-4F2F-99A2-6D5A1ACE557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25A54A52-523A-46BC-8F8A-11A10B262319}"/>
            </a:ext>
          </a:extLst>
        </xdr:cNvPr>
        <xdr:cNvSpPr txBox="1"/>
      </xdr:nvSpPr>
      <xdr:spPr>
        <a:xfrm>
          <a:off x="4673600"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0" name="直線コネクタ 59">
          <a:extLst>
            <a:ext uri="{FF2B5EF4-FFF2-40B4-BE49-F238E27FC236}">
              <a16:creationId xmlns:a16="http://schemas.microsoft.com/office/drawing/2014/main" xmlns="" id="{F46AE6F9-7506-4FED-B35C-6DEE6647FC30}"/>
            </a:ext>
          </a:extLst>
        </xdr:cNvPr>
        <xdr:cNvCxnSpPr/>
      </xdr:nvCxnSpPr>
      <xdr:spPr>
        <a:xfrm>
          <a:off x="45466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F335B06F-3EE1-4C80-B284-2CAE2E33E9F9}"/>
            </a:ext>
          </a:extLst>
        </xdr:cNvPr>
        <xdr:cNvSpPr txBox="1"/>
      </xdr:nvSpPr>
      <xdr:spPr>
        <a:xfrm>
          <a:off x="4673600" y="6172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62" name="フローチャート: 判断 61">
          <a:extLst>
            <a:ext uri="{FF2B5EF4-FFF2-40B4-BE49-F238E27FC236}">
              <a16:creationId xmlns:a16="http://schemas.microsoft.com/office/drawing/2014/main" xmlns="" id="{0A75028C-B1FA-4F6A-B9EE-92639F8AC947}"/>
            </a:ext>
          </a:extLst>
        </xdr:cNvPr>
        <xdr:cNvSpPr/>
      </xdr:nvSpPr>
      <xdr:spPr>
        <a:xfrm>
          <a:off x="45847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25400</xdr:rowOff>
    </xdr:from>
    <xdr:to>
      <xdr:col>20</xdr:col>
      <xdr:colOff>38100</xdr:colOff>
      <xdr:row>36</xdr:row>
      <xdr:rowOff>127000</xdr:rowOff>
    </xdr:to>
    <xdr:sp macro="" textlink="">
      <xdr:nvSpPr>
        <xdr:cNvPr id="63" name="フローチャート: 判断 62">
          <a:extLst>
            <a:ext uri="{FF2B5EF4-FFF2-40B4-BE49-F238E27FC236}">
              <a16:creationId xmlns:a16="http://schemas.microsoft.com/office/drawing/2014/main" xmlns="" id="{643D5CE2-3105-4A3F-8BFE-48496D19CF88}"/>
            </a:ext>
          </a:extLst>
        </xdr:cNvPr>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xmlns="" id="{252DBF89-9105-497F-A39B-1423E1E26E3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19050</xdr:rowOff>
    </xdr:from>
    <xdr:to>
      <xdr:col>10</xdr:col>
      <xdr:colOff>165100</xdr:colOff>
      <xdr:row>36</xdr:row>
      <xdr:rowOff>120650</xdr:rowOff>
    </xdr:to>
    <xdr:sp macro="" textlink="">
      <xdr:nvSpPr>
        <xdr:cNvPr id="65" name="フローチャート: 判断 64">
          <a:extLst>
            <a:ext uri="{FF2B5EF4-FFF2-40B4-BE49-F238E27FC236}">
              <a16:creationId xmlns:a16="http://schemas.microsoft.com/office/drawing/2014/main" xmlns="" id="{8D196E5A-CE1D-494E-8217-992C0F615373}"/>
            </a:ext>
          </a:extLst>
        </xdr:cNvPr>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11430</xdr:rowOff>
    </xdr:from>
    <xdr:to>
      <xdr:col>6</xdr:col>
      <xdr:colOff>38100</xdr:colOff>
      <xdr:row>36</xdr:row>
      <xdr:rowOff>113030</xdr:rowOff>
    </xdr:to>
    <xdr:sp macro="" textlink="">
      <xdr:nvSpPr>
        <xdr:cNvPr id="66" name="フローチャート: 判断 65">
          <a:extLst>
            <a:ext uri="{FF2B5EF4-FFF2-40B4-BE49-F238E27FC236}">
              <a16:creationId xmlns:a16="http://schemas.microsoft.com/office/drawing/2014/main" xmlns="" id="{8179B39B-49AD-450C-B286-20A42E340EF8}"/>
            </a:ext>
          </a:extLst>
        </xdr:cNvPr>
        <xdr:cNvSpPr/>
      </xdr:nvSpPr>
      <xdr:spPr>
        <a:xfrm>
          <a:off x="1079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27BC825-AB53-4966-A5C0-23EFD03F00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95425CA-B8A4-4052-9F74-0447791FE5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CCF55DA-4E23-48AD-BB87-53429673FC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7017375-E22C-4F9F-B14E-AAA7F948DD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48A8E24-539D-4DBB-92C5-BA5D1798F8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12700</xdr:rowOff>
    </xdr:from>
    <xdr:to>
      <xdr:col>24</xdr:col>
      <xdr:colOff>114300</xdr:colOff>
      <xdr:row>34</xdr:row>
      <xdr:rowOff>114300</xdr:rowOff>
    </xdr:to>
    <xdr:sp macro="" textlink="">
      <xdr:nvSpPr>
        <xdr:cNvPr id="72" name="楕円 71">
          <a:extLst>
            <a:ext uri="{FF2B5EF4-FFF2-40B4-BE49-F238E27FC236}">
              <a16:creationId xmlns:a16="http://schemas.microsoft.com/office/drawing/2014/main" xmlns="" id="{DBC93241-7789-4A34-8AF0-8ABB7FC7B2E0}"/>
            </a:ext>
          </a:extLst>
        </xdr:cNvPr>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35577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9EE8F063-6BD4-494A-AD33-2B9975A1B951}"/>
            </a:ext>
          </a:extLst>
        </xdr:cNvPr>
        <xdr:cNvSpPr txBox="1"/>
      </xdr:nvSpPr>
      <xdr:spPr>
        <a:xfrm>
          <a:off x="46736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125730</xdr:rowOff>
    </xdr:from>
    <xdr:to>
      <xdr:col>20</xdr:col>
      <xdr:colOff>38100</xdr:colOff>
      <xdr:row>34</xdr:row>
      <xdr:rowOff>55880</xdr:rowOff>
    </xdr:to>
    <xdr:sp macro="" textlink="">
      <xdr:nvSpPr>
        <xdr:cNvPr id="74" name="楕円 73">
          <a:extLst>
            <a:ext uri="{FF2B5EF4-FFF2-40B4-BE49-F238E27FC236}">
              <a16:creationId xmlns:a16="http://schemas.microsoft.com/office/drawing/2014/main" xmlns="" id="{8696B37E-FEE0-45BA-BE01-D43296755ACC}"/>
            </a:ext>
          </a:extLst>
        </xdr:cNvPr>
        <xdr:cNvSpPr/>
      </xdr:nvSpPr>
      <xdr:spPr>
        <a:xfrm>
          <a:off x="37465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5080</xdr:rowOff>
    </xdr:from>
    <xdr:to>
      <xdr:col>24</xdr:col>
      <xdr:colOff>63500</xdr:colOff>
      <xdr:row>34</xdr:row>
      <xdr:rowOff>63500</xdr:rowOff>
    </xdr:to>
    <xdr:cxnSp macro="">
      <xdr:nvCxnSpPr>
        <xdr:cNvPr id="75" name="直線コネクタ 74">
          <a:extLst>
            <a:ext uri="{FF2B5EF4-FFF2-40B4-BE49-F238E27FC236}">
              <a16:creationId xmlns:a16="http://schemas.microsoft.com/office/drawing/2014/main" xmlns="" id="{9D2254B9-9E9E-4469-8B8F-DE0F4F96B94F}"/>
            </a:ext>
          </a:extLst>
        </xdr:cNvPr>
        <xdr:cNvCxnSpPr/>
      </xdr:nvCxnSpPr>
      <xdr:spPr>
        <a:xfrm>
          <a:off x="3797300" y="583438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66040</xdr:rowOff>
    </xdr:from>
    <xdr:to>
      <xdr:col>15</xdr:col>
      <xdr:colOff>101600</xdr:colOff>
      <xdr:row>33</xdr:row>
      <xdr:rowOff>167640</xdr:rowOff>
    </xdr:to>
    <xdr:sp macro="" textlink="">
      <xdr:nvSpPr>
        <xdr:cNvPr id="76" name="楕円 75">
          <a:extLst>
            <a:ext uri="{FF2B5EF4-FFF2-40B4-BE49-F238E27FC236}">
              <a16:creationId xmlns:a16="http://schemas.microsoft.com/office/drawing/2014/main" xmlns="" id="{02FCE73E-F5EA-48CF-B723-D5EEFF3E0A4A}"/>
            </a:ext>
          </a:extLst>
        </xdr:cNvPr>
        <xdr:cNvSpPr/>
      </xdr:nvSpPr>
      <xdr:spPr>
        <a:xfrm>
          <a:off x="2857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116840</xdr:rowOff>
    </xdr:from>
    <xdr:to>
      <xdr:col>19</xdr:col>
      <xdr:colOff>177800</xdr:colOff>
      <xdr:row>34</xdr:row>
      <xdr:rowOff>5080</xdr:rowOff>
    </xdr:to>
    <xdr:cxnSp macro="">
      <xdr:nvCxnSpPr>
        <xdr:cNvPr id="77" name="直線コネクタ 76">
          <a:extLst>
            <a:ext uri="{FF2B5EF4-FFF2-40B4-BE49-F238E27FC236}">
              <a16:creationId xmlns:a16="http://schemas.microsoft.com/office/drawing/2014/main" xmlns="" id="{76F870AA-861B-41F5-AF96-2D5DB64A0451}"/>
            </a:ext>
          </a:extLst>
        </xdr:cNvPr>
        <xdr:cNvCxnSpPr/>
      </xdr:nvCxnSpPr>
      <xdr:spPr>
        <a:xfrm>
          <a:off x="2908300" y="577469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78" name="楕円 77">
          <a:extLst>
            <a:ext uri="{FF2B5EF4-FFF2-40B4-BE49-F238E27FC236}">
              <a16:creationId xmlns:a16="http://schemas.microsoft.com/office/drawing/2014/main" xmlns="" id="{A6E17004-D713-46F9-9214-D79DB94F5219}"/>
            </a:ext>
          </a:extLst>
        </xdr:cNvPr>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116840</xdr:rowOff>
    </xdr:to>
    <xdr:cxnSp macro="">
      <xdr:nvCxnSpPr>
        <xdr:cNvPr id="79" name="直線コネクタ 78">
          <a:extLst>
            <a:ext uri="{FF2B5EF4-FFF2-40B4-BE49-F238E27FC236}">
              <a16:creationId xmlns:a16="http://schemas.microsoft.com/office/drawing/2014/main" xmlns="" id="{88A984CD-80E3-4F22-9F0E-FEE453DEE217}"/>
            </a:ext>
          </a:extLst>
        </xdr:cNvPr>
        <xdr:cNvCxnSpPr/>
      </xdr:nvCxnSpPr>
      <xdr:spPr>
        <a:xfrm>
          <a:off x="2019300" y="571500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0" name="楕円 79">
          <a:extLst>
            <a:ext uri="{FF2B5EF4-FFF2-40B4-BE49-F238E27FC236}">
              <a16:creationId xmlns:a16="http://schemas.microsoft.com/office/drawing/2014/main" xmlns="" id="{0747F91E-3685-431F-8FFC-26FDBFF73AE0}"/>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37</xdr:row>
      <xdr:rowOff>133350</xdr:rowOff>
    </xdr:to>
    <xdr:cxnSp macro="">
      <xdr:nvCxnSpPr>
        <xdr:cNvPr id="81" name="直線コネクタ 80">
          <a:extLst>
            <a:ext uri="{FF2B5EF4-FFF2-40B4-BE49-F238E27FC236}">
              <a16:creationId xmlns:a16="http://schemas.microsoft.com/office/drawing/2014/main" xmlns="" id="{F795EA38-A0FC-4C63-B009-7BA1BD41EB39}"/>
            </a:ext>
          </a:extLst>
        </xdr:cNvPr>
        <xdr:cNvCxnSpPr/>
      </xdr:nvCxnSpPr>
      <xdr:spPr>
        <a:xfrm flipV="1">
          <a:off x="1130300" y="5715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118127</xdr:rowOff>
    </xdr:from>
    <xdr:ext cx="405111" cy="259045"/>
    <xdr:sp macro="" textlink="">
      <xdr:nvSpPr>
        <xdr:cNvPr id="82" name="n_1aveValue【図書館】&#10;有形固定資産減価償却率">
          <a:extLst>
            <a:ext uri="{FF2B5EF4-FFF2-40B4-BE49-F238E27FC236}">
              <a16:creationId xmlns:a16="http://schemas.microsoft.com/office/drawing/2014/main" xmlns="" id="{7C4448BC-CEBB-44A5-89AD-4777E8E420B7}"/>
            </a:ext>
          </a:extLst>
        </xdr:cNvPr>
        <xdr:cNvSpPr txBox="1"/>
      </xdr:nvSpPr>
      <xdr:spPr>
        <a:xfrm>
          <a:off x="3582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xmlns="" id="{E42A678D-49AB-4899-9558-13222D6F0091}"/>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111777</xdr:rowOff>
    </xdr:from>
    <xdr:ext cx="405111" cy="259045"/>
    <xdr:sp macro="" textlink="">
      <xdr:nvSpPr>
        <xdr:cNvPr id="84" name="n_3aveValue【図書館】&#10;有形固定資産減価償却率">
          <a:extLst>
            <a:ext uri="{FF2B5EF4-FFF2-40B4-BE49-F238E27FC236}">
              <a16:creationId xmlns:a16="http://schemas.microsoft.com/office/drawing/2014/main" xmlns="" id="{4ED87608-6BB1-4DA0-A481-7F1444CC080E}"/>
            </a:ext>
          </a:extLst>
        </xdr:cNvPr>
        <xdr:cNvSpPr txBox="1"/>
      </xdr:nvSpPr>
      <xdr:spPr>
        <a:xfrm>
          <a:off x="1816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129557</xdr:rowOff>
    </xdr:from>
    <xdr:ext cx="405111" cy="259045"/>
    <xdr:sp macro="" textlink="">
      <xdr:nvSpPr>
        <xdr:cNvPr id="85" name="n_4aveValue【図書館】&#10;有形固定資産減価償却率">
          <a:extLst>
            <a:ext uri="{FF2B5EF4-FFF2-40B4-BE49-F238E27FC236}">
              <a16:creationId xmlns:a16="http://schemas.microsoft.com/office/drawing/2014/main" xmlns="" id="{794340ED-09F4-4166-858B-511EDEB2287A}"/>
            </a:ext>
          </a:extLst>
        </xdr:cNvPr>
        <xdr:cNvSpPr txBox="1"/>
      </xdr:nvSpPr>
      <xdr:spPr>
        <a:xfrm>
          <a:off x="927744"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72407</xdr:rowOff>
    </xdr:from>
    <xdr:ext cx="340478" cy="259045"/>
    <xdr:sp macro="" textlink="">
      <xdr:nvSpPr>
        <xdr:cNvPr id="86" name="n_1mainValue【図書館】&#10;有形固定資産減価償却率">
          <a:extLst>
            <a:ext uri="{FF2B5EF4-FFF2-40B4-BE49-F238E27FC236}">
              <a16:creationId xmlns:a16="http://schemas.microsoft.com/office/drawing/2014/main" xmlns="" id="{AB527048-EB0E-4DA5-952A-2127FC4ED6C6}"/>
            </a:ext>
          </a:extLst>
        </xdr:cNvPr>
        <xdr:cNvSpPr txBox="1"/>
      </xdr:nvSpPr>
      <xdr:spPr>
        <a:xfrm>
          <a:off x="3614361" y="5558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12717</xdr:rowOff>
    </xdr:from>
    <xdr:ext cx="340478" cy="259045"/>
    <xdr:sp macro="" textlink="">
      <xdr:nvSpPr>
        <xdr:cNvPr id="87" name="n_2mainValue【図書館】&#10;有形固定資産減価償却率">
          <a:extLst>
            <a:ext uri="{FF2B5EF4-FFF2-40B4-BE49-F238E27FC236}">
              <a16:creationId xmlns:a16="http://schemas.microsoft.com/office/drawing/2014/main" xmlns="" id="{6A6F1F48-0772-40FA-97F9-91BD747A6F21}"/>
            </a:ext>
          </a:extLst>
        </xdr:cNvPr>
        <xdr:cNvSpPr txBox="1"/>
      </xdr:nvSpPr>
      <xdr:spPr>
        <a:xfrm>
          <a:off x="2738061" y="5499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8" name="n_3mainValue【図書館】&#10;有形固定資産減価償却率">
          <a:extLst>
            <a:ext uri="{FF2B5EF4-FFF2-40B4-BE49-F238E27FC236}">
              <a16:creationId xmlns:a16="http://schemas.microsoft.com/office/drawing/2014/main" xmlns="" id="{70FA2360-94B2-4FF5-88F1-2B15CD66B69E}"/>
            </a:ext>
          </a:extLst>
        </xdr:cNvPr>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9" name="n_4mainValue【図書館】&#10;有形固定資産減価償却率">
          <a:extLst>
            <a:ext uri="{FF2B5EF4-FFF2-40B4-BE49-F238E27FC236}">
              <a16:creationId xmlns:a16="http://schemas.microsoft.com/office/drawing/2014/main" xmlns="" id="{80B9C99A-BFEB-47D3-B08F-B18CFA9EACB4}"/>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252D50C5-AD71-404D-9901-30D610CB66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75277DEE-E5CB-4166-89A6-1ED25DC0EF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B586E19B-DEA8-4874-AACF-476151976E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DDE15C7A-A3F4-4716-9102-97E308C95B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E6C319E1-929E-4CB0-A7B9-39E268A12E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F298ED57-8154-4301-9274-4284AA1809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7549FDBB-763B-40C6-B2E1-969057F0AE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B1F67AAB-5F78-46FE-B166-341F37A6C35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5BA6F89E-0EC3-49BC-9B92-FAAF9616230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31DF155D-EEE9-47B1-A1EA-CE9970E326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63D11E07-08B1-472B-9E69-DD1D165649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6A03BC88-8811-4248-8C3D-391567CC84D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9046D19F-B8C0-4B53-8B80-D7E3FE88DD0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xmlns="" id="{404D321F-4EA2-48CD-BFE8-108DFD487DF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FD3F183F-829D-4BD2-BC28-3971D99B90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261D8233-207F-4A67-8163-EFB6C8DD6B4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DA74035B-A9D0-4B12-8F5D-02553909530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xmlns="" id="{CE51552D-1E66-41BB-A37F-E207F96004D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8389E225-F190-4B87-B62F-B4AC037939E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xmlns="" id="{D19883AE-7DF3-41A9-A3D5-D84D4800BE6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D9447A01-551B-4389-9A24-865A77A2CD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79E54278-D744-4AA6-8139-321627115A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2802017F-4AB8-4896-8D63-ECDBD5BA1C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3" name="直線コネクタ 112">
          <a:extLst>
            <a:ext uri="{FF2B5EF4-FFF2-40B4-BE49-F238E27FC236}">
              <a16:creationId xmlns:a16="http://schemas.microsoft.com/office/drawing/2014/main" xmlns="" id="{BD487267-0AE9-4D92-8708-39C3CF6963AC}"/>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4" name="【図書館】&#10;一人当たり面積最小値テキスト">
          <a:extLst>
            <a:ext uri="{FF2B5EF4-FFF2-40B4-BE49-F238E27FC236}">
              <a16:creationId xmlns:a16="http://schemas.microsoft.com/office/drawing/2014/main" xmlns="" id="{E49F9528-797E-4A55-A3ED-86A9EEF722D4}"/>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5" name="直線コネクタ 114">
          <a:extLst>
            <a:ext uri="{FF2B5EF4-FFF2-40B4-BE49-F238E27FC236}">
              <a16:creationId xmlns:a16="http://schemas.microsoft.com/office/drawing/2014/main" xmlns="" id="{2BAF6935-06F0-4275-A4BD-BDCD73A0FF48}"/>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xmlns="" id="{F1211B6E-A7BE-42A5-BA77-AB69A1E9E5E4}"/>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7" name="直線コネクタ 116">
          <a:extLst>
            <a:ext uri="{FF2B5EF4-FFF2-40B4-BE49-F238E27FC236}">
              <a16:creationId xmlns:a16="http://schemas.microsoft.com/office/drawing/2014/main" xmlns="" id="{D411F363-BAF9-419C-8F5F-B320026178A8}"/>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8" name="【図書館】&#10;一人当たり面積平均値テキスト">
          <a:extLst>
            <a:ext uri="{FF2B5EF4-FFF2-40B4-BE49-F238E27FC236}">
              <a16:creationId xmlns:a16="http://schemas.microsoft.com/office/drawing/2014/main" xmlns="" id="{D3CEAD0F-5CE0-461A-9A79-BE6397390535}"/>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9" name="フローチャート: 判断 118">
          <a:extLst>
            <a:ext uri="{FF2B5EF4-FFF2-40B4-BE49-F238E27FC236}">
              <a16:creationId xmlns:a16="http://schemas.microsoft.com/office/drawing/2014/main" xmlns="" id="{55749495-686A-4576-A4E0-B8D0FDC849A9}"/>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0" name="フローチャート: 判断 119">
          <a:extLst>
            <a:ext uri="{FF2B5EF4-FFF2-40B4-BE49-F238E27FC236}">
              <a16:creationId xmlns:a16="http://schemas.microsoft.com/office/drawing/2014/main" xmlns="" id="{94B98BBF-F401-4AD6-8089-219E216213F2}"/>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1" name="フローチャート: 判断 120">
          <a:extLst>
            <a:ext uri="{FF2B5EF4-FFF2-40B4-BE49-F238E27FC236}">
              <a16:creationId xmlns:a16="http://schemas.microsoft.com/office/drawing/2014/main" xmlns="" id="{57870D72-4DCA-4AEA-95C7-02B4C874476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2" name="フローチャート: 判断 121">
          <a:extLst>
            <a:ext uri="{FF2B5EF4-FFF2-40B4-BE49-F238E27FC236}">
              <a16:creationId xmlns:a16="http://schemas.microsoft.com/office/drawing/2014/main" xmlns="" id="{6700CDC9-C6D2-4273-8DE1-86AE69EA88C2}"/>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3" name="フローチャート: 判断 122">
          <a:extLst>
            <a:ext uri="{FF2B5EF4-FFF2-40B4-BE49-F238E27FC236}">
              <a16:creationId xmlns:a16="http://schemas.microsoft.com/office/drawing/2014/main" xmlns="" id="{DCEA3805-A690-43ED-8C59-DA2295C421E6}"/>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BA7289A9-D4AF-47B6-88E6-30EE047022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B9CE9104-3E4A-4BD6-92A5-7C5CBC1E6C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CD1628D-1F72-4194-9E19-FF8A3D9290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5160EDD-F889-4538-A276-3E409FE2B1C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3CEF7D76-182D-4505-A22A-8C7F1B36DA8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9" name="楕円 128">
          <a:extLst>
            <a:ext uri="{FF2B5EF4-FFF2-40B4-BE49-F238E27FC236}">
              <a16:creationId xmlns:a16="http://schemas.microsoft.com/office/drawing/2014/main" xmlns="" id="{5EB5EEDB-96D5-415C-A579-4EBDAD4F430E}"/>
            </a:ext>
          </a:extLst>
        </xdr:cNvPr>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158767</xdr:rowOff>
    </xdr:from>
    <xdr:ext cx="469744" cy="259045"/>
    <xdr:sp macro="" textlink="">
      <xdr:nvSpPr>
        <xdr:cNvPr id="130" name="【図書館】&#10;一人当たり面積該当値テキスト">
          <a:extLst>
            <a:ext uri="{FF2B5EF4-FFF2-40B4-BE49-F238E27FC236}">
              <a16:creationId xmlns:a16="http://schemas.microsoft.com/office/drawing/2014/main" xmlns="" id="{3B4E019B-C1C9-401F-9FE9-C3F36703C2E2}"/>
            </a:ext>
          </a:extLst>
        </xdr:cNvPr>
        <xdr:cNvSpPr txBox="1"/>
      </xdr:nvSpPr>
      <xdr:spPr>
        <a:xfrm>
          <a:off x="10515600"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147320</xdr:rowOff>
    </xdr:from>
    <xdr:to>
      <xdr:col>50</xdr:col>
      <xdr:colOff>165100</xdr:colOff>
      <xdr:row>40</xdr:row>
      <xdr:rowOff>77470</xdr:rowOff>
    </xdr:to>
    <xdr:sp macro="" textlink="">
      <xdr:nvSpPr>
        <xdr:cNvPr id="131" name="楕円 130">
          <a:extLst>
            <a:ext uri="{FF2B5EF4-FFF2-40B4-BE49-F238E27FC236}">
              <a16:creationId xmlns:a16="http://schemas.microsoft.com/office/drawing/2014/main" xmlns="" id="{A84E33F7-ABF2-41EC-8DF3-0D2DF22C991F}"/>
            </a:ext>
          </a:extLst>
        </xdr:cNvPr>
        <xdr:cNvSpPr/>
      </xdr:nvSpPr>
      <xdr:spPr>
        <a:xfrm>
          <a:off x="9588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26670</xdr:rowOff>
    </xdr:to>
    <xdr:cxnSp macro="">
      <xdr:nvCxnSpPr>
        <xdr:cNvPr id="132" name="直線コネクタ 131">
          <a:extLst>
            <a:ext uri="{FF2B5EF4-FFF2-40B4-BE49-F238E27FC236}">
              <a16:creationId xmlns:a16="http://schemas.microsoft.com/office/drawing/2014/main" xmlns="" id="{4157E2C5-9064-4D7A-B9FD-AB0EC2D9882B}"/>
            </a:ext>
          </a:extLst>
        </xdr:cNvPr>
        <xdr:cNvCxnSpPr/>
      </xdr:nvCxnSpPr>
      <xdr:spPr>
        <a:xfrm flipV="1">
          <a:off x="9639300" y="6873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3" name="楕円 132">
          <a:extLst>
            <a:ext uri="{FF2B5EF4-FFF2-40B4-BE49-F238E27FC236}">
              <a16:creationId xmlns:a16="http://schemas.microsoft.com/office/drawing/2014/main" xmlns="" id="{6E2FEC3A-DBE4-442E-B63C-22FC97A856DF}"/>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26670</xdr:rowOff>
    </xdr:from>
    <xdr:to>
      <xdr:col>50</xdr:col>
      <xdr:colOff>114300</xdr:colOff>
      <xdr:row>40</xdr:row>
      <xdr:rowOff>76200</xdr:rowOff>
    </xdr:to>
    <xdr:cxnSp macro="">
      <xdr:nvCxnSpPr>
        <xdr:cNvPr id="134" name="直線コネクタ 133">
          <a:extLst>
            <a:ext uri="{FF2B5EF4-FFF2-40B4-BE49-F238E27FC236}">
              <a16:creationId xmlns:a16="http://schemas.microsoft.com/office/drawing/2014/main" xmlns="" id="{17CCE09D-9690-43F2-9000-21BC1EE57DC1}"/>
            </a:ext>
          </a:extLst>
        </xdr:cNvPr>
        <xdr:cNvCxnSpPr/>
      </xdr:nvCxnSpPr>
      <xdr:spPr>
        <a:xfrm flipV="1">
          <a:off x="8750300" y="6884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5" name="楕円 134">
          <a:extLst>
            <a:ext uri="{FF2B5EF4-FFF2-40B4-BE49-F238E27FC236}">
              <a16:creationId xmlns:a16="http://schemas.microsoft.com/office/drawing/2014/main" xmlns="" id="{97369164-E1BC-41A0-A8AD-E4A215FE8B7E}"/>
            </a:ext>
          </a:extLst>
        </xdr:cNvPr>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76200</xdr:rowOff>
    </xdr:to>
    <xdr:cxnSp macro="">
      <xdr:nvCxnSpPr>
        <xdr:cNvPr id="136" name="直線コネクタ 135">
          <a:extLst>
            <a:ext uri="{FF2B5EF4-FFF2-40B4-BE49-F238E27FC236}">
              <a16:creationId xmlns:a16="http://schemas.microsoft.com/office/drawing/2014/main" xmlns="" id="{F1EABB8E-DEA1-41A0-88A2-500749DC7665}"/>
            </a:ext>
          </a:extLst>
        </xdr:cNvPr>
        <xdr:cNvCxnSpPr/>
      </xdr:nvCxnSpPr>
      <xdr:spPr>
        <a:xfrm>
          <a:off x="7861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59690</xdr:rowOff>
    </xdr:from>
    <xdr:to>
      <xdr:col>36</xdr:col>
      <xdr:colOff>165100</xdr:colOff>
      <xdr:row>41</xdr:row>
      <xdr:rowOff>161290</xdr:rowOff>
    </xdr:to>
    <xdr:sp macro="" textlink="">
      <xdr:nvSpPr>
        <xdr:cNvPr id="137" name="楕円 136">
          <a:extLst>
            <a:ext uri="{FF2B5EF4-FFF2-40B4-BE49-F238E27FC236}">
              <a16:creationId xmlns:a16="http://schemas.microsoft.com/office/drawing/2014/main" xmlns="" id="{CB84733F-89A6-4B11-A2E5-5A8072B1F9B4}"/>
            </a:ext>
          </a:extLst>
        </xdr:cNvPr>
        <xdr:cNvSpPr/>
      </xdr:nvSpPr>
      <xdr:spPr>
        <a:xfrm>
          <a:off x="692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41</xdr:row>
      <xdr:rowOff>110490</xdr:rowOff>
    </xdr:to>
    <xdr:cxnSp macro="">
      <xdr:nvCxnSpPr>
        <xdr:cNvPr id="138" name="直線コネクタ 137">
          <a:extLst>
            <a:ext uri="{FF2B5EF4-FFF2-40B4-BE49-F238E27FC236}">
              <a16:creationId xmlns:a16="http://schemas.microsoft.com/office/drawing/2014/main" xmlns="" id="{DB386FC5-3ED2-4A4A-BB3D-A32B8E3780DE}"/>
            </a:ext>
          </a:extLst>
        </xdr:cNvPr>
        <xdr:cNvCxnSpPr/>
      </xdr:nvCxnSpPr>
      <xdr:spPr>
        <a:xfrm flipV="1">
          <a:off x="6972300" y="68999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39" name="n_1aveValue【図書館】&#10;一人当たり面積">
          <a:extLst>
            <a:ext uri="{FF2B5EF4-FFF2-40B4-BE49-F238E27FC236}">
              <a16:creationId xmlns:a16="http://schemas.microsoft.com/office/drawing/2014/main" xmlns="" id="{72A28670-B17D-447A-91A3-1C3645D9579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0" name="n_2aveValue【図書館】&#10;一人当たり面積">
          <a:extLst>
            <a:ext uri="{FF2B5EF4-FFF2-40B4-BE49-F238E27FC236}">
              <a16:creationId xmlns:a16="http://schemas.microsoft.com/office/drawing/2014/main" xmlns="" id="{8DFCD09F-8C6A-4E40-A946-F36387C5FA5C}"/>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1" name="n_3aveValue【図書館】&#10;一人当たり面積">
          <a:extLst>
            <a:ext uri="{FF2B5EF4-FFF2-40B4-BE49-F238E27FC236}">
              <a16:creationId xmlns:a16="http://schemas.microsoft.com/office/drawing/2014/main" xmlns="" id="{240BFABD-FA3B-4CE1-8817-8E4265362AE9}"/>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2" name="n_4aveValue【図書館】&#10;一人当たり面積">
          <a:extLst>
            <a:ext uri="{FF2B5EF4-FFF2-40B4-BE49-F238E27FC236}">
              <a16:creationId xmlns:a16="http://schemas.microsoft.com/office/drawing/2014/main" xmlns="" id="{0BBB13A2-CE16-4F60-9AE1-6F3C81B12452}"/>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93997</xdr:rowOff>
    </xdr:from>
    <xdr:ext cx="469744" cy="259045"/>
    <xdr:sp macro="" textlink="">
      <xdr:nvSpPr>
        <xdr:cNvPr id="143" name="n_1mainValue【図書館】&#10;一人当たり面積">
          <a:extLst>
            <a:ext uri="{FF2B5EF4-FFF2-40B4-BE49-F238E27FC236}">
              <a16:creationId xmlns:a16="http://schemas.microsoft.com/office/drawing/2014/main" xmlns="" id="{6F3EBA50-FB32-4D49-A664-52C7DAA00D67}"/>
            </a:ext>
          </a:extLst>
        </xdr:cNvPr>
        <xdr:cNvSpPr txBox="1"/>
      </xdr:nvSpPr>
      <xdr:spPr>
        <a:xfrm>
          <a:off x="93917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4" name="n_2mainValue【図書館】&#10;一人当たり面積">
          <a:extLst>
            <a:ext uri="{FF2B5EF4-FFF2-40B4-BE49-F238E27FC236}">
              <a16:creationId xmlns:a16="http://schemas.microsoft.com/office/drawing/2014/main" xmlns="" id="{D8757344-3D5B-44B0-8ED8-BA923100D129}"/>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109237</xdr:rowOff>
    </xdr:from>
    <xdr:ext cx="469744" cy="259045"/>
    <xdr:sp macro="" textlink="">
      <xdr:nvSpPr>
        <xdr:cNvPr id="145" name="n_3mainValue【図書館】&#10;一人当たり面積">
          <a:extLst>
            <a:ext uri="{FF2B5EF4-FFF2-40B4-BE49-F238E27FC236}">
              <a16:creationId xmlns:a16="http://schemas.microsoft.com/office/drawing/2014/main" xmlns="" id="{A7F4C895-72AB-4316-8A7E-11809D169815}"/>
            </a:ext>
          </a:extLst>
        </xdr:cNvPr>
        <xdr:cNvSpPr txBox="1"/>
      </xdr:nvSpPr>
      <xdr:spPr>
        <a:xfrm>
          <a:off x="7626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152417</xdr:rowOff>
    </xdr:from>
    <xdr:ext cx="469744" cy="259045"/>
    <xdr:sp macro="" textlink="">
      <xdr:nvSpPr>
        <xdr:cNvPr id="146" name="n_4mainValue【図書館】&#10;一人当たり面積">
          <a:extLst>
            <a:ext uri="{FF2B5EF4-FFF2-40B4-BE49-F238E27FC236}">
              <a16:creationId xmlns:a16="http://schemas.microsoft.com/office/drawing/2014/main" xmlns="" id="{9E485AB7-44A0-4B88-912B-5496ED661ABB}"/>
            </a:ext>
          </a:extLst>
        </xdr:cNvPr>
        <xdr:cNvSpPr txBox="1"/>
      </xdr:nvSpPr>
      <xdr:spPr>
        <a:xfrm>
          <a:off x="6737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329240EA-4FD3-4455-AE9C-E763307737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9AEB1022-2890-4FA6-A1E4-0FE3DA9AF7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7A5229CA-0E7A-4CA6-988B-5B924397EE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F0FA4D35-6CCA-4575-A420-E4A70F2B2D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91E62900-9991-40BB-8A20-7E14AB3CCA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8CFFE35-73F8-4FF8-9E6D-67882C932C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7934C341-E602-400D-8A65-1A6D644D51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AC72B203-DED8-4188-9CEB-C32C8EDDFE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494A180C-CD3E-475D-998C-EE1B5538C7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FB8B6448-51C8-4FF9-A0D9-B53E6556AA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9F3C6763-FF37-47DA-954D-4EC5DABDA15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02B82530-3427-49DB-B001-B3F21D8956B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86C03FB0-E930-4688-A73C-7F65DF38E25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8379089D-A3B0-4DFD-9925-B5F7B54EF8B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0DCF4F78-1E2A-415C-BC60-6783759A63E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A1A349D0-121E-4C11-AA88-A00B01392BB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429348A2-67F1-4020-B75A-D038FAAC76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09260F46-7785-4FD9-A391-E55D2AFFA9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8013D63E-424D-47E2-B610-48BB11F0301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0A4BEEB7-6BD0-4721-B7B2-30E5E0AA170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13B41DFF-31F4-4623-B96A-D56CEEEB225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C5D121C2-86A1-42D5-8EEF-024AED79B5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5A5CB2D2-4798-4FCF-AEC7-6A763493047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8C5C1B39-3B77-4DFF-B4EA-5FC06C9779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xmlns="" id="{6534EAE8-BE8A-4A91-B74B-D0B6D2E6301B}"/>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7DE5A669-646B-4442-814A-582A3D78AE0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xmlns="" id="{08AC676A-A733-404B-AE88-C27D47777A7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FA4C7AE4-1812-418D-97F1-651E3FF5F7E9}"/>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5" name="直線コネクタ 174">
          <a:extLst>
            <a:ext uri="{FF2B5EF4-FFF2-40B4-BE49-F238E27FC236}">
              <a16:creationId xmlns:a16="http://schemas.microsoft.com/office/drawing/2014/main" xmlns="" id="{DDDD743B-593E-43D8-91BF-51A1B6775298}"/>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BA12D6CE-3586-44A2-BA96-3C59F158FFC5}"/>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7" name="フローチャート: 判断 176">
          <a:extLst>
            <a:ext uri="{FF2B5EF4-FFF2-40B4-BE49-F238E27FC236}">
              <a16:creationId xmlns:a16="http://schemas.microsoft.com/office/drawing/2014/main" xmlns="" id="{59ABCB39-716E-4F5A-BD1B-EDC07AA440F7}"/>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8" name="フローチャート: 判断 177">
          <a:extLst>
            <a:ext uri="{FF2B5EF4-FFF2-40B4-BE49-F238E27FC236}">
              <a16:creationId xmlns:a16="http://schemas.microsoft.com/office/drawing/2014/main" xmlns="" id="{12DB7DEA-BADC-4F7F-B1AC-486EC9C8C514}"/>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a:extLst>
            <a:ext uri="{FF2B5EF4-FFF2-40B4-BE49-F238E27FC236}">
              <a16:creationId xmlns:a16="http://schemas.microsoft.com/office/drawing/2014/main" xmlns="" id="{77C44BC1-FED7-4DAF-ABEC-1D5027C75A65}"/>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0" name="フローチャート: 判断 179">
          <a:extLst>
            <a:ext uri="{FF2B5EF4-FFF2-40B4-BE49-F238E27FC236}">
              <a16:creationId xmlns:a16="http://schemas.microsoft.com/office/drawing/2014/main" xmlns="" id="{0A32B5C0-1B77-4C3E-9B48-12FF7D4300FA}"/>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a:extLst>
            <a:ext uri="{FF2B5EF4-FFF2-40B4-BE49-F238E27FC236}">
              <a16:creationId xmlns:a16="http://schemas.microsoft.com/office/drawing/2014/main" xmlns="" id="{A376035F-D426-4889-88D0-C169002F38EC}"/>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D83D1F20-519A-41B4-BD9D-EB6747BE54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62AD9B91-8340-49BE-A4B0-4F0CDBDDA7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F4101A88-7741-4A68-B900-B2CDC16540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C0E24C9F-ECA9-4E0B-ACAB-2CD331A25B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3F580EB-7D9C-4910-82D9-7EA7823863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87" name="楕円 186">
          <a:extLst>
            <a:ext uri="{FF2B5EF4-FFF2-40B4-BE49-F238E27FC236}">
              <a16:creationId xmlns:a16="http://schemas.microsoft.com/office/drawing/2014/main" xmlns="" id="{4C87906F-8FB1-4ED1-939B-7FB8584E4132}"/>
            </a:ext>
          </a:extLst>
        </xdr:cNvPr>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111142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924565EB-CF45-4ADD-94F0-1AC26444723C}"/>
            </a:ext>
          </a:extLst>
        </xdr:cNvPr>
        <xdr:cNvSpPr txBox="1"/>
      </xdr:nvSpPr>
      <xdr:spPr>
        <a:xfrm>
          <a:off x="4673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89" name="楕円 188">
          <a:extLst>
            <a:ext uri="{FF2B5EF4-FFF2-40B4-BE49-F238E27FC236}">
              <a16:creationId xmlns:a16="http://schemas.microsoft.com/office/drawing/2014/main" xmlns="" id="{CBB95B67-CB8E-4566-8130-B05B085616A8}"/>
            </a:ext>
          </a:extLst>
        </xdr:cNvPr>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139065</xdr:rowOff>
    </xdr:to>
    <xdr:cxnSp macro="">
      <xdr:nvCxnSpPr>
        <xdr:cNvPr id="190" name="直線コネクタ 189">
          <a:extLst>
            <a:ext uri="{FF2B5EF4-FFF2-40B4-BE49-F238E27FC236}">
              <a16:creationId xmlns:a16="http://schemas.microsoft.com/office/drawing/2014/main" xmlns="" id="{F4D75D8D-6BF7-4579-BAA9-F6B10403E6EE}"/>
            </a:ext>
          </a:extLst>
        </xdr:cNvPr>
        <xdr:cNvCxnSpPr/>
      </xdr:nvCxnSpPr>
      <xdr:spPr>
        <a:xfrm>
          <a:off x="3797300" y="102184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91" name="楕円 190">
          <a:extLst>
            <a:ext uri="{FF2B5EF4-FFF2-40B4-BE49-F238E27FC236}">
              <a16:creationId xmlns:a16="http://schemas.microsoft.com/office/drawing/2014/main" xmlns="" id="{D06F7F88-CD32-4AB8-AAD1-7073961AF0C0}"/>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102870</xdr:rowOff>
    </xdr:to>
    <xdr:cxnSp macro="">
      <xdr:nvCxnSpPr>
        <xdr:cNvPr id="192" name="直線コネクタ 191">
          <a:extLst>
            <a:ext uri="{FF2B5EF4-FFF2-40B4-BE49-F238E27FC236}">
              <a16:creationId xmlns:a16="http://schemas.microsoft.com/office/drawing/2014/main" xmlns="" id="{71BCD16E-8105-41F8-927B-704A37206E98}"/>
            </a:ext>
          </a:extLst>
        </xdr:cNvPr>
        <xdr:cNvCxnSpPr/>
      </xdr:nvCxnSpPr>
      <xdr:spPr>
        <a:xfrm>
          <a:off x="2908300" y="1018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3" name="楕円 192">
          <a:extLst>
            <a:ext uri="{FF2B5EF4-FFF2-40B4-BE49-F238E27FC236}">
              <a16:creationId xmlns:a16="http://schemas.microsoft.com/office/drawing/2014/main" xmlns="" id="{9C3B899E-66F2-48D9-9088-EC8252103C0A}"/>
            </a:ext>
          </a:extLst>
        </xdr:cNvPr>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64770</xdr:rowOff>
    </xdr:to>
    <xdr:cxnSp macro="">
      <xdr:nvCxnSpPr>
        <xdr:cNvPr id="194" name="直線コネクタ 193">
          <a:extLst>
            <a:ext uri="{FF2B5EF4-FFF2-40B4-BE49-F238E27FC236}">
              <a16:creationId xmlns:a16="http://schemas.microsoft.com/office/drawing/2014/main" xmlns="" id="{9E8D3C49-943C-498F-9A17-FAF5121A9F26}"/>
            </a:ext>
          </a:extLst>
        </xdr:cNvPr>
        <xdr:cNvCxnSpPr/>
      </xdr:nvCxnSpPr>
      <xdr:spPr>
        <a:xfrm>
          <a:off x="2019300" y="1014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95" name="楕円 194">
          <a:extLst>
            <a:ext uri="{FF2B5EF4-FFF2-40B4-BE49-F238E27FC236}">
              <a16:creationId xmlns:a16="http://schemas.microsoft.com/office/drawing/2014/main" xmlns="" id="{B4EB2209-9E62-40AF-BB51-924AA53F57B4}"/>
            </a:ext>
          </a:extLst>
        </xdr:cNvPr>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28575</xdr:rowOff>
    </xdr:to>
    <xdr:cxnSp macro="">
      <xdr:nvCxnSpPr>
        <xdr:cNvPr id="196" name="直線コネクタ 195">
          <a:extLst>
            <a:ext uri="{FF2B5EF4-FFF2-40B4-BE49-F238E27FC236}">
              <a16:creationId xmlns:a16="http://schemas.microsoft.com/office/drawing/2014/main" xmlns="" id="{EFF28885-1AE8-4830-ABDE-314201E995B2}"/>
            </a:ext>
          </a:extLst>
        </xdr:cNvPr>
        <xdr:cNvCxnSpPr/>
      </xdr:nvCxnSpPr>
      <xdr:spPr>
        <a:xfrm>
          <a:off x="1130300" y="1010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A0FAC095-26DC-4B17-8127-0D1CBE916B72}"/>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86A48268-D768-4ACA-A577-F3F71AFDD63B}"/>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83C458F6-4A17-4E40-94FA-950A094B0FE8}"/>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AE955E20-3C0C-4975-85C7-845D6616E8E3}"/>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8E8AB6E7-E2CA-4270-AF8A-4A1854B1F84A}"/>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D58EE411-06E8-4B9C-B8A9-F7C562DF5786}"/>
            </a:ext>
          </a:extLst>
        </xdr:cNvPr>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95902</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5C99D104-D644-4E6F-9325-89489E866A04}"/>
            </a:ext>
          </a:extLst>
        </xdr:cNvPr>
        <xdr:cNvSpPr txBox="1"/>
      </xdr:nvSpPr>
      <xdr:spPr>
        <a:xfrm>
          <a:off x="1816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105F9455-5EFA-4532-9DF7-CC9D8DB45373}"/>
            </a:ext>
          </a:extLst>
        </xdr:cNvPr>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A82261D5-39FF-4FA7-A9E0-304BCF743C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303225E4-2D55-4A6C-A51D-A9024D180D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AC015089-40C0-4F5A-9D93-8CDC971B71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45706B84-BF67-437F-9283-0D99DC8D137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E6E8EBC3-AA65-4007-B087-0FE0EEE61B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989A392D-048D-43F6-9905-2E73F56D22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A223AC1-9B9F-49AE-815C-7BA599A04B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6C3C0107-A360-4AC9-AD41-4C53047961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7CFB19F7-A68D-433F-9CB8-9B127B8E03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D535A7F-90D0-49B4-81C6-3D0D594EC3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11018524-BD3A-43CE-8597-09B59479B0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xmlns="" id="{722A2F26-A72F-46E6-986D-8BF990E7657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4889CEC2-4545-456B-AEEF-C3E309F597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xmlns="" id="{14E4DA78-1928-4016-90AA-B61351D3BEF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AAE7078D-A173-4225-A3E5-8D140D4051A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xmlns="" id="{0FC8DF5F-9CD8-4FD9-89C4-A795F47F72C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0EC783B1-2338-4E94-B3AF-6FF0C98DE7D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xmlns="" id="{2D3D5C1E-CB68-444D-AF96-70A4D2B4392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B3F202F0-8AEB-43A1-B1E1-7A75211051C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xmlns="" id="{874709FE-B127-4379-9DFC-00531949090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2C15E322-6F9D-4B5E-AFAE-5E38A1E995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B3D62CCA-35A2-4F58-B212-6F58147F287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CB53C60D-60A6-4098-84A1-E172633870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8" name="直線コネクタ 227">
          <a:extLst>
            <a:ext uri="{FF2B5EF4-FFF2-40B4-BE49-F238E27FC236}">
              <a16:creationId xmlns:a16="http://schemas.microsoft.com/office/drawing/2014/main" xmlns="" id="{A13537CC-6858-45C7-8785-C3B85DEB72F9}"/>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8D0991EA-2C34-4A11-B6C4-9A0A09CD5453}"/>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0" name="直線コネクタ 229">
          <a:extLst>
            <a:ext uri="{FF2B5EF4-FFF2-40B4-BE49-F238E27FC236}">
              <a16:creationId xmlns:a16="http://schemas.microsoft.com/office/drawing/2014/main" xmlns="" id="{A258DDB7-6F79-4E79-BDB6-541DB77DD9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10E0AAEF-F9B7-45C3-8012-88CA5BDCE21B}"/>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2" name="直線コネクタ 231">
          <a:extLst>
            <a:ext uri="{FF2B5EF4-FFF2-40B4-BE49-F238E27FC236}">
              <a16:creationId xmlns:a16="http://schemas.microsoft.com/office/drawing/2014/main" xmlns="" id="{4FAAC729-8751-4318-BD79-856EFA073D79}"/>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26902F4B-44B1-4233-8D11-39B02E308CCA}"/>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4" name="フローチャート: 判断 233">
          <a:extLst>
            <a:ext uri="{FF2B5EF4-FFF2-40B4-BE49-F238E27FC236}">
              <a16:creationId xmlns:a16="http://schemas.microsoft.com/office/drawing/2014/main" xmlns="" id="{0C26360E-9B17-4099-8613-055FCAF794CB}"/>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5" name="フローチャート: 判断 234">
          <a:extLst>
            <a:ext uri="{FF2B5EF4-FFF2-40B4-BE49-F238E27FC236}">
              <a16:creationId xmlns:a16="http://schemas.microsoft.com/office/drawing/2014/main" xmlns="" id="{277D35B9-D62C-4A65-924A-41623F6A3428}"/>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6" name="フローチャート: 判断 235">
          <a:extLst>
            <a:ext uri="{FF2B5EF4-FFF2-40B4-BE49-F238E27FC236}">
              <a16:creationId xmlns:a16="http://schemas.microsoft.com/office/drawing/2014/main" xmlns="" id="{5EA45441-1F43-41BF-B8AB-6AE9A3EBA55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7" name="フローチャート: 判断 236">
          <a:extLst>
            <a:ext uri="{FF2B5EF4-FFF2-40B4-BE49-F238E27FC236}">
              <a16:creationId xmlns:a16="http://schemas.microsoft.com/office/drawing/2014/main" xmlns="" id="{5ED63020-EFF1-47E8-943C-7BF2C9190A1B}"/>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8" name="フローチャート: 判断 237">
          <a:extLst>
            <a:ext uri="{FF2B5EF4-FFF2-40B4-BE49-F238E27FC236}">
              <a16:creationId xmlns:a16="http://schemas.microsoft.com/office/drawing/2014/main" xmlns="" id="{31B02593-17D8-47F4-9246-FF95F017FD1B}"/>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E018A396-5878-423A-B4E0-39ECECE275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E38EC204-87C4-4B7C-9248-35C9529806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53E01092-EAEF-4FF3-A406-3D468C5BCB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5590D404-0D7E-4CD8-A3C7-E9148D6474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B5715CD9-1985-4208-9FF0-C8ECC05FB1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71882</xdr:rowOff>
    </xdr:from>
    <xdr:to>
      <xdr:col>55</xdr:col>
      <xdr:colOff>50800</xdr:colOff>
      <xdr:row>64</xdr:row>
      <xdr:rowOff>2032</xdr:rowOff>
    </xdr:to>
    <xdr:sp macro="" textlink="">
      <xdr:nvSpPr>
        <xdr:cNvPr id="244" name="楕円 243">
          <a:extLst>
            <a:ext uri="{FF2B5EF4-FFF2-40B4-BE49-F238E27FC236}">
              <a16:creationId xmlns:a16="http://schemas.microsoft.com/office/drawing/2014/main" xmlns="" id="{B0371FC0-B632-4D6A-951A-31B05B0527B2}"/>
            </a:ext>
          </a:extLst>
        </xdr:cNvPr>
        <xdr:cNvSpPr/>
      </xdr:nvSpPr>
      <xdr:spPr>
        <a:xfrm>
          <a:off x="104267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36063293-8227-431D-8DE5-78A2C0C0D984}"/>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74168</xdr:rowOff>
    </xdr:from>
    <xdr:to>
      <xdr:col>50</xdr:col>
      <xdr:colOff>165100</xdr:colOff>
      <xdr:row>64</xdr:row>
      <xdr:rowOff>4318</xdr:rowOff>
    </xdr:to>
    <xdr:sp macro="" textlink="">
      <xdr:nvSpPr>
        <xdr:cNvPr id="246" name="楕円 245">
          <a:extLst>
            <a:ext uri="{FF2B5EF4-FFF2-40B4-BE49-F238E27FC236}">
              <a16:creationId xmlns:a16="http://schemas.microsoft.com/office/drawing/2014/main" xmlns="" id="{6E334648-D576-4353-BC1E-F83319E74FEE}"/>
            </a:ext>
          </a:extLst>
        </xdr:cNvPr>
        <xdr:cNvSpPr/>
      </xdr:nvSpPr>
      <xdr:spPr>
        <a:xfrm>
          <a:off x="9588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122682</xdr:rowOff>
    </xdr:from>
    <xdr:to>
      <xdr:col>55</xdr:col>
      <xdr:colOff>0</xdr:colOff>
      <xdr:row>63</xdr:row>
      <xdr:rowOff>124968</xdr:rowOff>
    </xdr:to>
    <xdr:cxnSp macro="">
      <xdr:nvCxnSpPr>
        <xdr:cNvPr id="247" name="直線コネクタ 246">
          <a:extLst>
            <a:ext uri="{FF2B5EF4-FFF2-40B4-BE49-F238E27FC236}">
              <a16:creationId xmlns:a16="http://schemas.microsoft.com/office/drawing/2014/main" xmlns="" id="{1F2BA185-3B23-4242-BF7C-3EEA58AE8049}"/>
            </a:ext>
          </a:extLst>
        </xdr:cNvPr>
        <xdr:cNvCxnSpPr/>
      </xdr:nvCxnSpPr>
      <xdr:spPr>
        <a:xfrm flipV="1">
          <a:off x="9639300" y="109240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76454</xdr:rowOff>
    </xdr:from>
    <xdr:to>
      <xdr:col>46</xdr:col>
      <xdr:colOff>38100</xdr:colOff>
      <xdr:row>64</xdr:row>
      <xdr:rowOff>6604</xdr:rowOff>
    </xdr:to>
    <xdr:sp macro="" textlink="">
      <xdr:nvSpPr>
        <xdr:cNvPr id="248" name="楕円 247">
          <a:extLst>
            <a:ext uri="{FF2B5EF4-FFF2-40B4-BE49-F238E27FC236}">
              <a16:creationId xmlns:a16="http://schemas.microsoft.com/office/drawing/2014/main" xmlns="" id="{AB9CDF99-835D-4B03-81EA-B7B48473F09F}"/>
            </a:ext>
          </a:extLst>
        </xdr:cNvPr>
        <xdr:cNvSpPr/>
      </xdr:nvSpPr>
      <xdr:spPr>
        <a:xfrm>
          <a:off x="8699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124968</xdr:rowOff>
    </xdr:from>
    <xdr:to>
      <xdr:col>50</xdr:col>
      <xdr:colOff>114300</xdr:colOff>
      <xdr:row>63</xdr:row>
      <xdr:rowOff>127254</xdr:rowOff>
    </xdr:to>
    <xdr:cxnSp macro="">
      <xdr:nvCxnSpPr>
        <xdr:cNvPr id="249" name="直線コネクタ 248">
          <a:extLst>
            <a:ext uri="{FF2B5EF4-FFF2-40B4-BE49-F238E27FC236}">
              <a16:creationId xmlns:a16="http://schemas.microsoft.com/office/drawing/2014/main" xmlns="" id="{DF5FA963-DB80-4D64-A663-20A960537024}"/>
            </a:ext>
          </a:extLst>
        </xdr:cNvPr>
        <xdr:cNvCxnSpPr/>
      </xdr:nvCxnSpPr>
      <xdr:spPr>
        <a:xfrm flipV="1">
          <a:off x="8750300" y="10926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78359</xdr:rowOff>
    </xdr:from>
    <xdr:to>
      <xdr:col>41</xdr:col>
      <xdr:colOff>101600</xdr:colOff>
      <xdr:row>64</xdr:row>
      <xdr:rowOff>8509</xdr:rowOff>
    </xdr:to>
    <xdr:sp macro="" textlink="">
      <xdr:nvSpPr>
        <xdr:cNvPr id="250" name="楕円 249">
          <a:extLst>
            <a:ext uri="{FF2B5EF4-FFF2-40B4-BE49-F238E27FC236}">
              <a16:creationId xmlns:a16="http://schemas.microsoft.com/office/drawing/2014/main" xmlns="" id="{05957E74-ABC7-4AAC-89A2-0A6CA12A4C8A}"/>
            </a:ext>
          </a:extLst>
        </xdr:cNvPr>
        <xdr:cNvSpPr/>
      </xdr:nvSpPr>
      <xdr:spPr>
        <a:xfrm>
          <a:off x="7810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127254</xdr:rowOff>
    </xdr:from>
    <xdr:to>
      <xdr:col>45</xdr:col>
      <xdr:colOff>177800</xdr:colOff>
      <xdr:row>63</xdr:row>
      <xdr:rowOff>129159</xdr:rowOff>
    </xdr:to>
    <xdr:cxnSp macro="">
      <xdr:nvCxnSpPr>
        <xdr:cNvPr id="251" name="直線コネクタ 250">
          <a:extLst>
            <a:ext uri="{FF2B5EF4-FFF2-40B4-BE49-F238E27FC236}">
              <a16:creationId xmlns:a16="http://schemas.microsoft.com/office/drawing/2014/main" xmlns="" id="{123E8C44-3B8C-4773-8B35-034F31A63DFB}"/>
            </a:ext>
          </a:extLst>
        </xdr:cNvPr>
        <xdr:cNvCxnSpPr/>
      </xdr:nvCxnSpPr>
      <xdr:spPr>
        <a:xfrm flipV="1">
          <a:off x="7861300" y="1092860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80264</xdr:rowOff>
    </xdr:from>
    <xdr:to>
      <xdr:col>36</xdr:col>
      <xdr:colOff>165100</xdr:colOff>
      <xdr:row>64</xdr:row>
      <xdr:rowOff>10414</xdr:rowOff>
    </xdr:to>
    <xdr:sp macro="" textlink="">
      <xdr:nvSpPr>
        <xdr:cNvPr id="252" name="楕円 251">
          <a:extLst>
            <a:ext uri="{FF2B5EF4-FFF2-40B4-BE49-F238E27FC236}">
              <a16:creationId xmlns:a16="http://schemas.microsoft.com/office/drawing/2014/main" xmlns="" id="{40037519-C9C5-49D2-B20D-52F5AF163E87}"/>
            </a:ext>
          </a:extLst>
        </xdr:cNvPr>
        <xdr:cNvSpPr/>
      </xdr:nvSpPr>
      <xdr:spPr>
        <a:xfrm>
          <a:off x="6921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129159</xdr:rowOff>
    </xdr:from>
    <xdr:to>
      <xdr:col>41</xdr:col>
      <xdr:colOff>50800</xdr:colOff>
      <xdr:row>63</xdr:row>
      <xdr:rowOff>131064</xdr:rowOff>
    </xdr:to>
    <xdr:cxnSp macro="">
      <xdr:nvCxnSpPr>
        <xdr:cNvPr id="253" name="直線コネクタ 252">
          <a:extLst>
            <a:ext uri="{FF2B5EF4-FFF2-40B4-BE49-F238E27FC236}">
              <a16:creationId xmlns:a16="http://schemas.microsoft.com/office/drawing/2014/main" xmlns="" id="{EE2D18D7-8E38-4745-B33F-379445F9E711}"/>
            </a:ext>
          </a:extLst>
        </xdr:cNvPr>
        <xdr:cNvCxnSpPr/>
      </xdr:nvCxnSpPr>
      <xdr:spPr>
        <a:xfrm flipV="1">
          <a:off x="6972300" y="1093050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4" name="n_1aveValue【体育館・プール】&#10;一人当たり面積">
          <a:extLst>
            <a:ext uri="{FF2B5EF4-FFF2-40B4-BE49-F238E27FC236}">
              <a16:creationId xmlns:a16="http://schemas.microsoft.com/office/drawing/2014/main" xmlns="" id="{3041B632-0682-4F81-8129-42CA90EAEA8E}"/>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5" name="n_2aveValue【体育館・プール】&#10;一人当たり面積">
          <a:extLst>
            <a:ext uri="{FF2B5EF4-FFF2-40B4-BE49-F238E27FC236}">
              <a16:creationId xmlns:a16="http://schemas.microsoft.com/office/drawing/2014/main" xmlns="" id="{4319F729-2ECD-43A0-AA41-A1E96D1FA5CA}"/>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6" name="n_3aveValue【体育館・プール】&#10;一人当たり面積">
          <a:extLst>
            <a:ext uri="{FF2B5EF4-FFF2-40B4-BE49-F238E27FC236}">
              <a16:creationId xmlns:a16="http://schemas.microsoft.com/office/drawing/2014/main" xmlns="" id="{DFA357E1-050F-4509-9231-CD1DD54CD2ED}"/>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7" name="n_4aveValue【体育館・プール】&#10;一人当たり面積">
          <a:extLst>
            <a:ext uri="{FF2B5EF4-FFF2-40B4-BE49-F238E27FC236}">
              <a16:creationId xmlns:a16="http://schemas.microsoft.com/office/drawing/2014/main" xmlns="" id="{E3DC20B2-436D-4973-A24B-7A1981576353}"/>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166895</xdr:rowOff>
    </xdr:from>
    <xdr:ext cx="469744" cy="259045"/>
    <xdr:sp macro="" textlink="">
      <xdr:nvSpPr>
        <xdr:cNvPr id="258" name="n_1mainValue【体育館・プール】&#10;一人当たり面積">
          <a:extLst>
            <a:ext uri="{FF2B5EF4-FFF2-40B4-BE49-F238E27FC236}">
              <a16:creationId xmlns:a16="http://schemas.microsoft.com/office/drawing/2014/main" xmlns="" id="{6E3885DD-D7C6-46A0-9E69-023E2526538B}"/>
            </a:ext>
          </a:extLst>
        </xdr:cNvPr>
        <xdr:cNvSpPr txBox="1"/>
      </xdr:nvSpPr>
      <xdr:spPr>
        <a:xfrm>
          <a:off x="93917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169181</xdr:rowOff>
    </xdr:from>
    <xdr:ext cx="469744" cy="259045"/>
    <xdr:sp macro="" textlink="">
      <xdr:nvSpPr>
        <xdr:cNvPr id="259" name="n_2mainValue【体育館・プール】&#10;一人当たり面積">
          <a:extLst>
            <a:ext uri="{FF2B5EF4-FFF2-40B4-BE49-F238E27FC236}">
              <a16:creationId xmlns:a16="http://schemas.microsoft.com/office/drawing/2014/main" xmlns="" id="{B1025B76-E35C-4180-A6C9-AE2232CA6A3A}"/>
            </a:ext>
          </a:extLst>
        </xdr:cNvPr>
        <xdr:cNvSpPr txBox="1"/>
      </xdr:nvSpPr>
      <xdr:spPr>
        <a:xfrm>
          <a:off x="8515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171086</xdr:rowOff>
    </xdr:from>
    <xdr:ext cx="469744" cy="259045"/>
    <xdr:sp macro="" textlink="">
      <xdr:nvSpPr>
        <xdr:cNvPr id="260" name="n_3mainValue【体育館・プール】&#10;一人当たり面積">
          <a:extLst>
            <a:ext uri="{FF2B5EF4-FFF2-40B4-BE49-F238E27FC236}">
              <a16:creationId xmlns:a16="http://schemas.microsoft.com/office/drawing/2014/main" xmlns="" id="{BC818856-C43F-4F9C-8E0D-76A504BEA326}"/>
            </a:ext>
          </a:extLst>
        </xdr:cNvPr>
        <xdr:cNvSpPr txBox="1"/>
      </xdr:nvSpPr>
      <xdr:spPr>
        <a:xfrm>
          <a:off x="7626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1541</xdr:rowOff>
    </xdr:from>
    <xdr:ext cx="469744" cy="259045"/>
    <xdr:sp macro="" textlink="">
      <xdr:nvSpPr>
        <xdr:cNvPr id="261" name="n_4mainValue【体育館・プール】&#10;一人当たり面積">
          <a:extLst>
            <a:ext uri="{FF2B5EF4-FFF2-40B4-BE49-F238E27FC236}">
              <a16:creationId xmlns:a16="http://schemas.microsoft.com/office/drawing/2014/main" xmlns="" id="{55CD6BAD-0742-4E49-BDA2-236B1142B479}"/>
            </a:ext>
          </a:extLst>
        </xdr:cNvPr>
        <xdr:cNvSpPr txBox="1"/>
      </xdr:nvSpPr>
      <xdr:spPr>
        <a:xfrm>
          <a:off x="67374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3A6FF390-E3F6-4D61-9CF2-5C4C51F2B3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1DCCF5C1-F25B-4524-9B8B-4DA82BAA84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4E22B747-CBA6-419E-8FF5-74E3949F373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BF7B1DBA-B73D-463C-A872-9E061E8211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EADA050A-D4C2-4E78-A779-AA3988BB82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B18F78E1-8AD0-4333-A59D-7EF83694F6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791DFBC5-5BCB-4B3E-83FA-66CE154B66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F4382503-5D8E-457C-B1BE-A7D09DEDD0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A78F919B-0266-4D4E-8C43-D74E0F0EA4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2B8B6C78-EC37-42CF-AEBE-10A8B47A2D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F3DA4995-24FE-4785-90AD-95A3557CA69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852BB797-84FD-4FFB-8DE5-3354AEE1B78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4E1A1C9D-2801-43EA-AED5-5E079A93AF2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B4187542-C59D-42A9-B617-14420428EC6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D8A0B200-FFF2-4484-8A56-81B5CBFFAA3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1E8E6B43-90E1-46FA-B9ED-14DFF82A6FF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A95C1DFD-38EA-4A1C-856F-A1B95349547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1CE29780-FB7A-417C-B5C9-9834EA452A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0534372C-50CC-4CBE-938D-96EB275CED6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B5B81CDE-C189-4B99-A73D-30ACE856940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414E5129-6AC4-4BC9-9F19-10B0C7CF6AF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25C8D408-13DF-4331-8799-3BEBB815B1B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D2F1F9E1-AE7F-45B2-8CB6-305171B2062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86DCE4F7-0A1A-4038-96BB-73D4D22F15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xmlns="" id="{BF16D6F9-12E6-4EF2-A2DC-A905377E55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6D00FA89-5DCA-48D3-B413-E49358046968}"/>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xmlns="" id="{1CCB08E0-6AE7-4FAE-BD7A-68992A5B383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48CB1611-C422-472B-B8DA-7E0F189AA10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0" name="【福祉施設】&#10;有形固定資産減価償却率最大値テキスト">
          <a:extLst>
            <a:ext uri="{FF2B5EF4-FFF2-40B4-BE49-F238E27FC236}">
              <a16:creationId xmlns:a16="http://schemas.microsoft.com/office/drawing/2014/main" xmlns="" id="{952AFDAD-C741-4B63-AB36-0EB00C94F18A}"/>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1" name="直線コネクタ 290">
          <a:extLst>
            <a:ext uri="{FF2B5EF4-FFF2-40B4-BE49-F238E27FC236}">
              <a16:creationId xmlns:a16="http://schemas.microsoft.com/office/drawing/2014/main" xmlns="" id="{D3F948AF-1590-48D4-980F-D1DAC5C618D6}"/>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2" name="【福祉施設】&#10;有形固定資産減価償却率平均値テキスト">
          <a:extLst>
            <a:ext uri="{FF2B5EF4-FFF2-40B4-BE49-F238E27FC236}">
              <a16:creationId xmlns:a16="http://schemas.microsoft.com/office/drawing/2014/main" xmlns="" id="{EBA17BCA-3520-4AF0-890B-055A613EDC37}"/>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3" name="フローチャート: 判断 292">
          <a:extLst>
            <a:ext uri="{FF2B5EF4-FFF2-40B4-BE49-F238E27FC236}">
              <a16:creationId xmlns:a16="http://schemas.microsoft.com/office/drawing/2014/main" xmlns="" id="{44A1FB99-9B2F-403F-876D-3FA2584AC5CB}"/>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4" name="フローチャート: 判断 293">
          <a:extLst>
            <a:ext uri="{FF2B5EF4-FFF2-40B4-BE49-F238E27FC236}">
              <a16:creationId xmlns:a16="http://schemas.microsoft.com/office/drawing/2014/main" xmlns="" id="{42B63287-F3D6-4BF7-889A-D4FC9AA738F8}"/>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5" name="フローチャート: 判断 294">
          <a:extLst>
            <a:ext uri="{FF2B5EF4-FFF2-40B4-BE49-F238E27FC236}">
              <a16:creationId xmlns:a16="http://schemas.microsoft.com/office/drawing/2014/main" xmlns="" id="{A3EF7F80-A6BB-4859-8D0F-DF648E183756}"/>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6" name="フローチャート: 判断 295">
          <a:extLst>
            <a:ext uri="{FF2B5EF4-FFF2-40B4-BE49-F238E27FC236}">
              <a16:creationId xmlns:a16="http://schemas.microsoft.com/office/drawing/2014/main" xmlns="" id="{4FE9FD31-4CA2-4DD9-AC8A-3F35BA9C0CA6}"/>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7" name="フローチャート: 判断 296">
          <a:extLst>
            <a:ext uri="{FF2B5EF4-FFF2-40B4-BE49-F238E27FC236}">
              <a16:creationId xmlns:a16="http://schemas.microsoft.com/office/drawing/2014/main" xmlns="" id="{1B87C134-0560-4778-A78B-A6CF0DB8A072}"/>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ABAC6F7B-7546-44DD-96EB-8888F1BA5F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D6B719F5-1671-4136-90F8-3403239FA7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16583248-520B-44E9-9AE5-AC2171F61E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8735BEF2-3405-4EE7-8F8C-11F9BD17F9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7A43FA5E-4BE5-4488-A614-47F046EBEC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3" name="楕円 302">
          <a:extLst>
            <a:ext uri="{FF2B5EF4-FFF2-40B4-BE49-F238E27FC236}">
              <a16:creationId xmlns:a16="http://schemas.microsoft.com/office/drawing/2014/main" xmlns="" id="{7A7CE2CA-9FC2-4135-B952-F97E1587E69D}"/>
            </a:ext>
          </a:extLst>
        </xdr:cNvPr>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04" name="【福祉施設】&#10;有形固定資産減価償却率該当値テキスト">
          <a:extLst>
            <a:ext uri="{FF2B5EF4-FFF2-40B4-BE49-F238E27FC236}">
              <a16:creationId xmlns:a16="http://schemas.microsoft.com/office/drawing/2014/main" xmlns="" id="{116E7AB0-5706-43D8-848A-258BBB1A9211}"/>
            </a:ext>
          </a:extLst>
        </xdr:cNvPr>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5" name="楕円 304">
          <a:extLst>
            <a:ext uri="{FF2B5EF4-FFF2-40B4-BE49-F238E27FC236}">
              <a16:creationId xmlns:a16="http://schemas.microsoft.com/office/drawing/2014/main" xmlns="" id="{C662B9BA-ECBE-4E5C-B276-4E6C291ACB3A}"/>
            </a:ext>
          </a:extLst>
        </xdr:cNvPr>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3811</xdr:rowOff>
    </xdr:to>
    <xdr:cxnSp macro="">
      <xdr:nvCxnSpPr>
        <xdr:cNvPr id="306" name="直線コネクタ 305">
          <a:extLst>
            <a:ext uri="{FF2B5EF4-FFF2-40B4-BE49-F238E27FC236}">
              <a16:creationId xmlns:a16="http://schemas.microsoft.com/office/drawing/2014/main" xmlns="" id="{02833C6C-A818-449D-8306-DE40285B1D01}"/>
            </a:ext>
          </a:extLst>
        </xdr:cNvPr>
        <xdr:cNvCxnSpPr/>
      </xdr:nvCxnSpPr>
      <xdr:spPr>
        <a:xfrm>
          <a:off x="3797300" y="141998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07" name="楕円 306">
          <a:extLst>
            <a:ext uri="{FF2B5EF4-FFF2-40B4-BE49-F238E27FC236}">
              <a16:creationId xmlns:a16="http://schemas.microsoft.com/office/drawing/2014/main" xmlns="" id="{6C40F31C-535A-4006-AA44-60771E118986}"/>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140970</xdr:rowOff>
    </xdr:to>
    <xdr:cxnSp macro="">
      <xdr:nvCxnSpPr>
        <xdr:cNvPr id="308" name="直線コネクタ 307">
          <a:extLst>
            <a:ext uri="{FF2B5EF4-FFF2-40B4-BE49-F238E27FC236}">
              <a16:creationId xmlns:a16="http://schemas.microsoft.com/office/drawing/2014/main" xmlns="" id="{8A1FF09C-1328-407E-9552-0D237C6CB1E7}"/>
            </a:ext>
          </a:extLst>
        </xdr:cNvPr>
        <xdr:cNvCxnSpPr/>
      </xdr:nvCxnSpPr>
      <xdr:spPr>
        <a:xfrm>
          <a:off x="2908300" y="1416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106499</xdr:rowOff>
    </xdr:from>
    <xdr:to>
      <xdr:col>10</xdr:col>
      <xdr:colOff>165100</xdr:colOff>
      <xdr:row>83</xdr:row>
      <xdr:rowOff>36649</xdr:rowOff>
    </xdr:to>
    <xdr:sp macro="" textlink="">
      <xdr:nvSpPr>
        <xdr:cNvPr id="309" name="楕円 308">
          <a:extLst>
            <a:ext uri="{FF2B5EF4-FFF2-40B4-BE49-F238E27FC236}">
              <a16:creationId xmlns:a16="http://schemas.microsoft.com/office/drawing/2014/main" xmlns="" id="{1328A6E4-5468-4D80-899C-2990C9F1A187}"/>
            </a:ext>
          </a:extLst>
        </xdr:cNvPr>
        <xdr:cNvSpPr/>
      </xdr:nvSpPr>
      <xdr:spPr>
        <a:xfrm>
          <a:off x="1968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157299</xdr:rowOff>
    </xdr:to>
    <xdr:cxnSp macro="">
      <xdr:nvCxnSpPr>
        <xdr:cNvPr id="310" name="直線コネクタ 309">
          <a:extLst>
            <a:ext uri="{FF2B5EF4-FFF2-40B4-BE49-F238E27FC236}">
              <a16:creationId xmlns:a16="http://schemas.microsoft.com/office/drawing/2014/main" xmlns="" id="{7E950120-2140-49B9-8156-6E3DAB74BDC8}"/>
            </a:ext>
          </a:extLst>
        </xdr:cNvPr>
        <xdr:cNvCxnSpPr/>
      </xdr:nvCxnSpPr>
      <xdr:spPr>
        <a:xfrm flipV="1">
          <a:off x="2019300" y="141655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91802</xdr:rowOff>
    </xdr:from>
    <xdr:to>
      <xdr:col>6</xdr:col>
      <xdr:colOff>38100</xdr:colOff>
      <xdr:row>83</xdr:row>
      <xdr:rowOff>21952</xdr:rowOff>
    </xdr:to>
    <xdr:sp macro="" textlink="">
      <xdr:nvSpPr>
        <xdr:cNvPr id="311" name="楕円 310">
          <a:extLst>
            <a:ext uri="{FF2B5EF4-FFF2-40B4-BE49-F238E27FC236}">
              <a16:creationId xmlns:a16="http://schemas.microsoft.com/office/drawing/2014/main" xmlns="" id="{0F1E55F3-E9D0-4886-8392-DA31981FDCEE}"/>
            </a:ext>
          </a:extLst>
        </xdr:cNvPr>
        <xdr:cNvSpPr/>
      </xdr:nvSpPr>
      <xdr:spPr>
        <a:xfrm>
          <a:off x="1079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142602</xdr:rowOff>
    </xdr:from>
    <xdr:to>
      <xdr:col>10</xdr:col>
      <xdr:colOff>114300</xdr:colOff>
      <xdr:row>82</xdr:row>
      <xdr:rowOff>157299</xdr:rowOff>
    </xdr:to>
    <xdr:cxnSp macro="">
      <xdr:nvCxnSpPr>
        <xdr:cNvPr id="312" name="直線コネクタ 311">
          <a:extLst>
            <a:ext uri="{FF2B5EF4-FFF2-40B4-BE49-F238E27FC236}">
              <a16:creationId xmlns:a16="http://schemas.microsoft.com/office/drawing/2014/main" xmlns="" id="{83B4998A-8F5A-4136-8B46-C39977EF11AD}"/>
            </a:ext>
          </a:extLst>
        </xdr:cNvPr>
        <xdr:cNvCxnSpPr/>
      </xdr:nvCxnSpPr>
      <xdr:spPr>
        <a:xfrm>
          <a:off x="1130300" y="142015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3" name="n_1aveValue【福祉施設】&#10;有形固定資産減価償却率">
          <a:extLst>
            <a:ext uri="{FF2B5EF4-FFF2-40B4-BE49-F238E27FC236}">
              <a16:creationId xmlns:a16="http://schemas.microsoft.com/office/drawing/2014/main" xmlns="" id="{465DAE3A-5FAC-4791-9FFD-64D828CA8A18}"/>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4" name="n_2aveValue【福祉施設】&#10;有形固定資産減価償却率">
          <a:extLst>
            <a:ext uri="{FF2B5EF4-FFF2-40B4-BE49-F238E27FC236}">
              <a16:creationId xmlns:a16="http://schemas.microsoft.com/office/drawing/2014/main" xmlns="" id="{04BF3467-53E3-4669-A2DC-6850ADF1EB63}"/>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5" name="n_3aveValue【福祉施設】&#10;有形固定資産減価償却率">
          <a:extLst>
            <a:ext uri="{FF2B5EF4-FFF2-40B4-BE49-F238E27FC236}">
              <a16:creationId xmlns:a16="http://schemas.microsoft.com/office/drawing/2014/main" xmlns="" id="{B3235C93-4A23-4C15-B3C6-46AC916F2035}"/>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6" name="n_4aveValue【福祉施設】&#10;有形固定資産減価償却率">
          <a:extLst>
            <a:ext uri="{FF2B5EF4-FFF2-40B4-BE49-F238E27FC236}">
              <a16:creationId xmlns:a16="http://schemas.microsoft.com/office/drawing/2014/main" xmlns="" id="{6C115989-FE86-4812-8697-2428A98543B0}"/>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36847</xdr:rowOff>
    </xdr:from>
    <xdr:ext cx="405111" cy="259045"/>
    <xdr:sp macro="" textlink="">
      <xdr:nvSpPr>
        <xdr:cNvPr id="317" name="n_1mainValue【福祉施設】&#10;有形固定資産減価償却率">
          <a:extLst>
            <a:ext uri="{FF2B5EF4-FFF2-40B4-BE49-F238E27FC236}">
              <a16:creationId xmlns:a16="http://schemas.microsoft.com/office/drawing/2014/main" xmlns="" id="{1CF9A384-75B7-42CF-ADCA-CD0F0869DF48}"/>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8" name="n_2mainValue【福祉施設】&#10;有形固定資産減価償却率">
          <a:extLst>
            <a:ext uri="{FF2B5EF4-FFF2-40B4-BE49-F238E27FC236}">
              <a16:creationId xmlns:a16="http://schemas.microsoft.com/office/drawing/2014/main" xmlns="" id="{1884AB11-3716-4590-BD29-29BDCB2832ED}"/>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27776</xdr:rowOff>
    </xdr:from>
    <xdr:ext cx="405111" cy="259045"/>
    <xdr:sp macro="" textlink="">
      <xdr:nvSpPr>
        <xdr:cNvPr id="319" name="n_3mainValue【福祉施設】&#10;有形固定資産減価償却率">
          <a:extLst>
            <a:ext uri="{FF2B5EF4-FFF2-40B4-BE49-F238E27FC236}">
              <a16:creationId xmlns:a16="http://schemas.microsoft.com/office/drawing/2014/main" xmlns="" id="{53ACFA9B-75FA-43C8-8FF9-701CEC893453}"/>
            </a:ext>
          </a:extLst>
        </xdr:cNvPr>
        <xdr:cNvSpPr txBox="1"/>
      </xdr:nvSpPr>
      <xdr:spPr>
        <a:xfrm>
          <a:off x="1816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13079</xdr:rowOff>
    </xdr:from>
    <xdr:ext cx="405111" cy="259045"/>
    <xdr:sp macro="" textlink="">
      <xdr:nvSpPr>
        <xdr:cNvPr id="320" name="n_4mainValue【福祉施設】&#10;有形固定資産減価償却率">
          <a:extLst>
            <a:ext uri="{FF2B5EF4-FFF2-40B4-BE49-F238E27FC236}">
              <a16:creationId xmlns:a16="http://schemas.microsoft.com/office/drawing/2014/main" xmlns="" id="{085EB91D-F48F-46DD-8496-A2A11888499F}"/>
            </a:ext>
          </a:extLst>
        </xdr:cNvPr>
        <xdr:cNvSpPr txBox="1"/>
      </xdr:nvSpPr>
      <xdr:spPr>
        <a:xfrm>
          <a:off x="927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2B4130E4-4D36-4490-ABDC-D9FE22E486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FEC257A3-F571-469F-AF9F-FDFA6A9691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C52D3DC1-9127-4D2E-91E6-BF9B58D5BF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33C8DC4F-FCDE-49E4-A66A-674FF53724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001EB24B-27D2-46F0-90EC-C1F6EC3EFB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5113BAFA-CE28-4F9D-A147-633A9F0B50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9816BFDD-5C30-4610-ACC2-540A2C6253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3EDCADBE-C398-4822-8222-B27DE64CB47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EB1B36D4-7940-4EFC-897D-D027EDF79C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CE0E5DE4-4B5C-45B0-94FC-C6679DFF7F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xmlns="" id="{B776DCBA-BA22-4BFC-A4CA-5884B8B5FB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xmlns="" id="{58E25E8F-BB86-45D9-907F-367C979CBAC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xmlns="" id="{4C28C8D6-22ED-460E-8E63-1E717A84E9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xmlns="" id="{0DFC5D84-FC43-43BB-89C7-9E06A1E6618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4A7B751D-E11C-4857-A2F6-3AAA9ADAA4A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B8230C5C-6DB8-4942-A70C-2C8C8492145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xmlns="" id="{7F4AEF55-41F9-49B2-BB33-42E0FC8F719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xmlns="" id="{71F2EB3D-92A9-41BA-A92F-4D04470AC4E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xmlns="" id="{C9D4CDD5-5A60-4080-8E45-3C5833118C7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xmlns="" id="{F21C90BD-F0E7-42B3-AAB4-83AD2F6331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ECF37DB7-6B8A-49A1-9279-94AF081B13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29A7DCF7-D1A5-424C-AFFD-E8CEEC8B407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xmlns="" id="{4E3C9942-74A3-4C5E-806E-B2B6B3338F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4" name="直線コネクタ 343">
          <a:extLst>
            <a:ext uri="{FF2B5EF4-FFF2-40B4-BE49-F238E27FC236}">
              <a16:creationId xmlns:a16="http://schemas.microsoft.com/office/drawing/2014/main" xmlns="" id="{81C80688-3CB9-497C-B211-F84A21186E17}"/>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5" name="【福祉施設】&#10;一人当たり面積最小値テキスト">
          <a:extLst>
            <a:ext uri="{FF2B5EF4-FFF2-40B4-BE49-F238E27FC236}">
              <a16:creationId xmlns:a16="http://schemas.microsoft.com/office/drawing/2014/main" xmlns="" id="{699780AE-AD12-491E-89DA-EE109CF00C1A}"/>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6" name="直線コネクタ 345">
          <a:extLst>
            <a:ext uri="{FF2B5EF4-FFF2-40B4-BE49-F238E27FC236}">
              <a16:creationId xmlns:a16="http://schemas.microsoft.com/office/drawing/2014/main" xmlns="" id="{F8480BB6-2E80-447A-9991-516AFDAA31FB}"/>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7" name="【福祉施設】&#10;一人当たり面積最大値テキスト">
          <a:extLst>
            <a:ext uri="{FF2B5EF4-FFF2-40B4-BE49-F238E27FC236}">
              <a16:creationId xmlns:a16="http://schemas.microsoft.com/office/drawing/2014/main" xmlns="" id="{BA7E2F6E-3753-4258-B94D-CDB6D2E120E5}"/>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48" name="直線コネクタ 347">
          <a:extLst>
            <a:ext uri="{FF2B5EF4-FFF2-40B4-BE49-F238E27FC236}">
              <a16:creationId xmlns:a16="http://schemas.microsoft.com/office/drawing/2014/main" xmlns="" id="{AEB6F6CF-FDB7-4AE1-A906-7975B3EE715E}"/>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49" name="【福祉施設】&#10;一人当たり面積平均値テキスト">
          <a:extLst>
            <a:ext uri="{FF2B5EF4-FFF2-40B4-BE49-F238E27FC236}">
              <a16:creationId xmlns:a16="http://schemas.microsoft.com/office/drawing/2014/main" xmlns="" id="{F5935AAB-0EE6-4CA5-8DCA-3E25DABFCC4B}"/>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0" name="フローチャート: 判断 349">
          <a:extLst>
            <a:ext uri="{FF2B5EF4-FFF2-40B4-BE49-F238E27FC236}">
              <a16:creationId xmlns:a16="http://schemas.microsoft.com/office/drawing/2014/main" xmlns="" id="{57EFFD84-ACBB-479B-AEE8-C318C85E6AD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1" name="フローチャート: 判断 350">
          <a:extLst>
            <a:ext uri="{FF2B5EF4-FFF2-40B4-BE49-F238E27FC236}">
              <a16:creationId xmlns:a16="http://schemas.microsoft.com/office/drawing/2014/main" xmlns="" id="{59179AF5-5159-4D88-ADEC-2A4652FFA246}"/>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2" name="フローチャート: 判断 351">
          <a:extLst>
            <a:ext uri="{FF2B5EF4-FFF2-40B4-BE49-F238E27FC236}">
              <a16:creationId xmlns:a16="http://schemas.microsoft.com/office/drawing/2014/main" xmlns="" id="{BDDFDF85-758D-4A92-A535-818D28144528}"/>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3" name="フローチャート: 判断 352">
          <a:extLst>
            <a:ext uri="{FF2B5EF4-FFF2-40B4-BE49-F238E27FC236}">
              <a16:creationId xmlns:a16="http://schemas.microsoft.com/office/drawing/2014/main" xmlns="" id="{BB754EC3-550F-4036-9B48-1A57A141D172}"/>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4" name="フローチャート: 判断 353">
          <a:extLst>
            <a:ext uri="{FF2B5EF4-FFF2-40B4-BE49-F238E27FC236}">
              <a16:creationId xmlns:a16="http://schemas.microsoft.com/office/drawing/2014/main" xmlns="" id="{4FED4DA5-100E-4026-A256-1131B482CCAF}"/>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DEE8932B-B9A6-4E16-9B78-84ADC75C9C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8C831570-8D76-4704-8A0C-0D5F0D4137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CD91440A-5802-4C83-B648-6EFD3B4EC0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B1F210B2-B11A-44BE-A1C4-9DCCEFABD2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26F613D6-E7AD-45DA-8DA4-DA24FFDBA5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60" name="楕円 359">
          <a:extLst>
            <a:ext uri="{FF2B5EF4-FFF2-40B4-BE49-F238E27FC236}">
              <a16:creationId xmlns:a16="http://schemas.microsoft.com/office/drawing/2014/main" xmlns="" id="{25D1FD37-EB33-4460-A8BD-7ABFB08A5E5B}"/>
            </a:ext>
          </a:extLst>
        </xdr:cNvPr>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10177</xdr:rowOff>
    </xdr:from>
    <xdr:ext cx="469744" cy="259045"/>
    <xdr:sp macro="" textlink="">
      <xdr:nvSpPr>
        <xdr:cNvPr id="361" name="【福祉施設】&#10;一人当たり面積該当値テキスト">
          <a:extLst>
            <a:ext uri="{FF2B5EF4-FFF2-40B4-BE49-F238E27FC236}">
              <a16:creationId xmlns:a16="http://schemas.microsoft.com/office/drawing/2014/main" xmlns="" id="{6CA1EAF2-8875-40F7-8BAF-7A0CCCF66ED0}"/>
            </a:ext>
          </a:extLst>
        </xdr:cNvPr>
        <xdr:cNvSpPr txBox="1"/>
      </xdr:nvSpPr>
      <xdr:spPr>
        <a:xfrm>
          <a:off x="1051560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167639</xdr:rowOff>
    </xdr:from>
    <xdr:to>
      <xdr:col>50</xdr:col>
      <xdr:colOff>165100</xdr:colOff>
      <xdr:row>85</xdr:row>
      <xdr:rowOff>97789</xdr:rowOff>
    </xdr:to>
    <xdr:sp macro="" textlink="">
      <xdr:nvSpPr>
        <xdr:cNvPr id="362" name="楕円 361">
          <a:extLst>
            <a:ext uri="{FF2B5EF4-FFF2-40B4-BE49-F238E27FC236}">
              <a16:creationId xmlns:a16="http://schemas.microsoft.com/office/drawing/2014/main" xmlns="" id="{55B6E2A5-2AD1-45E0-A198-5D3C18F5DBB1}"/>
            </a:ext>
          </a:extLst>
        </xdr:cNvPr>
        <xdr:cNvSpPr/>
      </xdr:nvSpPr>
      <xdr:spPr>
        <a:xfrm>
          <a:off x="9588500" y="145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46989</xdr:rowOff>
    </xdr:to>
    <xdr:cxnSp macro="">
      <xdr:nvCxnSpPr>
        <xdr:cNvPr id="363" name="直線コネクタ 362">
          <a:extLst>
            <a:ext uri="{FF2B5EF4-FFF2-40B4-BE49-F238E27FC236}">
              <a16:creationId xmlns:a16="http://schemas.microsoft.com/office/drawing/2014/main" xmlns="" id="{20832870-123F-41EE-BB1B-B04376FDBD1B}"/>
            </a:ext>
          </a:extLst>
        </xdr:cNvPr>
        <xdr:cNvCxnSpPr/>
      </xdr:nvCxnSpPr>
      <xdr:spPr>
        <a:xfrm flipV="1">
          <a:off x="9639300" y="146113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0</xdr:rowOff>
    </xdr:from>
    <xdr:to>
      <xdr:col>46</xdr:col>
      <xdr:colOff>38100</xdr:colOff>
      <xdr:row>85</xdr:row>
      <xdr:rowOff>101600</xdr:rowOff>
    </xdr:to>
    <xdr:sp macro="" textlink="">
      <xdr:nvSpPr>
        <xdr:cNvPr id="364" name="楕円 363">
          <a:extLst>
            <a:ext uri="{FF2B5EF4-FFF2-40B4-BE49-F238E27FC236}">
              <a16:creationId xmlns:a16="http://schemas.microsoft.com/office/drawing/2014/main" xmlns="" id="{44B50BB9-2B18-4E42-817F-B00B5A3CD0FF}"/>
            </a:ext>
          </a:extLst>
        </xdr:cNvPr>
        <xdr:cNvSpPr/>
      </xdr:nvSpPr>
      <xdr:spPr>
        <a:xfrm>
          <a:off x="8699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46989</xdr:rowOff>
    </xdr:from>
    <xdr:to>
      <xdr:col>50</xdr:col>
      <xdr:colOff>114300</xdr:colOff>
      <xdr:row>85</xdr:row>
      <xdr:rowOff>50800</xdr:rowOff>
    </xdr:to>
    <xdr:cxnSp macro="">
      <xdr:nvCxnSpPr>
        <xdr:cNvPr id="365" name="直線コネクタ 364">
          <a:extLst>
            <a:ext uri="{FF2B5EF4-FFF2-40B4-BE49-F238E27FC236}">
              <a16:creationId xmlns:a16="http://schemas.microsoft.com/office/drawing/2014/main" xmlns="" id="{0ED28B82-55F2-4CAF-A4B2-35B67D0AF99B}"/>
            </a:ext>
          </a:extLst>
        </xdr:cNvPr>
        <xdr:cNvCxnSpPr/>
      </xdr:nvCxnSpPr>
      <xdr:spPr>
        <a:xfrm flipV="1">
          <a:off x="8750300" y="14620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81280</xdr:rowOff>
    </xdr:from>
    <xdr:to>
      <xdr:col>41</xdr:col>
      <xdr:colOff>101600</xdr:colOff>
      <xdr:row>85</xdr:row>
      <xdr:rowOff>11430</xdr:rowOff>
    </xdr:to>
    <xdr:sp macro="" textlink="">
      <xdr:nvSpPr>
        <xdr:cNvPr id="366" name="楕円 365">
          <a:extLst>
            <a:ext uri="{FF2B5EF4-FFF2-40B4-BE49-F238E27FC236}">
              <a16:creationId xmlns:a16="http://schemas.microsoft.com/office/drawing/2014/main" xmlns="" id="{E178DD81-DEAB-438D-8140-1B5049DE85F5}"/>
            </a:ext>
          </a:extLst>
        </xdr:cNvPr>
        <xdr:cNvSpPr/>
      </xdr:nvSpPr>
      <xdr:spPr>
        <a:xfrm>
          <a:off x="78105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132080</xdr:rowOff>
    </xdr:from>
    <xdr:to>
      <xdr:col>45</xdr:col>
      <xdr:colOff>177800</xdr:colOff>
      <xdr:row>85</xdr:row>
      <xdr:rowOff>50800</xdr:rowOff>
    </xdr:to>
    <xdr:cxnSp macro="">
      <xdr:nvCxnSpPr>
        <xdr:cNvPr id="367" name="直線コネクタ 366">
          <a:extLst>
            <a:ext uri="{FF2B5EF4-FFF2-40B4-BE49-F238E27FC236}">
              <a16:creationId xmlns:a16="http://schemas.microsoft.com/office/drawing/2014/main" xmlns="" id="{95D32A3F-5C89-418E-B4AF-2CB50E7F67BD}"/>
            </a:ext>
          </a:extLst>
        </xdr:cNvPr>
        <xdr:cNvCxnSpPr/>
      </xdr:nvCxnSpPr>
      <xdr:spPr>
        <a:xfrm>
          <a:off x="7861300" y="1453388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86361</xdr:rowOff>
    </xdr:from>
    <xdr:to>
      <xdr:col>36</xdr:col>
      <xdr:colOff>165100</xdr:colOff>
      <xdr:row>85</xdr:row>
      <xdr:rowOff>16511</xdr:rowOff>
    </xdr:to>
    <xdr:sp macro="" textlink="">
      <xdr:nvSpPr>
        <xdr:cNvPr id="368" name="楕円 367">
          <a:extLst>
            <a:ext uri="{FF2B5EF4-FFF2-40B4-BE49-F238E27FC236}">
              <a16:creationId xmlns:a16="http://schemas.microsoft.com/office/drawing/2014/main" xmlns="" id="{02CEA777-4465-4AC9-A132-1BC2842325CE}"/>
            </a:ext>
          </a:extLst>
        </xdr:cNvPr>
        <xdr:cNvSpPr/>
      </xdr:nvSpPr>
      <xdr:spPr>
        <a:xfrm>
          <a:off x="6921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132080</xdr:rowOff>
    </xdr:from>
    <xdr:to>
      <xdr:col>41</xdr:col>
      <xdr:colOff>50800</xdr:colOff>
      <xdr:row>84</xdr:row>
      <xdr:rowOff>137161</xdr:rowOff>
    </xdr:to>
    <xdr:cxnSp macro="">
      <xdr:nvCxnSpPr>
        <xdr:cNvPr id="369" name="直線コネクタ 368">
          <a:extLst>
            <a:ext uri="{FF2B5EF4-FFF2-40B4-BE49-F238E27FC236}">
              <a16:creationId xmlns:a16="http://schemas.microsoft.com/office/drawing/2014/main" xmlns="" id="{6720E74B-2F88-4AE8-B523-ED6B0B21B9B5}"/>
            </a:ext>
          </a:extLst>
        </xdr:cNvPr>
        <xdr:cNvCxnSpPr/>
      </xdr:nvCxnSpPr>
      <xdr:spPr>
        <a:xfrm flipV="1">
          <a:off x="6972300" y="145338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0" name="n_1aveValue【福祉施設】&#10;一人当たり面積">
          <a:extLst>
            <a:ext uri="{FF2B5EF4-FFF2-40B4-BE49-F238E27FC236}">
              <a16:creationId xmlns:a16="http://schemas.microsoft.com/office/drawing/2014/main" xmlns="" id="{C6548DA8-D8C5-4A40-935B-D77297CE8CBC}"/>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1" name="n_2aveValue【福祉施設】&#10;一人当たり面積">
          <a:extLst>
            <a:ext uri="{FF2B5EF4-FFF2-40B4-BE49-F238E27FC236}">
              <a16:creationId xmlns:a16="http://schemas.microsoft.com/office/drawing/2014/main" xmlns="" id="{E8AF85B1-8706-4B59-9212-9FC3BB67EE37}"/>
            </a:ext>
          </a:extLst>
        </xdr:cNvPr>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2" name="n_3aveValue【福祉施設】&#10;一人当たり面積">
          <a:extLst>
            <a:ext uri="{FF2B5EF4-FFF2-40B4-BE49-F238E27FC236}">
              <a16:creationId xmlns:a16="http://schemas.microsoft.com/office/drawing/2014/main" xmlns="" id="{318445FF-4FCB-4F60-9A67-BCD56EA5B0C4}"/>
            </a:ext>
          </a:extLst>
        </xdr:cNvPr>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3" name="n_4aveValue【福祉施設】&#10;一人当たり面積">
          <a:extLst>
            <a:ext uri="{FF2B5EF4-FFF2-40B4-BE49-F238E27FC236}">
              <a16:creationId xmlns:a16="http://schemas.microsoft.com/office/drawing/2014/main" xmlns="" id="{5E077EBE-169F-404E-81A8-394E7046F6C2}"/>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114316</xdr:rowOff>
    </xdr:from>
    <xdr:ext cx="469744" cy="259045"/>
    <xdr:sp macro="" textlink="">
      <xdr:nvSpPr>
        <xdr:cNvPr id="374" name="n_1mainValue【福祉施設】&#10;一人当たり面積">
          <a:extLst>
            <a:ext uri="{FF2B5EF4-FFF2-40B4-BE49-F238E27FC236}">
              <a16:creationId xmlns:a16="http://schemas.microsoft.com/office/drawing/2014/main" xmlns="" id="{534C9FC4-2086-4525-972E-C3011D40E2D1}"/>
            </a:ext>
          </a:extLst>
        </xdr:cNvPr>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118127</xdr:rowOff>
    </xdr:from>
    <xdr:ext cx="469744" cy="259045"/>
    <xdr:sp macro="" textlink="">
      <xdr:nvSpPr>
        <xdr:cNvPr id="375" name="n_2mainValue【福祉施設】&#10;一人当たり面積">
          <a:extLst>
            <a:ext uri="{FF2B5EF4-FFF2-40B4-BE49-F238E27FC236}">
              <a16:creationId xmlns:a16="http://schemas.microsoft.com/office/drawing/2014/main" xmlns="" id="{39F8D38F-61C8-40A0-8B41-2227ECEB225F}"/>
            </a:ext>
          </a:extLst>
        </xdr:cNvPr>
        <xdr:cNvSpPr txBox="1"/>
      </xdr:nvSpPr>
      <xdr:spPr>
        <a:xfrm>
          <a:off x="8515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27957</xdr:rowOff>
    </xdr:from>
    <xdr:ext cx="469744" cy="259045"/>
    <xdr:sp macro="" textlink="">
      <xdr:nvSpPr>
        <xdr:cNvPr id="376" name="n_3mainValue【福祉施設】&#10;一人当たり面積">
          <a:extLst>
            <a:ext uri="{FF2B5EF4-FFF2-40B4-BE49-F238E27FC236}">
              <a16:creationId xmlns:a16="http://schemas.microsoft.com/office/drawing/2014/main" xmlns="" id="{BEDE1B67-6BC7-4B58-81B4-5B00F7A91260}"/>
            </a:ext>
          </a:extLst>
        </xdr:cNvPr>
        <xdr:cNvSpPr txBox="1"/>
      </xdr:nvSpPr>
      <xdr:spPr>
        <a:xfrm>
          <a:off x="7626427"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33038</xdr:rowOff>
    </xdr:from>
    <xdr:ext cx="469744" cy="259045"/>
    <xdr:sp macro="" textlink="">
      <xdr:nvSpPr>
        <xdr:cNvPr id="377" name="n_4mainValue【福祉施設】&#10;一人当たり面積">
          <a:extLst>
            <a:ext uri="{FF2B5EF4-FFF2-40B4-BE49-F238E27FC236}">
              <a16:creationId xmlns:a16="http://schemas.microsoft.com/office/drawing/2014/main" xmlns="" id="{916C9245-1305-4FBA-B3F5-1DB52BC4350A}"/>
            </a:ext>
          </a:extLst>
        </xdr:cNvPr>
        <xdr:cNvSpPr txBox="1"/>
      </xdr:nvSpPr>
      <xdr:spPr>
        <a:xfrm>
          <a:off x="6737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AF2A4DCC-E243-4A47-85AA-070A2855BC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DBC58764-6B0A-435A-A5CC-598956CF95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5FB81CCF-8A4F-4BCD-BBB0-441F526064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E2FF8E02-40CA-4443-8F76-1CBBA7A68D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40138C9C-B6AD-4925-8EFD-886CEC661B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FAB3AB88-F969-4C7D-8390-97579943D3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2EE03A15-3943-4B55-B543-A5016A3F7A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F7E6D33D-3D1A-41BD-BEC0-9F220BA7F1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50070B5C-83BA-4D87-BEDF-E1EEA7AB54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79DF70C8-422A-4F46-B817-52012C332E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BA93C96D-0543-44A9-9A39-9B3A3B4077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1A9490F4-B1E4-412E-B78B-42BF4F5D31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7192C92A-47C5-4D1A-B2BA-94D0FF3FE0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A8E03B4A-BB96-4D76-8306-505ACE39EC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C440F865-2815-42EE-B123-274B9DA530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3D8388D6-62F9-40CB-B97E-5666F2E9BD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D2440F8F-A6EB-49EE-853D-D929742CA8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A1CA9091-9C38-472D-8EDA-89396DB2FE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E06C96AD-E649-498F-A77B-AB689B2D7F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6178F085-C0F4-4975-8076-DBF8F24425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DD81BAB1-027A-42A9-B197-7D4B0A9C93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B499E5EA-E337-43DD-8693-81F01EF3E8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E94AD87A-1B4F-4C1F-ABDF-B8DCA703D7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079B75AD-F083-4656-BD4D-30E0258F8B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E94D44F1-924F-4208-AEDF-186154CA01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C05EB1E6-AEBB-4B30-9A62-0A05E5A7F7E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0047B57E-6254-43EF-B4B7-7FB711EB47C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xmlns="" id="{FF89A282-2722-4165-A0B5-AA91040E535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xmlns="" id="{C5D15DED-911C-4AEC-BA24-8DF0F34A6B5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xmlns="" id="{EBA1E0F6-7852-4C1D-8FF8-7B91B6F1A3E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xmlns="" id="{6E94524B-D60B-40C6-B6DB-7ECEE816664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xmlns="" id="{6E74FA70-B137-4E86-BA1A-53BC9505BE3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xmlns="" id="{E5B50919-2FA4-4AB7-A848-BFBB5CE0F0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xmlns="" id="{DEC0E275-6D89-40D1-B17A-391D52B54AE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xmlns="" id="{B546A2A9-CC70-4DF1-A492-7DB82A61E4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xmlns="" id="{4FCFD861-15A3-45D2-9267-9AEB37212BE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xmlns="" id="{C9A59A5E-90D0-4F05-9DD5-C7CA7A6F080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xmlns="" id="{56089DF3-BB2D-44EB-AF2B-DF562910A78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xmlns="" id="{526DC30D-18B5-4FDA-B3CC-A138A808272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xmlns="" id="{C223D3BE-E307-4708-8AF2-168EFC1BF6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xmlns="" id="{975E7561-FCBC-4176-A254-617EEE2855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xmlns="" id="{4B50F584-06EC-4007-AD00-DF518D86B8CF}"/>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xmlns="" id="{F81A8736-06A6-44B5-B421-0B83DBB9C2D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xmlns="" id="{EAC7C586-87E3-426A-8868-5D44157B80A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xmlns="" id="{36C33D1D-E2AF-4B7F-B01A-7E74485EAA0E}"/>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3" name="直線コネクタ 422">
          <a:extLst>
            <a:ext uri="{FF2B5EF4-FFF2-40B4-BE49-F238E27FC236}">
              <a16:creationId xmlns:a16="http://schemas.microsoft.com/office/drawing/2014/main" xmlns="" id="{F89943D7-81FD-4C60-92E4-A4E0509EC508}"/>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xmlns="" id="{5BF5FCD1-0723-4C8A-898F-9F4D659B6595}"/>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5" name="フローチャート: 判断 424">
          <a:extLst>
            <a:ext uri="{FF2B5EF4-FFF2-40B4-BE49-F238E27FC236}">
              <a16:creationId xmlns:a16="http://schemas.microsoft.com/office/drawing/2014/main" xmlns="" id="{6448A158-E083-4E4F-A6AA-1851FB18B532}"/>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6" name="フローチャート: 判断 425">
          <a:extLst>
            <a:ext uri="{FF2B5EF4-FFF2-40B4-BE49-F238E27FC236}">
              <a16:creationId xmlns:a16="http://schemas.microsoft.com/office/drawing/2014/main" xmlns="" id="{214D9EB3-548F-42B6-B8E8-98050EA7E77E}"/>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7" name="フローチャート: 判断 426">
          <a:extLst>
            <a:ext uri="{FF2B5EF4-FFF2-40B4-BE49-F238E27FC236}">
              <a16:creationId xmlns:a16="http://schemas.microsoft.com/office/drawing/2014/main" xmlns="" id="{CD512469-9B70-4E8B-B4F5-50DD1DD7E71F}"/>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28" name="フローチャート: 判断 427">
          <a:extLst>
            <a:ext uri="{FF2B5EF4-FFF2-40B4-BE49-F238E27FC236}">
              <a16:creationId xmlns:a16="http://schemas.microsoft.com/office/drawing/2014/main" xmlns="" id="{DF7F04E5-D974-4813-BDC9-C627C9783BF4}"/>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29" name="フローチャート: 判断 428">
          <a:extLst>
            <a:ext uri="{FF2B5EF4-FFF2-40B4-BE49-F238E27FC236}">
              <a16:creationId xmlns:a16="http://schemas.microsoft.com/office/drawing/2014/main" xmlns="" id="{0448557B-E4DC-4193-8393-E6DB7ECAFF09}"/>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BD4A3798-A2DC-401D-A8B0-7E798C49B8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68EA211C-A8F5-40F4-B588-137D6F6D9CF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AEDB0293-70F4-4358-9E3C-70843F136B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A7039673-F9FA-4989-BCD9-BE45802925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8643F422-22D0-4A71-90A2-A776558D67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435" name="楕円 434">
          <a:extLst>
            <a:ext uri="{FF2B5EF4-FFF2-40B4-BE49-F238E27FC236}">
              <a16:creationId xmlns:a16="http://schemas.microsoft.com/office/drawing/2014/main" xmlns="" id="{9531B0D9-3966-4ED3-859D-9671BB24FEB0}"/>
            </a:ext>
          </a:extLst>
        </xdr:cNvPr>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xmlns="" id="{98EDFB32-A4EB-43B9-B79A-E5818C389B16}"/>
            </a:ext>
          </a:extLst>
        </xdr:cNvPr>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437" name="楕円 436">
          <a:extLst>
            <a:ext uri="{FF2B5EF4-FFF2-40B4-BE49-F238E27FC236}">
              <a16:creationId xmlns:a16="http://schemas.microsoft.com/office/drawing/2014/main" xmlns="" id="{F0789137-A7CA-4081-8366-5D4AC305F835}"/>
            </a:ext>
          </a:extLst>
        </xdr:cNvPr>
        <xdr:cNvSpPr/>
      </xdr:nvSpPr>
      <xdr:spPr>
        <a:xfrm>
          <a:off x="15430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40</xdr:row>
      <xdr:rowOff>117022</xdr:rowOff>
    </xdr:to>
    <xdr:cxnSp macro="">
      <xdr:nvCxnSpPr>
        <xdr:cNvPr id="438" name="直線コネクタ 437">
          <a:extLst>
            <a:ext uri="{FF2B5EF4-FFF2-40B4-BE49-F238E27FC236}">
              <a16:creationId xmlns:a16="http://schemas.microsoft.com/office/drawing/2014/main" xmlns="" id="{C3DD4BEC-D1F7-4E21-81CB-86DEB2E18E30}"/>
            </a:ext>
          </a:extLst>
        </xdr:cNvPr>
        <xdr:cNvCxnSpPr/>
      </xdr:nvCxnSpPr>
      <xdr:spPr>
        <a:xfrm>
          <a:off x="15481300" y="69423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126637</xdr:rowOff>
    </xdr:from>
    <xdr:to>
      <xdr:col>76</xdr:col>
      <xdr:colOff>165100</xdr:colOff>
      <xdr:row>40</xdr:row>
      <xdr:rowOff>56787</xdr:rowOff>
    </xdr:to>
    <xdr:sp macro="" textlink="">
      <xdr:nvSpPr>
        <xdr:cNvPr id="439" name="楕円 438">
          <a:extLst>
            <a:ext uri="{FF2B5EF4-FFF2-40B4-BE49-F238E27FC236}">
              <a16:creationId xmlns:a16="http://schemas.microsoft.com/office/drawing/2014/main" xmlns="" id="{9AC662A7-6537-4FD8-90DF-4766192322D4}"/>
            </a:ext>
          </a:extLst>
        </xdr:cNvPr>
        <xdr:cNvSpPr/>
      </xdr:nvSpPr>
      <xdr:spPr>
        <a:xfrm>
          <a:off x="14541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xdr:rowOff>
    </xdr:from>
    <xdr:to>
      <xdr:col>81</xdr:col>
      <xdr:colOff>50800</xdr:colOff>
      <xdr:row>40</xdr:row>
      <xdr:rowOff>84365</xdr:rowOff>
    </xdr:to>
    <xdr:cxnSp macro="">
      <xdr:nvCxnSpPr>
        <xdr:cNvPr id="440" name="直線コネクタ 439">
          <a:extLst>
            <a:ext uri="{FF2B5EF4-FFF2-40B4-BE49-F238E27FC236}">
              <a16:creationId xmlns:a16="http://schemas.microsoft.com/office/drawing/2014/main" xmlns="" id="{E0068526-273F-4FF6-A8CB-93222935B459}"/>
            </a:ext>
          </a:extLst>
        </xdr:cNvPr>
        <xdr:cNvCxnSpPr/>
      </xdr:nvCxnSpPr>
      <xdr:spPr>
        <a:xfrm>
          <a:off x="14592300" y="686398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441" name="楕円 440">
          <a:extLst>
            <a:ext uri="{FF2B5EF4-FFF2-40B4-BE49-F238E27FC236}">
              <a16:creationId xmlns:a16="http://schemas.microsoft.com/office/drawing/2014/main" xmlns="" id="{816BAE68-8C71-4379-87E2-891F1C4D633C}"/>
            </a:ext>
          </a:extLst>
        </xdr:cNvPr>
        <xdr:cNvSpPr/>
      </xdr:nvSpPr>
      <xdr:spPr>
        <a:xfrm>
          <a:off x="1365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xdr:rowOff>
    </xdr:from>
    <xdr:to>
      <xdr:col>76</xdr:col>
      <xdr:colOff>114300</xdr:colOff>
      <xdr:row>40</xdr:row>
      <xdr:rowOff>7620</xdr:rowOff>
    </xdr:to>
    <xdr:cxnSp macro="">
      <xdr:nvCxnSpPr>
        <xdr:cNvPr id="442" name="直線コネクタ 441">
          <a:extLst>
            <a:ext uri="{FF2B5EF4-FFF2-40B4-BE49-F238E27FC236}">
              <a16:creationId xmlns:a16="http://schemas.microsoft.com/office/drawing/2014/main" xmlns="" id="{9C154F43-02C4-4510-A6B8-502D461AC9F6}"/>
            </a:ext>
          </a:extLst>
        </xdr:cNvPr>
        <xdr:cNvCxnSpPr/>
      </xdr:nvCxnSpPr>
      <xdr:spPr>
        <a:xfrm flipV="1">
          <a:off x="13703300" y="68639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87449</xdr:rowOff>
    </xdr:from>
    <xdr:to>
      <xdr:col>67</xdr:col>
      <xdr:colOff>101600</xdr:colOff>
      <xdr:row>40</xdr:row>
      <xdr:rowOff>17599</xdr:rowOff>
    </xdr:to>
    <xdr:sp macro="" textlink="">
      <xdr:nvSpPr>
        <xdr:cNvPr id="443" name="楕円 442">
          <a:extLst>
            <a:ext uri="{FF2B5EF4-FFF2-40B4-BE49-F238E27FC236}">
              <a16:creationId xmlns:a16="http://schemas.microsoft.com/office/drawing/2014/main" xmlns="" id="{7408D152-61E9-4D3F-BB10-EE196CB06EB9}"/>
            </a:ext>
          </a:extLst>
        </xdr:cNvPr>
        <xdr:cNvSpPr/>
      </xdr:nvSpPr>
      <xdr:spPr>
        <a:xfrm>
          <a:off x="12763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138249</xdr:rowOff>
    </xdr:from>
    <xdr:to>
      <xdr:col>71</xdr:col>
      <xdr:colOff>177800</xdr:colOff>
      <xdr:row>40</xdr:row>
      <xdr:rowOff>7620</xdr:rowOff>
    </xdr:to>
    <xdr:cxnSp macro="">
      <xdr:nvCxnSpPr>
        <xdr:cNvPr id="444" name="直線コネクタ 443">
          <a:extLst>
            <a:ext uri="{FF2B5EF4-FFF2-40B4-BE49-F238E27FC236}">
              <a16:creationId xmlns:a16="http://schemas.microsoft.com/office/drawing/2014/main" xmlns="" id="{B645D19B-CE6B-46A7-AF31-7A01CE3A403B}"/>
            </a:ext>
          </a:extLst>
        </xdr:cNvPr>
        <xdr:cNvCxnSpPr/>
      </xdr:nvCxnSpPr>
      <xdr:spPr>
        <a:xfrm>
          <a:off x="12814300" y="68247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xmlns="" id="{9E619358-3256-4216-BD14-6F0006D56146}"/>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xmlns="" id="{15275293-EA7B-42F3-BB4C-CD12A09738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xmlns="" id="{A0CC1CD5-8F2B-4CFB-8E29-B6D87F2086CE}"/>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xmlns="" id="{2D166CE1-A9FD-45D4-8A6E-F033BDC50681}"/>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xmlns="" id="{65A778C5-E1C0-4C0F-9389-0DC6995F27EC}"/>
            </a:ext>
          </a:extLst>
        </xdr:cNvPr>
        <xdr:cNvSpPr txBox="1"/>
      </xdr:nvSpPr>
      <xdr:spPr>
        <a:xfrm>
          <a:off x="15266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47914</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xmlns="" id="{FBA2B9EF-3F51-4E87-8317-4D7A8FE5BC2C}"/>
            </a:ext>
          </a:extLst>
        </xdr:cNvPr>
        <xdr:cNvSpPr txBox="1"/>
      </xdr:nvSpPr>
      <xdr:spPr>
        <a:xfrm>
          <a:off x="14389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xmlns="" id="{67A2B40A-700A-4682-9667-8A734CA2BB1E}"/>
            </a:ext>
          </a:extLst>
        </xdr:cNvPr>
        <xdr:cNvSpPr txBox="1"/>
      </xdr:nvSpPr>
      <xdr:spPr>
        <a:xfrm>
          <a:off x="13500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8726</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xmlns="" id="{5B2CD541-3332-474E-B6ED-D8C2CF8C82D4}"/>
            </a:ext>
          </a:extLst>
        </xdr:cNvPr>
        <xdr:cNvSpPr txBox="1"/>
      </xdr:nvSpPr>
      <xdr:spPr>
        <a:xfrm>
          <a:off x="12611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C4D914B8-179E-46FF-9F89-A5297B9422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D4A371BB-AF2D-4FBE-8DCD-2F5D3E1B64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CA4E47C0-BC21-48C6-ACDB-1AE7A74C19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73DD5D81-71F0-40A5-9907-4F44374602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354882EF-5FC6-4B3C-93E6-79F340329C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771751B9-0D35-4A87-A417-0DF2529D78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24561AB8-860B-457B-97C3-FD93B91740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0E2126EA-88C3-41C5-94D4-22C6317EC6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EB4C67FD-C5DA-4C37-8DB0-F8DF2EAD0B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BA9B37D4-0AA4-4249-ABE1-0B929FF369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953770E2-A192-4C1B-AFB5-47B923135E0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xmlns="" id="{8C226495-13D4-4035-9F5E-FC670B72E23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CB101C40-0393-42A6-9EEE-AC80F3423D5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xmlns="" id="{2010F7ED-B6C2-454D-A0A6-35AC8811DE2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C143FB3F-365E-455B-A216-95B1E19933A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xmlns="" id="{FAB80F4F-3F25-4DE4-8935-27842FC24B5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3D90C21A-8D45-4ED7-903B-50BF9E78FB2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xmlns="" id="{DC92F0E2-20B0-42DD-9B23-06E2F7E7F83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B2538D44-D246-46BE-9A03-4977794C18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xmlns="" id="{EE6EDEB1-EE00-4A16-9CBB-1E8BB438F78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xmlns="" id="{65A0734A-B08A-4875-8033-08C59910C4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4" name="直線コネクタ 473">
          <a:extLst>
            <a:ext uri="{FF2B5EF4-FFF2-40B4-BE49-F238E27FC236}">
              <a16:creationId xmlns:a16="http://schemas.microsoft.com/office/drawing/2014/main" xmlns="" id="{CB87407C-6A33-4462-908B-6484E58480D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xmlns="" id="{3F9A3AD1-CD4C-43B5-9B89-C84DDA4B1CD3}"/>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6" name="直線コネクタ 475">
          <a:extLst>
            <a:ext uri="{FF2B5EF4-FFF2-40B4-BE49-F238E27FC236}">
              <a16:creationId xmlns:a16="http://schemas.microsoft.com/office/drawing/2014/main" xmlns="" id="{E980F3DF-98B1-4430-B7F4-E29C4F183F5D}"/>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xmlns="" id="{84904F52-C90A-414A-9C8A-937D95F9AE9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78" name="直線コネクタ 477">
          <a:extLst>
            <a:ext uri="{FF2B5EF4-FFF2-40B4-BE49-F238E27FC236}">
              <a16:creationId xmlns:a16="http://schemas.microsoft.com/office/drawing/2014/main" xmlns="" id="{21F2309E-F8AF-485C-AC0E-C17E48A16DD1}"/>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xmlns="" id="{C9A7D1A1-4724-41F6-9A4B-5F3D57680EA6}"/>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0" name="フローチャート: 判断 479">
          <a:extLst>
            <a:ext uri="{FF2B5EF4-FFF2-40B4-BE49-F238E27FC236}">
              <a16:creationId xmlns:a16="http://schemas.microsoft.com/office/drawing/2014/main" xmlns="" id="{DA939414-212E-4ACC-91E1-0F0C4056DDCB}"/>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1" name="フローチャート: 判断 480">
          <a:extLst>
            <a:ext uri="{FF2B5EF4-FFF2-40B4-BE49-F238E27FC236}">
              <a16:creationId xmlns:a16="http://schemas.microsoft.com/office/drawing/2014/main" xmlns="" id="{1BA36F45-CF13-452C-ACDB-27C1A107F127}"/>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2" name="フローチャート: 判断 481">
          <a:extLst>
            <a:ext uri="{FF2B5EF4-FFF2-40B4-BE49-F238E27FC236}">
              <a16:creationId xmlns:a16="http://schemas.microsoft.com/office/drawing/2014/main" xmlns="" id="{007AF737-C1D7-4B88-A382-FE5FDC2A483F}"/>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3" name="フローチャート: 判断 482">
          <a:extLst>
            <a:ext uri="{FF2B5EF4-FFF2-40B4-BE49-F238E27FC236}">
              <a16:creationId xmlns:a16="http://schemas.microsoft.com/office/drawing/2014/main" xmlns="" id="{89E38C7A-C4EF-4F4C-8760-D19939FD6988}"/>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4" name="フローチャート: 判断 483">
          <a:extLst>
            <a:ext uri="{FF2B5EF4-FFF2-40B4-BE49-F238E27FC236}">
              <a16:creationId xmlns:a16="http://schemas.microsoft.com/office/drawing/2014/main" xmlns="" id="{A62E6450-6797-4E0D-87B7-CA4E97B20915}"/>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6D666DFF-39B5-462E-8E48-A477A6EB8C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E830809-D152-40F9-8B13-DE2CA6B285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B8B3D620-5F1B-4EB3-BCCB-1C0E7AFA8E6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4444C240-5CE4-4BCA-BD6B-766DDA6EDD9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FF212BFE-36C3-4F77-89B5-1561A805DD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161346</xdr:rowOff>
    </xdr:from>
    <xdr:to>
      <xdr:col>116</xdr:col>
      <xdr:colOff>114300</xdr:colOff>
      <xdr:row>38</xdr:row>
      <xdr:rowOff>91496</xdr:rowOff>
    </xdr:to>
    <xdr:sp macro="" textlink="">
      <xdr:nvSpPr>
        <xdr:cNvPr id="490" name="楕円 489">
          <a:extLst>
            <a:ext uri="{FF2B5EF4-FFF2-40B4-BE49-F238E27FC236}">
              <a16:creationId xmlns:a16="http://schemas.microsoft.com/office/drawing/2014/main" xmlns="" id="{7C6C48D9-23B9-43AF-A82B-387E86F67E36}"/>
            </a:ext>
          </a:extLst>
        </xdr:cNvPr>
        <xdr:cNvSpPr/>
      </xdr:nvSpPr>
      <xdr:spPr>
        <a:xfrm>
          <a:off x="22110700" y="65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12773</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xmlns="" id="{BCD46651-95DB-4C7F-9B0F-4509FA27C84E}"/>
            </a:ext>
          </a:extLst>
        </xdr:cNvPr>
        <xdr:cNvSpPr txBox="1"/>
      </xdr:nvSpPr>
      <xdr:spPr>
        <a:xfrm>
          <a:off x="22199600" y="635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2240</xdr:rowOff>
    </xdr:from>
    <xdr:to>
      <xdr:col>112</xdr:col>
      <xdr:colOff>38100</xdr:colOff>
      <xdr:row>38</xdr:row>
      <xdr:rowOff>103840</xdr:rowOff>
    </xdr:to>
    <xdr:sp macro="" textlink="">
      <xdr:nvSpPr>
        <xdr:cNvPr id="492" name="楕円 491">
          <a:extLst>
            <a:ext uri="{FF2B5EF4-FFF2-40B4-BE49-F238E27FC236}">
              <a16:creationId xmlns:a16="http://schemas.microsoft.com/office/drawing/2014/main" xmlns="" id="{BC4F1270-516C-47D9-8432-4D0FF129E469}"/>
            </a:ext>
          </a:extLst>
        </xdr:cNvPr>
        <xdr:cNvSpPr/>
      </xdr:nvSpPr>
      <xdr:spPr>
        <a:xfrm>
          <a:off x="21272500" y="65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40696</xdr:rowOff>
    </xdr:from>
    <xdr:to>
      <xdr:col>116</xdr:col>
      <xdr:colOff>63500</xdr:colOff>
      <xdr:row>38</xdr:row>
      <xdr:rowOff>53040</xdr:rowOff>
    </xdr:to>
    <xdr:cxnSp macro="">
      <xdr:nvCxnSpPr>
        <xdr:cNvPr id="493" name="直線コネクタ 492">
          <a:extLst>
            <a:ext uri="{FF2B5EF4-FFF2-40B4-BE49-F238E27FC236}">
              <a16:creationId xmlns:a16="http://schemas.microsoft.com/office/drawing/2014/main" xmlns="" id="{7A7312B9-F22A-415C-9353-B5D8B70C87EA}"/>
            </a:ext>
          </a:extLst>
        </xdr:cNvPr>
        <xdr:cNvCxnSpPr/>
      </xdr:nvCxnSpPr>
      <xdr:spPr>
        <a:xfrm flipV="1">
          <a:off x="21323300" y="655579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11792</xdr:rowOff>
    </xdr:from>
    <xdr:to>
      <xdr:col>107</xdr:col>
      <xdr:colOff>101600</xdr:colOff>
      <xdr:row>38</xdr:row>
      <xdr:rowOff>113392</xdr:rowOff>
    </xdr:to>
    <xdr:sp macro="" textlink="">
      <xdr:nvSpPr>
        <xdr:cNvPr id="494" name="楕円 493">
          <a:extLst>
            <a:ext uri="{FF2B5EF4-FFF2-40B4-BE49-F238E27FC236}">
              <a16:creationId xmlns:a16="http://schemas.microsoft.com/office/drawing/2014/main" xmlns="" id="{AADBE87D-471D-4079-B162-9F9E565461C0}"/>
            </a:ext>
          </a:extLst>
        </xdr:cNvPr>
        <xdr:cNvSpPr/>
      </xdr:nvSpPr>
      <xdr:spPr>
        <a:xfrm>
          <a:off x="20383500" y="65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53040</xdr:rowOff>
    </xdr:from>
    <xdr:to>
      <xdr:col>111</xdr:col>
      <xdr:colOff>177800</xdr:colOff>
      <xdr:row>38</xdr:row>
      <xdr:rowOff>62592</xdr:rowOff>
    </xdr:to>
    <xdr:cxnSp macro="">
      <xdr:nvCxnSpPr>
        <xdr:cNvPr id="495" name="直線コネクタ 494">
          <a:extLst>
            <a:ext uri="{FF2B5EF4-FFF2-40B4-BE49-F238E27FC236}">
              <a16:creationId xmlns:a16="http://schemas.microsoft.com/office/drawing/2014/main" xmlns="" id="{B92D56DB-7806-4AE2-B294-D9DCC6A989D6}"/>
            </a:ext>
          </a:extLst>
        </xdr:cNvPr>
        <xdr:cNvCxnSpPr/>
      </xdr:nvCxnSpPr>
      <xdr:spPr>
        <a:xfrm flipV="1">
          <a:off x="20434300" y="6568140"/>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23240</xdr:rowOff>
    </xdr:from>
    <xdr:to>
      <xdr:col>102</xdr:col>
      <xdr:colOff>165100</xdr:colOff>
      <xdr:row>38</xdr:row>
      <xdr:rowOff>124840</xdr:rowOff>
    </xdr:to>
    <xdr:sp macro="" textlink="">
      <xdr:nvSpPr>
        <xdr:cNvPr id="496" name="楕円 495">
          <a:extLst>
            <a:ext uri="{FF2B5EF4-FFF2-40B4-BE49-F238E27FC236}">
              <a16:creationId xmlns:a16="http://schemas.microsoft.com/office/drawing/2014/main" xmlns="" id="{0594B277-A2C8-4706-8F87-66CE9AED0198}"/>
            </a:ext>
          </a:extLst>
        </xdr:cNvPr>
        <xdr:cNvSpPr/>
      </xdr:nvSpPr>
      <xdr:spPr>
        <a:xfrm>
          <a:off x="19494500" y="65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62592</xdr:rowOff>
    </xdr:from>
    <xdr:to>
      <xdr:col>107</xdr:col>
      <xdr:colOff>50800</xdr:colOff>
      <xdr:row>38</xdr:row>
      <xdr:rowOff>74040</xdr:rowOff>
    </xdr:to>
    <xdr:cxnSp macro="">
      <xdr:nvCxnSpPr>
        <xdr:cNvPr id="497" name="直線コネクタ 496">
          <a:extLst>
            <a:ext uri="{FF2B5EF4-FFF2-40B4-BE49-F238E27FC236}">
              <a16:creationId xmlns:a16="http://schemas.microsoft.com/office/drawing/2014/main" xmlns="" id="{588FF370-23EC-4C01-848A-F7E22E3C5D21}"/>
            </a:ext>
          </a:extLst>
        </xdr:cNvPr>
        <xdr:cNvCxnSpPr/>
      </xdr:nvCxnSpPr>
      <xdr:spPr>
        <a:xfrm flipV="1">
          <a:off x="19545300" y="6577692"/>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29430</xdr:rowOff>
    </xdr:from>
    <xdr:to>
      <xdr:col>98</xdr:col>
      <xdr:colOff>38100</xdr:colOff>
      <xdr:row>38</xdr:row>
      <xdr:rowOff>131030</xdr:rowOff>
    </xdr:to>
    <xdr:sp macro="" textlink="">
      <xdr:nvSpPr>
        <xdr:cNvPr id="498" name="楕円 497">
          <a:extLst>
            <a:ext uri="{FF2B5EF4-FFF2-40B4-BE49-F238E27FC236}">
              <a16:creationId xmlns:a16="http://schemas.microsoft.com/office/drawing/2014/main" xmlns="" id="{FC6E7030-CC9D-4B51-B46A-278C3E0A440F}"/>
            </a:ext>
          </a:extLst>
        </xdr:cNvPr>
        <xdr:cNvSpPr/>
      </xdr:nvSpPr>
      <xdr:spPr>
        <a:xfrm>
          <a:off x="18605500" y="65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74040</xdr:rowOff>
    </xdr:from>
    <xdr:to>
      <xdr:col>102</xdr:col>
      <xdr:colOff>114300</xdr:colOff>
      <xdr:row>38</xdr:row>
      <xdr:rowOff>80230</xdr:rowOff>
    </xdr:to>
    <xdr:cxnSp macro="">
      <xdr:nvCxnSpPr>
        <xdr:cNvPr id="499" name="直線コネクタ 498">
          <a:extLst>
            <a:ext uri="{FF2B5EF4-FFF2-40B4-BE49-F238E27FC236}">
              <a16:creationId xmlns:a16="http://schemas.microsoft.com/office/drawing/2014/main" xmlns="" id="{04759046-0882-446A-B51E-05297FA959EC}"/>
            </a:ext>
          </a:extLst>
        </xdr:cNvPr>
        <xdr:cNvCxnSpPr/>
      </xdr:nvCxnSpPr>
      <xdr:spPr>
        <a:xfrm flipV="1">
          <a:off x="18656300" y="6589140"/>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xmlns="" id="{1E60D4AA-3E5D-4E39-97D4-3C8E6CF1A133}"/>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xmlns="" id="{039FC3FA-BEDC-47CA-BD96-3D152EF31C22}"/>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xmlns="" id="{1C960012-F0DE-4246-A1C3-23F45BBA59EC}"/>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xmlns="" id="{92D1DBD0-BD66-4E5B-BD05-0BAE7416B9CF}"/>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120368</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xmlns="" id="{83543DF1-0B5A-4ED5-BC85-7D937DBE807A}"/>
            </a:ext>
          </a:extLst>
        </xdr:cNvPr>
        <xdr:cNvSpPr txBox="1"/>
      </xdr:nvSpPr>
      <xdr:spPr>
        <a:xfrm>
          <a:off x="21011095" y="629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129919</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xmlns="" id="{8F9EEA08-1B7E-4485-9997-ECE574F785B5}"/>
            </a:ext>
          </a:extLst>
        </xdr:cNvPr>
        <xdr:cNvSpPr txBox="1"/>
      </xdr:nvSpPr>
      <xdr:spPr>
        <a:xfrm>
          <a:off x="20134795" y="630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115967</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xmlns="" id="{9AA51356-A9C9-47AE-BEA2-9976FB3FFC58}"/>
            </a:ext>
          </a:extLst>
        </xdr:cNvPr>
        <xdr:cNvSpPr txBox="1"/>
      </xdr:nvSpPr>
      <xdr:spPr>
        <a:xfrm>
          <a:off x="19245795" y="663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147557</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xmlns="" id="{E85E7212-2E1D-4857-AFA2-82E81EF9A547}"/>
            </a:ext>
          </a:extLst>
        </xdr:cNvPr>
        <xdr:cNvSpPr txBox="1"/>
      </xdr:nvSpPr>
      <xdr:spPr>
        <a:xfrm>
          <a:off x="18356795" y="631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946F3262-7A1A-4CA6-87EB-C1C004E918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32CFD22E-6911-45AD-9C0A-A3460CA84D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E0122480-9798-490B-8DC7-6DC70C2F24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715F650C-7E18-4BA3-B015-2170586317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898722E3-EDCF-4042-90E0-886337FC37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F08B2785-A4DB-44E8-9676-7900AD133F0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571FB982-2F00-4921-8BA3-B708D4BF9A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E7C20D60-3426-47C9-ABFE-AF6346858A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E98151D8-6B1A-4D17-B1BA-48C5B0F264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D95A7C0D-FD12-42E8-A22C-45CDA10A9D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99723E7E-6627-46D2-8E10-FCADA66D5A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xmlns="" id="{EF58D975-CFEB-4173-A345-7151DC6B65F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xmlns="" id="{E77511EB-601F-4CF6-B4EB-290DFB719AE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xmlns="" id="{92692CF5-0E44-4436-9BFA-B34C8DFE0F5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xmlns="" id="{2A0E6032-3025-4E5F-8B17-2289C29597F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xmlns="" id="{A744A802-0064-4CE7-A51E-E3CACBB2BC8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xmlns="" id="{C76807A0-4F3C-4583-9EF2-F6408CAED79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xmlns="" id="{ED97CFAE-1B89-40CA-8E64-E121FBB3929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xmlns="" id="{8F2E17FE-9F5D-42BF-AC91-CD166410233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xmlns="" id="{A34C676B-9B00-482B-A362-AFCD10CFDB9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xmlns="" id="{71B7B765-051A-449D-85F3-9FF98819E1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xmlns="" id="{21847B85-1AF1-4C3A-B940-66AB3EA5A8F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xmlns="" id="{F8F5FAD8-4A1C-4D3E-A0CF-431F3EA24B3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xmlns="" id="{B64D7337-493B-4A13-A07D-A946B9250C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xmlns="" id="{CD550E58-4559-4F9C-AA6F-6E16939556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3" name="直線コネクタ 532">
          <a:extLst>
            <a:ext uri="{FF2B5EF4-FFF2-40B4-BE49-F238E27FC236}">
              <a16:creationId xmlns:a16="http://schemas.microsoft.com/office/drawing/2014/main" xmlns="" id="{21671978-694C-4521-AAF4-F948A67F907B}"/>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xmlns="" id="{0311AD9A-60A9-4D30-AAEE-803987C946D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a:extLst>
            <a:ext uri="{FF2B5EF4-FFF2-40B4-BE49-F238E27FC236}">
              <a16:creationId xmlns:a16="http://schemas.microsoft.com/office/drawing/2014/main" xmlns="" id="{48F21DA8-902E-47D5-8364-C0E3F50DA21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xmlns="" id="{EEC3FC72-4EAD-43F5-B574-98D57530ABF5}"/>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7" name="直線コネクタ 536">
          <a:extLst>
            <a:ext uri="{FF2B5EF4-FFF2-40B4-BE49-F238E27FC236}">
              <a16:creationId xmlns:a16="http://schemas.microsoft.com/office/drawing/2014/main" xmlns="" id="{E65E1D01-B7A2-49A2-B509-2DC3D95755CC}"/>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xmlns="" id="{99C7E9F7-1421-4220-80FF-48F80CB2E9EB}"/>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a:extLst>
            <a:ext uri="{FF2B5EF4-FFF2-40B4-BE49-F238E27FC236}">
              <a16:creationId xmlns:a16="http://schemas.microsoft.com/office/drawing/2014/main" xmlns="" id="{F11963BD-EDA2-4110-9373-1B46C3668EA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0" name="フローチャート: 判断 539">
          <a:extLst>
            <a:ext uri="{FF2B5EF4-FFF2-40B4-BE49-F238E27FC236}">
              <a16:creationId xmlns:a16="http://schemas.microsoft.com/office/drawing/2014/main" xmlns="" id="{53B06572-1433-4C44-8142-7D99DF674097}"/>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1" name="フローチャート: 判断 540">
          <a:extLst>
            <a:ext uri="{FF2B5EF4-FFF2-40B4-BE49-F238E27FC236}">
              <a16:creationId xmlns:a16="http://schemas.microsoft.com/office/drawing/2014/main" xmlns="" id="{C69B7E9E-5E7A-4A2E-94D5-9031D39E0244}"/>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2" name="フローチャート: 判断 541">
          <a:extLst>
            <a:ext uri="{FF2B5EF4-FFF2-40B4-BE49-F238E27FC236}">
              <a16:creationId xmlns:a16="http://schemas.microsoft.com/office/drawing/2014/main" xmlns="" id="{F658EA33-430A-424F-BA29-F694920015F2}"/>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3" name="フローチャート: 判断 542">
          <a:extLst>
            <a:ext uri="{FF2B5EF4-FFF2-40B4-BE49-F238E27FC236}">
              <a16:creationId xmlns:a16="http://schemas.microsoft.com/office/drawing/2014/main" xmlns="" id="{483C45CD-F25A-4C3A-81D3-7BF72B955367}"/>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C8A89ACF-9137-42FD-BD0A-28ED6C1836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62CBDC73-D968-47A5-B5DE-E6B52C463E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FE73E042-CE96-4781-8569-D387F04020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701A0D22-3EE5-4436-A193-6C239F44A7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F9402D7B-9B7E-415E-91E4-BAA2F9AE70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549" name="楕円 548">
          <a:extLst>
            <a:ext uri="{FF2B5EF4-FFF2-40B4-BE49-F238E27FC236}">
              <a16:creationId xmlns:a16="http://schemas.microsoft.com/office/drawing/2014/main" xmlns="" id="{5508B68E-2660-44B1-9956-403F90ADE5DA}"/>
            </a:ext>
          </a:extLst>
        </xdr:cNvPr>
        <xdr:cNvSpPr/>
      </xdr:nvSpPr>
      <xdr:spPr>
        <a:xfrm>
          <a:off x="16268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37028</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xmlns="" id="{4CCFD63C-F622-406B-AC0B-9FAFBC746522}"/>
            </a:ext>
          </a:extLst>
        </xdr:cNvPr>
        <xdr:cNvSpPr txBox="1"/>
      </xdr:nvSpPr>
      <xdr:spPr>
        <a:xfrm>
          <a:off x="16357600"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51" name="楕円 550">
          <a:extLst>
            <a:ext uri="{FF2B5EF4-FFF2-40B4-BE49-F238E27FC236}">
              <a16:creationId xmlns:a16="http://schemas.microsoft.com/office/drawing/2014/main" xmlns="" id="{CA9D73DE-55EB-46FF-A96A-8D9B8DEF2B8A}"/>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109401</xdr:rowOff>
    </xdr:to>
    <xdr:cxnSp macro="">
      <xdr:nvCxnSpPr>
        <xdr:cNvPr id="552" name="直線コネクタ 551">
          <a:extLst>
            <a:ext uri="{FF2B5EF4-FFF2-40B4-BE49-F238E27FC236}">
              <a16:creationId xmlns:a16="http://schemas.microsoft.com/office/drawing/2014/main" xmlns="" id="{0CAD2349-EDED-405B-B01C-6559180FB971}"/>
            </a:ext>
          </a:extLst>
        </xdr:cNvPr>
        <xdr:cNvCxnSpPr/>
      </xdr:nvCxnSpPr>
      <xdr:spPr>
        <a:xfrm>
          <a:off x="15481300" y="1035231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141877</xdr:rowOff>
    </xdr:from>
    <xdr:to>
      <xdr:col>76</xdr:col>
      <xdr:colOff>165100</xdr:colOff>
      <xdr:row>60</xdr:row>
      <xdr:rowOff>72027</xdr:rowOff>
    </xdr:to>
    <xdr:sp macro="" textlink="">
      <xdr:nvSpPr>
        <xdr:cNvPr id="553" name="楕円 552">
          <a:extLst>
            <a:ext uri="{FF2B5EF4-FFF2-40B4-BE49-F238E27FC236}">
              <a16:creationId xmlns:a16="http://schemas.microsoft.com/office/drawing/2014/main" xmlns="" id="{FFF1C408-E1D2-48DB-AB51-3613EB991A65}"/>
            </a:ext>
          </a:extLst>
        </xdr:cNvPr>
        <xdr:cNvSpPr/>
      </xdr:nvSpPr>
      <xdr:spPr>
        <a:xfrm>
          <a:off x="14541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21227</xdr:rowOff>
    </xdr:from>
    <xdr:to>
      <xdr:col>81</xdr:col>
      <xdr:colOff>50800</xdr:colOff>
      <xdr:row>60</xdr:row>
      <xdr:rowOff>65315</xdr:rowOff>
    </xdr:to>
    <xdr:cxnSp macro="">
      <xdr:nvCxnSpPr>
        <xdr:cNvPr id="554" name="直線コネクタ 553">
          <a:extLst>
            <a:ext uri="{FF2B5EF4-FFF2-40B4-BE49-F238E27FC236}">
              <a16:creationId xmlns:a16="http://schemas.microsoft.com/office/drawing/2014/main" xmlns="" id="{112F05BC-DD7B-4643-A76E-07F5E1FA4F41}"/>
            </a:ext>
          </a:extLst>
        </xdr:cNvPr>
        <xdr:cNvCxnSpPr/>
      </xdr:nvCxnSpPr>
      <xdr:spPr>
        <a:xfrm>
          <a:off x="14592300" y="1030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55" name="楕円 554">
          <a:extLst>
            <a:ext uri="{FF2B5EF4-FFF2-40B4-BE49-F238E27FC236}">
              <a16:creationId xmlns:a16="http://schemas.microsoft.com/office/drawing/2014/main" xmlns="" id="{1199B678-EB46-4798-9ADE-D5E73CF96D5F}"/>
            </a:ext>
          </a:extLst>
        </xdr:cNvPr>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21227</xdr:rowOff>
    </xdr:to>
    <xdr:cxnSp macro="">
      <xdr:nvCxnSpPr>
        <xdr:cNvPr id="556" name="直線コネクタ 555">
          <a:extLst>
            <a:ext uri="{FF2B5EF4-FFF2-40B4-BE49-F238E27FC236}">
              <a16:creationId xmlns:a16="http://schemas.microsoft.com/office/drawing/2014/main" xmlns="" id="{9D6086E3-39BB-4554-97C8-6B11E93C49AB}"/>
            </a:ext>
          </a:extLst>
        </xdr:cNvPr>
        <xdr:cNvCxnSpPr/>
      </xdr:nvCxnSpPr>
      <xdr:spPr>
        <a:xfrm>
          <a:off x="13703300" y="1026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53703</xdr:rowOff>
    </xdr:from>
    <xdr:to>
      <xdr:col>67</xdr:col>
      <xdr:colOff>101600</xdr:colOff>
      <xdr:row>59</xdr:row>
      <xdr:rowOff>155303</xdr:rowOff>
    </xdr:to>
    <xdr:sp macro="" textlink="">
      <xdr:nvSpPr>
        <xdr:cNvPr id="557" name="楕円 556">
          <a:extLst>
            <a:ext uri="{FF2B5EF4-FFF2-40B4-BE49-F238E27FC236}">
              <a16:creationId xmlns:a16="http://schemas.microsoft.com/office/drawing/2014/main" xmlns="" id="{E5AACD14-A026-4029-BB23-3185EA62B384}"/>
            </a:ext>
          </a:extLst>
        </xdr:cNvPr>
        <xdr:cNvSpPr/>
      </xdr:nvSpPr>
      <xdr:spPr>
        <a:xfrm>
          <a:off x="12763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104503</xdr:rowOff>
    </xdr:from>
    <xdr:to>
      <xdr:col>71</xdr:col>
      <xdr:colOff>177800</xdr:colOff>
      <xdr:row>59</xdr:row>
      <xdr:rowOff>148590</xdr:rowOff>
    </xdr:to>
    <xdr:cxnSp macro="">
      <xdr:nvCxnSpPr>
        <xdr:cNvPr id="558" name="直線コネクタ 557">
          <a:extLst>
            <a:ext uri="{FF2B5EF4-FFF2-40B4-BE49-F238E27FC236}">
              <a16:creationId xmlns:a16="http://schemas.microsoft.com/office/drawing/2014/main" xmlns="" id="{1A7ECF3D-E73E-456E-BAF4-2E76380A01AE}"/>
            </a:ext>
          </a:extLst>
        </xdr:cNvPr>
        <xdr:cNvCxnSpPr/>
      </xdr:nvCxnSpPr>
      <xdr:spPr>
        <a:xfrm>
          <a:off x="12814300" y="1022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xmlns="" id="{50A5C681-FB89-4CA4-96D3-D8C6F1F47FCC}"/>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xmlns="" id="{43239A35-F4D3-42F9-B40C-C469E2373EA3}"/>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xmlns="" id="{D2A06647-AB30-43A4-AE7E-E04A15805878}"/>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xmlns="" id="{D5681C49-EFBE-4D1F-9BD4-21A873DCE6AA}"/>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xmlns="" id="{E1BF0275-0FC3-4B36-A399-5A6E2AF93161}"/>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63154</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xmlns="" id="{6382868F-8975-44EB-A31D-1BA320193C05}"/>
            </a:ext>
          </a:extLst>
        </xdr:cNvPr>
        <xdr:cNvSpPr txBox="1"/>
      </xdr:nvSpPr>
      <xdr:spPr>
        <a:xfrm>
          <a:off x="14389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xmlns="" id="{4AD2E124-869E-4A21-8145-E2DBD99D873A}"/>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xmlns="" id="{30F9F444-CCB5-4F5C-8258-7BA7E90CD346}"/>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xmlns="" id="{EE595998-2DA9-4625-9F70-226DC3F3A3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xmlns="" id="{1DFE3932-61B8-441C-A8E4-9370C7C74A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xmlns="" id="{19EE0B66-58A0-4344-9CB7-F812A462C9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xmlns="" id="{33FF3CF3-1254-49FC-9430-EA939B1414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xmlns="" id="{CDAA8067-4BD8-495F-BF60-20A780A8D4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xmlns="" id="{96E16EC8-52D2-4860-95FF-0C73655810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xmlns="" id="{24050147-F5FD-4A1E-9CF1-D75BCB9C62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xmlns="" id="{39D27ED2-2F70-4781-8155-F6512B25E73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xmlns="" id="{78C87BEA-18F7-4DBA-88A6-D446E832EBE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xmlns="" id="{57FA6BF7-CA20-41F1-85B9-959C01917A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xmlns="" id="{8C80640B-05E4-4CA0-A975-A15823015DA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xmlns="" id="{93F3DD2C-41C4-48C3-960A-84DE15667D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xmlns="" id="{0C70CF87-66E2-478C-B6E7-98CB06801DF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xmlns="" id="{06DAF44D-F32C-46A0-864E-6C2B3F121D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xmlns="" id="{E61CA570-9BAC-4F35-B567-0F8615EA5F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xmlns="" id="{B807C221-EC0E-4E45-9ABC-538DDC9E908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xmlns="" id="{0C6FEBE4-225E-48F1-8FEF-7966DC152F3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xmlns="" id="{74DC1835-BFD9-42C1-A4AF-2C30A6E1366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xmlns="" id="{674F925F-B985-493C-94D6-546AA144446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xmlns="" id="{1B0C02DF-16C3-4F50-A719-153E1E4C8BE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xmlns="" id="{F24A91E0-B17E-4B9D-BB82-D8AD299552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xmlns="" id="{6E7D1FD5-14FF-408C-A72C-4656A5D6EAE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xmlns="" id="{C10D8E7F-F0B1-46E6-87F4-5D5FF47360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0" name="直線コネクタ 589">
          <a:extLst>
            <a:ext uri="{FF2B5EF4-FFF2-40B4-BE49-F238E27FC236}">
              <a16:creationId xmlns:a16="http://schemas.microsoft.com/office/drawing/2014/main" xmlns="" id="{2D971CFE-603F-4C69-9AF4-FA1C8D6623C5}"/>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xmlns="" id="{14EB3E89-440E-459B-9C15-04FA3633205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2" name="直線コネクタ 591">
          <a:extLst>
            <a:ext uri="{FF2B5EF4-FFF2-40B4-BE49-F238E27FC236}">
              <a16:creationId xmlns:a16="http://schemas.microsoft.com/office/drawing/2014/main" xmlns="" id="{3DD22C56-1FF2-4859-8653-F485E60B9691}"/>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xmlns="" id="{449D4DC1-C17F-47E7-A0ED-19255BF559AB}"/>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4" name="直線コネクタ 593">
          <a:extLst>
            <a:ext uri="{FF2B5EF4-FFF2-40B4-BE49-F238E27FC236}">
              <a16:creationId xmlns:a16="http://schemas.microsoft.com/office/drawing/2014/main" xmlns="" id="{6CB803BB-C752-4725-8278-27245717C844}"/>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xmlns="" id="{5C059B17-214D-4218-A13D-68FA75F44A9A}"/>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6" name="フローチャート: 判断 595">
          <a:extLst>
            <a:ext uri="{FF2B5EF4-FFF2-40B4-BE49-F238E27FC236}">
              <a16:creationId xmlns:a16="http://schemas.microsoft.com/office/drawing/2014/main" xmlns="" id="{AEE25F7C-1D18-4021-973A-F9964193C9AD}"/>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7" name="フローチャート: 判断 596">
          <a:extLst>
            <a:ext uri="{FF2B5EF4-FFF2-40B4-BE49-F238E27FC236}">
              <a16:creationId xmlns:a16="http://schemas.microsoft.com/office/drawing/2014/main" xmlns="" id="{30DDF4F4-B92A-46ED-948C-9C10C8C137CD}"/>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98" name="フローチャート: 判断 597">
          <a:extLst>
            <a:ext uri="{FF2B5EF4-FFF2-40B4-BE49-F238E27FC236}">
              <a16:creationId xmlns:a16="http://schemas.microsoft.com/office/drawing/2014/main" xmlns="" id="{BFDBCD1E-508B-4C3E-A3BE-E4FE02EE5CE8}"/>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99" name="フローチャート: 判断 598">
          <a:extLst>
            <a:ext uri="{FF2B5EF4-FFF2-40B4-BE49-F238E27FC236}">
              <a16:creationId xmlns:a16="http://schemas.microsoft.com/office/drawing/2014/main" xmlns="" id="{0B8F647E-8BEE-43CA-A028-52106E7E9097}"/>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0" name="フローチャート: 判断 599">
          <a:extLst>
            <a:ext uri="{FF2B5EF4-FFF2-40B4-BE49-F238E27FC236}">
              <a16:creationId xmlns:a16="http://schemas.microsoft.com/office/drawing/2014/main" xmlns="" id="{D6348D6A-AE2D-4344-9516-F7346EA63F34}"/>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57BBD001-B2F7-46AC-BFD7-86686469C3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7168C44E-1943-454D-A15F-E44E256519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47868B15-DBE3-4B10-AC5B-7B355B026D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4C2FE463-3D02-4671-8225-A70B96DE2A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63C21167-C5F3-40D5-9DA6-569ABAD7F2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06" name="楕円 605">
          <a:extLst>
            <a:ext uri="{FF2B5EF4-FFF2-40B4-BE49-F238E27FC236}">
              <a16:creationId xmlns:a16="http://schemas.microsoft.com/office/drawing/2014/main" xmlns="" id="{71C52318-B6B8-489B-8028-6427D173C811}"/>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xmlns="" id="{1C2951AA-CFC5-4748-9756-A283E0C67551}"/>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08" name="楕円 607">
          <a:extLst>
            <a:ext uri="{FF2B5EF4-FFF2-40B4-BE49-F238E27FC236}">
              <a16:creationId xmlns:a16="http://schemas.microsoft.com/office/drawing/2014/main" xmlns="" id="{8826504F-710F-4762-B6FC-314FDF5918B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609" name="直線コネクタ 608">
          <a:extLst>
            <a:ext uri="{FF2B5EF4-FFF2-40B4-BE49-F238E27FC236}">
              <a16:creationId xmlns:a16="http://schemas.microsoft.com/office/drawing/2014/main" xmlns="" id="{B62AF0B4-D9BF-4EDB-B8A0-AEBB223D4784}"/>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10" name="楕円 609">
          <a:extLst>
            <a:ext uri="{FF2B5EF4-FFF2-40B4-BE49-F238E27FC236}">
              <a16:creationId xmlns:a16="http://schemas.microsoft.com/office/drawing/2014/main" xmlns="" id="{1B10972A-056D-4EC2-94E2-4B0BE02C916D}"/>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611" name="直線コネクタ 610">
          <a:extLst>
            <a:ext uri="{FF2B5EF4-FFF2-40B4-BE49-F238E27FC236}">
              <a16:creationId xmlns:a16="http://schemas.microsoft.com/office/drawing/2014/main" xmlns="" id="{489EB710-CF17-4BA2-93B8-95D1E107E7A0}"/>
            </a:ext>
          </a:extLst>
        </xdr:cNvPr>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12" name="楕円 611">
          <a:extLst>
            <a:ext uri="{FF2B5EF4-FFF2-40B4-BE49-F238E27FC236}">
              <a16:creationId xmlns:a16="http://schemas.microsoft.com/office/drawing/2014/main" xmlns="" id="{12505E3F-BA7A-4C68-9AF1-22BA2D742F95}"/>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613" name="直線コネクタ 612">
          <a:extLst>
            <a:ext uri="{FF2B5EF4-FFF2-40B4-BE49-F238E27FC236}">
              <a16:creationId xmlns:a16="http://schemas.microsoft.com/office/drawing/2014/main" xmlns="" id="{D2F7A90F-FB5C-4CB3-BDFA-9BC3E70F98C5}"/>
            </a:ext>
          </a:extLst>
        </xdr:cNvPr>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614" name="楕円 613">
          <a:extLst>
            <a:ext uri="{FF2B5EF4-FFF2-40B4-BE49-F238E27FC236}">
              <a16:creationId xmlns:a16="http://schemas.microsoft.com/office/drawing/2014/main" xmlns="" id="{2C8F4121-9512-4AAF-B7D5-26D78392C61E}"/>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129540</xdr:rowOff>
    </xdr:to>
    <xdr:cxnSp macro="">
      <xdr:nvCxnSpPr>
        <xdr:cNvPr id="615" name="直線コネクタ 614">
          <a:extLst>
            <a:ext uri="{FF2B5EF4-FFF2-40B4-BE49-F238E27FC236}">
              <a16:creationId xmlns:a16="http://schemas.microsoft.com/office/drawing/2014/main" xmlns="" id="{7E568C73-4432-439E-B22F-71B8A71EF8EE}"/>
            </a:ext>
          </a:extLst>
        </xdr:cNvPr>
        <xdr:cNvCxnSpPr/>
      </xdr:nvCxnSpPr>
      <xdr:spPr>
        <a:xfrm flipV="1">
          <a:off x="18656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6" name="n_1aveValue【保健センター・保健所】&#10;一人当たり面積">
          <a:extLst>
            <a:ext uri="{FF2B5EF4-FFF2-40B4-BE49-F238E27FC236}">
              <a16:creationId xmlns:a16="http://schemas.microsoft.com/office/drawing/2014/main" xmlns="" id="{8E72C177-A5B0-4716-A5EB-E0B8A1988982}"/>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7" name="n_2aveValue【保健センター・保健所】&#10;一人当たり面積">
          <a:extLst>
            <a:ext uri="{FF2B5EF4-FFF2-40B4-BE49-F238E27FC236}">
              <a16:creationId xmlns:a16="http://schemas.microsoft.com/office/drawing/2014/main" xmlns="" id="{5E9931BA-B74B-43B1-A9E9-587D15B1D2C3}"/>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18" name="n_3aveValue【保健センター・保健所】&#10;一人当たり面積">
          <a:extLst>
            <a:ext uri="{FF2B5EF4-FFF2-40B4-BE49-F238E27FC236}">
              <a16:creationId xmlns:a16="http://schemas.microsoft.com/office/drawing/2014/main" xmlns="" id="{ECAE1039-A6DE-4D92-854B-513C58FDB87E}"/>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19" name="n_4aveValue【保健センター・保健所】&#10;一人当たり面積">
          <a:extLst>
            <a:ext uri="{FF2B5EF4-FFF2-40B4-BE49-F238E27FC236}">
              <a16:creationId xmlns:a16="http://schemas.microsoft.com/office/drawing/2014/main" xmlns="" id="{617FED0D-56AD-41B9-9DDE-A4952451BF8C}"/>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20" name="n_1mainValue【保健センター・保健所】&#10;一人当たり面積">
          <a:extLst>
            <a:ext uri="{FF2B5EF4-FFF2-40B4-BE49-F238E27FC236}">
              <a16:creationId xmlns:a16="http://schemas.microsoft.com/office/drawing/2014/main" xmlns="" id="{11B6210B-DCFE-42B0-AB8C-D62C84BD5813}"/>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21" name="n_2mainValue【保健センター・保健所】&#10;一人当たり面積">
          <a:extLst>
            <a:ext uri="{FF2B5EF4-FFF2-40B4-BE49-F238E27FC236}">
              <a16:creationId xmlns:a16="http://schemas.microsoft.com/office/drawing/2014/main" xmlns="" id="{879F201D-E5BC-4CA0-973E-105B4A2F6C74}"/>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22" name="n_3mainValue【保健センター・保健所】&#10;一人当たり面積">
          <a:extLst>
            <a:ext uri="{FF2B5EF4-FFF2-40B4-BE49-F238E27FC236}">
              <a16:creationId xmlns:a16="http://schemas.microsoft.com/office/drawing/2014/main" xmlns="" id="{990DCCBD-1668-40C8-81F4-FF75364DA08F}"/>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623" name="n_4mainValue【保健センター・保健所】&#10;一人当たり面積">
          <a:extLst>
            <a:ext uri="{FF2B5EF4-FFF2-40B4-BE49-F238E27FC236}">
              <a16:creationId xmlns:a16="http://schemas.microsoft.com/office/drawing/2014/main" xmlns="" id="{82E20229-51FC-4D36-81FA-D31E651CB685}"/>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24247DC9-E8D3-45CA-A9F8-00D2F06940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B8C1A7AE-3334-4D07-B35A-0A0B05A175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80DD549E-FAFA-4608-B1F3-CB1C7786C2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84F6FCFB-3870-4B4B-B3F6-6CDA386CFF4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224BC484-867E-47AA-B683-9C7D02B4C4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BD641240-8D8D-4331-870D-ACFD266CC9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188B8929-3D21-465F-AAF1-DF1A64D2EA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F526CF6D-0460-45BC-9A68-DE6B559C14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xmlns="" id="{7990776D-53AB-4B5C-8FF3-1A02A58538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xmlns="" id="{38CB6846-80ED-4ED1-9E31-9B9F29992F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xmlns="" id="{A01A7190-AAD9-478A-A2F5-7E594FF307B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xmlns="" id="{7F0AEE9C-B9B0-4D03-8783-E1FC037616A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xmlns="" id="{4571E2C0-8B8C-4D9C-B93E-B15FAF27063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xmlns="" id="{55106C65-A4A5-4121-975E-F9910D7DAD6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xmlns="" id="{B1BA4BFE-A2ED-4B21-A107-7E696346013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xmlns="" id="{747441DA-ECEA-409D-99C5-CA0A854A57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xmlns="" id="{BBF94995-3025-441E-A469-03B3C242D01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xmlns="" id="{A7DC2AE4-D2D8-4DB5-8D1A-F9C01CB7063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xmlns="" id="{1157F0F7-D33B-475E-98E4-794EE46E2AE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xmlns="" id="{DE61FDF4-1E6A-410C-B3EF-DE7A1511525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4" name="テキスト ボックス 643">
          <a:extLst>
            <a:ext uri="{FF2B5EF4-FFF2-40B4-BE49-F238E27FC236}">
              <a16:creationId xmlns:a16="http://schemas.microsoft.com/office/drawing/2014/main" xmlns="" id="{D45EB5B5-30DC-4CE1-875F-319EBE1A61B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xmlns="" id="{F19BEDB4-F128-4655-81B6-10B31305910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xmlns="" id="{105824A5-7F0E-490D-B903-F795CD4B6E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7" name="直線コネクタ 646">
          <a:extLst>
            <a:ext uri="{FF2B5EF4-FFF2-40B4-BE49-F238E27FC236}">
              <a16:creationId xmlns:a16="http://schemas.microsoft.com/office/drawing/2014/main" xmlns="" id="{9BA06C9C-A0EF-4362-83FA-23B40E06764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8" name="【消防施設】&#10;有形固定資産減価償却率最小値テキスト">
          <a:extLst>
            <a:ext uri="{FF2B5EF4-FFF2-40B4-BE49-F238E27FC236}">
              <a16:creationId xmlns:a16="http://schemas.microsoft.com/office/drawing/2014/main" xmlns="" id="{DC392639-AA5A-47A9-BAA7-30406EEB695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9" name="直線コネクタ 648">
          <a:extLst>
            <a:ext uri="{FF2B5EF4-FFF2-40B4-BE49-F238E27FC236}">
              <a16:creationId xmlns:a16="http://schemas.microsoft.com/office/drawing/2014/main" xmlns="" id="{B2934244-251F-4EE5-9EF4-56FA0A7B083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0" name="【消防施設】&#10;有形固定資産減価償却率最大値テキスト">
          <a:extLst>
            <a:ext uri="{FF2B5EF4-FFF2-40B4-BE49-F238E27FC236}">
              <a16:creationId xmlns:a16="http://schemas.microsoft.com/office/drawing/2014/main" xmlns="" id="{71168D7F-27DA-4AC2-920F-D3C8B65E383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a:extLst>
            <a:ext uri="{FF2B5EF4-FFF2-40B4-BE49-F238E27FC236}">
              <a16:creationId xmlns:a16="http://schemas.microsoft.com/office/drawing/2014/main" xmlns="" id="{D6491928-FAEE-42BF-8C57-10EC896DBB2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2" name="【消防施設】&#10;有形固定資産減価償却率平均値テキスト">
          <a:extLst>
            <a:ext uri="{FF2B5EF4-FFF2-40B4-BE49-F238E27FC236}">
              <a16:creationId xmlns:a16="http://schemas.microsoft.com/office/drawing/2014/main" xmlns="" id="{A5AF1380-FC6D-4A41-BE05-29799EB1745F}"/>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3" name="フローチャート: 判断 652">
          <a:extLst>
            <a:ext uri="{FF2B5EF4-FFF2-40B4-BE49-F238E27FC236}">
              <a16:creationId xmlns:a16="http://schemas.microsoft.com/office/drawing/2014/main" xmlns="" id="{5C1EACB0-757B-4B7D-B814-5591517220B9}"/>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4" name="フローチャート: 判断 653">
          <a:extLst>
            <a:ext uri="{FF2B5EF4-FFF2-40B4-BE49-F238E27FC236}">
              <a16:creationId xmlns:a16="http://schemas.microsoft.com/office/drawing/2014/main" xmlns="" id="{4E6589EE-174E-41CB-A7EE-474CFA15E5BB}"/>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5" name="フローチャート: 判断 654">
          <a:extLst>
            <a:ext uri="{FF2B5EF4-FFF2-40B4-BE49-F238E27FC236}">
              <a16:creationId xmlns:a16="http://schemas.microsoft.com/office/drawing/2014/main" xmlns="" id="{53048CA1-BBBC-4644-9317-42BF10DC4C4A}"/>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6" name="フローチャート: 判断 655">
          <a:extLst>
            <a:ext uri="{FF2B5EF4-FFF2-40B4-BE49-F238E27FC236}">
              <a16:creationId xmlns:a16="http://schemas.microsoft.com/office/drawing/2014/main" xmlns="" id="{F513D6B8-11A2-433F-8D26-3BAB05B8671D}"/>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7" name="フローチャート: 判断 656">
          <a:extLst>
            <a:ext uri="{FF2B5EF4-FFF2-40B4-BE49-F238E27FC236}">
              <a16:creationId xmlns:a16="http://schemas.microsoft.com/office/drawing/2014/main" xmlns="" id="{31C2BB8E-9A38-4336-9420-6FED8E363179}"/>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936E0E91-78C6-44CB-A21A-641BCAEEF6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D691ED4F-60CA-4A71-B160-DF99445C4F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A8BA5E85-D354-40F0-9C38-2F011B9AB4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3F9101E5-D914-4D81-8496-2FED51651D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528F3D63-26F6-4067-9A96-9D5C1149DF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85089</xdr:rowOff>
    </xdr:from>
    <xdr:to>
      <xdr:col>85</xdr:col>
      <xdr:colOff>177800</xdr:colOff>
      <xdr:row>82</xdr:row>
      <xdr:rowOff>15239</xdr:rowOff>
    </xdr:to>
    <xdr:sp macro="" textlink="">
      <xdr:nvSpPr>
        <xdr:cNvPr id="663" name="楕円 662">
          <a:extLst>
            <a:ext uri="{FF2B5EF4-FFF2-40B4-BE49-F238E27FC236}">
              <a16:creationId xmlns:a16="http://schemas.microsoft.com/office/drawing/2014/main" xmlns="" id="{C626D4C7-B1F3-4F9E-8955-6BDBFC16E8C5}"/>
            </a:ext>
          </a:extLst>
        </xdr:cNvPr>
        <xdr:cNvSpPr/>
      </xdr:nvSpPr>
      <xdr:spPr>
        <a:xfrm>
          <a:off x="162687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107966</xdr:rowOff>
    </xdr:from>
    <xdr:ext cx="405111" cy="259045"/>
    <xdr:sp macro="" textlink="">
      <xdr:nvSpPr>
        <xdr:cNvPr id="664" name="【消防施設】&#10;有形固定資産減価償却率該当値テキスト">
          <a:extLst>
            <a:ext uri="{FF2B5EF4-FFF2-40B4-BE49-F238E27FC236}">
              <a16:creationId xmlns:a16="http://schemas.microsoft.com/office/drawing/2014/main" xmlns="" id="{BEA2F65D-4B5E-4792-BA74-8410FF408E7F}"/>
            </a:ext>
          </a:extLst>
        </xdr:cNvPr>
        <xdr:cNvSpPr txBox="1"/>
      </xdr:nvSpPr>
      <xdr:spPr>
        <a:xfrm>
          <a:off x="16357600"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46989</xdr:rowOff>
    </xdr:from>
    <xdr:to>
      <xdr:col>81</xdr:col>
      <xdr:colOff>101600</xdr:colOff>
      <xdr:row>81</xdr:row>
      <xdr:rowOff>148589</xdr:rowOff>
    </xdr:to>
    <xdr:sp macro="" textlink="">
      <xdr:nvSpPr>
        <xdr:cNvPr id="665" name="楕円 664">
          <a:extLst>
            <a:ext uri="{FF2B5EF4-FFF2-40B4-BE49-F238E27FC236}">
              <a16:creationId xmlns:a16="http://schemas.microsoft.com/office/drawing/2014/main" xmlns="" id="{729C23A3-7ECB-49EE-A9FA-BE22B1D1E292}"/>
            </a:ext>
          </a:extLst>
        </xdr:cNvPr>
        <xdr:cNvSpPr/>
      </xdr:nvSpPr>
      <xdr:spPr>
        <a:xfrm>
          <a:off x="154305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97789</xdr:rowOff>
    </xdr:from>
    <xdr:to>
      <xdr:col>85</xdr:col>
      <xdr:colOff>127000</xdr:colOff>
      <xdr:row>81</xdr:row>
      <xdr:rowOff>135889</xdr:rowOff>
    </xdr:to>
    <xdr:cxnSp macro="">
      <xdr:nvCxnSpPr>
        <xdr:cNvPr id="666" name="直線コネクタ 665">
          <a:extLst>
            <a:ext uri="{FF2B5EF4-FFF2-40B4-BE49-F238E27FC236}">
              <a16:creationId xmlns:a16="http://schemas.microsoft.com/office/drawing/2014/main" xmlns="" id="{CCA1BE65-CAEF-4F93-8B29-14A9401050C6}"/>
            </a:ext>
          </a:extLst>
        </xdr:cNvPr>
        <xdr:cNvCxnSpPr/>
      </xdr:nvCxnSpPr>
      <xdr:spPr>
        <a:xfrm>
          <a:off x="15481300" y="13985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67" name="楕円 666">
          <a:extLst>
            <a:ext uri="{FF2B5EF4-FFF2-40B4-BE49-F238E27FC236}">
              <a16:creationId xmlns:a16="http://schemas.microsoft.com/office/drawing/2014/main" xmlns="" id="{1F634F98-E030-4723-9960-9F0FF45DBE54}"/>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97789</xdr:rowOff>
    </xdr:from>
    <xdr:to>
      <xdr:col>81</xdr:col>
      <xdr:colOff>50800</xdr:colOff>
      <xdr:row>82</xdr:row>
      <xdr:rowOff>60961</xdr:rowOff>
    </xdr:to>
    <xdr:cxnSp macro="">
      <xdr:nvCxnSpPr>
        <xdr:cNvPr id="668" name="直線コネクタ 667">
          <a:extLst>
            <a:ext uri="{FF2B5EF4-FFF2-40B4-BE49-F238E27FC236}">
              <a16:creationId xmlns:a16="http://schemas.microsoft.com/office/drawing/2014/main" xmlns="" id="{CEC67DFE-C3BF-4A18-B5EE-C7FF0D1FA9B1}"/>
            </a:ext>
          </a:extLst>
        </xdr:cNvPr>
        <xdr:cNvCxnSpPr/>
      </xdr:nvCxnSpPr>
      <xdr:spPr>
        <a:xfrm flipV="1">
          <a:off x="14592300" y="13985239"/>
          <a:ext cx="889000" cy="1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69" name="楕円 668">
          <a:extLst>
            <a:ext uri="{FF2B5EF4-FFF2-40B4-BE49-F238E27FC236}">
              <a16:creationId xmlns:a16="http://schemas.microsoft.com/office/drawing/2014/main" xmlns="" id="{87A7BA25-3AF4-4D2F-8BCA-F40CDC5D9BEC}"/>
            </a:ext>
          </a:extLst>
        </xdr:cNvPr>
        <xdr:cNvSpPr/>
      </xdr:nvSpPr>
      <xdr:spPr>
        <a:xfrm>
          <a:off x="1365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0</xdr:rowOff>
    </xdr:from>
    <xdr:to>
      <xdr:col>76</xdr:col>
      <xdr:colOff>114300</xdr:colOff>
      <xdr:row>82</xdr:row>
      <xdr:rowOff>60961</xdr:rowOff>
    </xdr:to>
    <xdr:cxnSp macro="">
      <xdr:nvCxnSpPr>
        <xdr:cNvPr id="670" name="直線コネクタ 669">
          <a:extLst>
            <a:ext uri="{FF2B5EF4-FFF2-40B4-BE49-F238E27FC236}">
              <a16:creationId xmlns:a16="http://schemas.microsoft.com/office/drawing/2014/main" xmlns="" id="{B2B2BA3D-5C8B-4B2B-85BC-6BECF745DA52}"/>
            </a:ext>
          </a:extLst>
        </xdr:cNvPr>
        <xdr:cNvCxnSpPr/>
      </xdr:nvCxnSpPr>
      <xdr:spPr>
        <a:xfrm>
          <a:off x="13703300" y="138874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95250</xdr:rowOff>
    </xdr:from>
    <xdr:to>
      <xdr:col>67</xdr:col>
      <xdr:colOff>101600</xdr:colOff>
      <xdr:row>82</xdr:row>
      <xdr:rowOff>25400</xdr:rowOff>
    </xdr:to>
    <xdr:sp macro="" textlink="">
      <xdr:nvSpPr>
        <xdr:cNvPr id="671" name="楕円 670">
          <a:extLst>
            <a:ext uri="{FF2B5EF4-FFF2-40B4-BE49-F238E27FC236}">
              <a16:creationId xmlns:a16="http://schemas.microsoft.com/office/drawing/2014/main" xmlns="" id="{F5B07083-189C-415F-852D-DC5DEFCB3250}"/>
            </a:ext>
          </a:extLst>
        </xdr:cNvPr>
        <xdr:cNvSpPr/>
      </xdr:nvSpPr>
      <xdr:spPr>
        <a:xfrm>
          <a:off x="12763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0</xdr:rowOff>
    </xdr:from>
    <xdr:to>
      <xdr:col>71</xdr:col>
      <xdr:colOff>177800</xdr:colOff>
      <xdr:row>81</xdr:row>
      <xdr:rowOff>146050</xdr:rowOff>
    </xdr:to>
    <xdr:cxnSp macro="">
      <xdr:nvCxnSpPr>
        <xdr:cNvPr id="672" name="直線コネクタ 671">
          <a:extLst>
            <a:ext uri="{FF2B5EF4-FFF2-40B4-BE49-F238E27FC236}">
              <a16:creationId xmlns:a16="http://schemas.microsoft.com/office/drawing/2014/main" xmlns="" id="{60C3E8DA-65E4-406B-A7A0-E943C648076D}"/>
            </a:ext>
          </a:extLst>
        </xdr:cNvPr>
        <xdr:cNvCxnSpPr/>
      </xdr:nvCxnSpPr>
      <xdr:spPr>
        <a:xfrm flipV="1">
          <a:off x="12814300" y="1388745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3" name="n_1aveValue【消防施設】&#10;有形固定資産減価償却率">
          <a:extLst>
            <a:ext uri="{FF2B5EF4-FFF2-40B4-BE49-F238E27FC236}">
              <a16:creationId xmlns:a16="http://schemas.microsoft.com/office/drawing/2014/main" xmlns="" id="{1748FACE-2616-4A70-9BFB-DC53241F9CFD}"/>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4" name="n_2aveValue【消防施設】&#10;有形固定資産減価償却率">
          <a:extLst>
            <a:ext uri="{FF2B5EF4-FFF2-40B4-BE49-F238E27FC236}">
              <a16:creationId xmlns:a16="http://schemas.microsoft.com/office/drawing/2014/main" xmlns="" id="{A11BBAA9-41FE-43F6-B613-36EE1AA8B549}"/>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5" name="n_3aveValue【消防施設】&#10;有形固定資産減価償却率">
          <a:extLst>
            <a:ext uri="{FF2B5EF4-FFF2-40B4-BE49-F238E27FC236}">
              <a16:creationId xmlns:a16="http://schemas.microsoft.com/office/drawing/2014/main" xmlns="" id="{7046D44B-219D-4EF7-8AD8-758D0D3030B4}"/>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6" name="n_4aveValue【消防施設】&#10;有形固定資産減価償却率">
          <a:extLst>
            <a:ext uri="{FF2B5EF4-FFF2-40B4-BE49-F238E27FC236}">
              <a16:creationId xmlns:a16="http://schemas.microsoft.com/office/drawing/2014/main" xmlns="" id="{4ADBC5A5-75BB-4759-B728-29A0FC362683}"/>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165116</xdr:rowOff>
    </xdr:from>
    <xdr:ext cx="405111" cy="259045"/>
    <xdr:sp macro="" textlink="">
      <xdr:nvSpPr>
        <xdr:cNvPr id="677" name="n_1mainValue【消防施設】&#10;有形固定資産減価償却率">
          <a:extLst>
            <a:ext uri="{FF2B5EF4-FFF2-40B4-BE49-F238E27FC236}">
              <a16:creationId xmlns:a16="http://schemas.microsoft.com/office/drawing/2014/main" xmlns="" id="{1D3373D1-82DB-4AD1-8BC7-7302B99DC47C}"/>
            </a:ext>
          </a:extLst>
        </xdr:cNvPr>
        <xdr:cNvSpPr txBox="1"/>
      </xdr:nvSpPr>
      <xdr:spPr>
        <a:xfrm>
          <a:off x="152660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8" name="n_2mainValue【消防施設】&#10;有形固定資産減価償却率">
          <a:extLst>
            <a:ext uri="{FF2B5EF4-FFF2-40B4-BE49-F238E27FC236}">
              <a16:creationId xmlns:a16="http://schemas.microsoft.com/office/drawing/2014/main" xmlns="" id="{E6777DD1-6679-4044-8560-4F7CECD3E90A}"/>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679" name="n_3mainValue【消防施設】&#10;有形固定資産減価償却率">
          <a:extLst>
            <a:ext uri="{FF2B5EF4-FFF2-40B4-BE49-F238E27FC236}">
              <a16:creationId xmlns:a16="http://schemas.microsoft.com/office/drawing/2014/main" xmlns="" id="{C1AB49BA-F4DC-44F4-9EDE-8468CC8D28B6}"/>
            </a:ext>
          </a:extLst>
        </xdr:cNvPr>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41927</xdr:rowOff>
    </xdr:from>
    <xdr:ext cx="405111" cy="259045"/>
    <xdr:sp macro="" textlink="">
      <xdr:nvSpPr>
        <xdr:cNvPr id="680" name="n_4mainValue【消防施設】&#10;有形固定資産減価償却率">
          <a:extLst>
            <a:ext uri="{FF2B5EF4-FFF2-40B4-BE49-F238E27FC236}">
              <a16:creationId xmlns:a16="http://schemas.microsoft.com/office/drawing/2014/main" xmlns="" id="{1F32D58D-7663-4C02-B48B-D4DFDAD7C725}"/>
            </a:ext>
          </a:extLst>
        </xdr:cNvPr>
        <xdr:cNvSpPr txBox="1"/>
      </xdr:nvSpPr>
      <xdr:spPr>
        <a:xfrm>
          <a:off x="1261174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xmlns="" id="{59E51666-2D3D-4DF7-BB72-86BE322E58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xmlns="" id="{9FC57D91-D0FF-4673-AC34-E7A0721DDB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xmlns="" id="{C9136589-5F86-4AA9-A8E1-448FA852A6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xmlns="" id="{5991EF0D-C6DE-4D8B-8158-AD5A2C6315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xmlns="" id="{8EA4F553-B1F8-4BCA-B1B8-AF6963BBD8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xmlns="" id="{6CAAF480-D321-4590-9B4D-2C6C3EF0AB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xmlns="" id="{A16B6F88-5B17-4CCF-B617-2DE3ED3251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xmlns="" id="{FBE17BE2-778D-4343-AFCB-38E9CC7BC3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xmlns="" id="{7FCA2C58-3B8A-4A07-921E-945DCC01C5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xmlns="" id="{0CE55C3E-1237-455B-8492-5247E57FB7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xmlns="" id="{4D2E7424-913D-4C16-A29D-89A2F5A6C3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xmlns="" id="{ACE858AB-B83E-4271-A029-F62A83FD386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xmlns="" id="{DA9FB579-7418-4EC0-AFD4-F1C4CDBBD00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4" name="テキスト ボックス 693">
          <a:extLst>
            <a:ext uri="{FF2B5EF4-FFF2-40B4-BE49-F238E27FC236}">
              <a16:creationId xmlns:a16="http://schemas.microsoft.com/office/drawing/2014/main" xmlns="" id="{DBEEBB0E-DCF0-4746-A9C5-9C1128D6188B}"/>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xmlns="" id="{37A2102B-ACEC-4C65-906F-E857A9146B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6" name="テキスト ボックス 695">
          <a:extLst>
            <a:ext uri="{FF2B5EF4-FFF2-40B4-BE49-F238E27FC236}">
              <a16:creationId xmlns:a16="http://schemas.microsoft.com/office/drawing/2014/main" xmlns="" id="{EA1C80B8-3652-456D-AB69-B9EFDFD947D4}"/>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xmlns="" id="{39716FE5-85CD-4B0D-A11C-79F7B18D85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8" name="テキスト ボックス 697">
          <a:extLst>
            <a:ext uri="{FF2B5EF4-FFF2-40B4-BE49-F238E27FC236}">
              <a16:creationId xmlns:a16="http://schemas.microsoft.com/office/drawing/2014/main" xmlns="" id="{84B388BD-8FE5-434F-9EB8-EE1A08B59055}"/>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xmlns="" id="{A2292E02-64A2-4702-8219-458F3835D65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0" name="テキスト ボックス 699">
          <a:extLst>
            <a:ext uri="{FF2B5EF4-FFF2-40B4-BE49-F238E27FC236}">
              <a16:creationId xmlns:a16="http://schemas.microsoft.com/office/drawing/2014/main" xmlns="" id="{97E23EFF-94A6-4F6E-9CB9-6C5D1C526AA9}"/>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xmlns="" id="{43292D94-6458-43E5-A132-AFF6A9D90F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2" name="テキスト ボックス 701">
          <a:extLst>
            <a:ext uri="{FF2B5EF4-FFF2-40B4-BE49-F238E27FC236}">
              <a16:creationId xmlns:a16="http://schemas.microsoft.com/office/drawing/2014/main" xmlns="" id="{3A7AADA2-4B7B-49A1-B834-4260A1F9F6AB}"/>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xmlns="" id="{79CF10C3-6279-4E36-9DD8-9E90A45460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4" name="直線コネクタ 703">
          <a:extLst>
            <a:ext uri="{FF2B5EF4-FFF2-40B4-BE49-F238E27FC236}">
              <a16:creationId xmlns:a16="http://schemas.microsoft.com/office/drawing/2014/main" xmlns="" id="{10ADF5AD-5D9B-4D09-9041-3E4D2DD25D2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5" name="【消防施設】&#10;一人当たり面積最小値テキスト">
          <a:extLst>
            <a:ext uri="{FF2B5EF4-FFF2-40B4-BE49-F238E27FC236}">
              <a16:creationId xmlns:a16="http://schemas.microsoft.com/office/drawing/2014/main" xmlns="" id="{0A7BA80D-0F3B-4BC2-8302-1774CE9CCDC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6" name="直線コネクタ 705">
          <a:extLst>
            <a:ext uri="{FF2B5EF4-FFF2-40B4-BE49-F238E27FC236}">
              <a16:creationId xmlns:a16="http://schemas.microsoft.com/office/drawing/2014/main" xmlns="" id="{A479F258-43A2-4AE0-9A74-348216434804}"/>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7" name="【消防施設】&#10;一人当たり面積最大値テキスト">
          <a:extLst>
            <a:ext uri="{FF2B5EF4-FFF2-40B4-BE49-F238E27FC236}">
              <a16:creationId xmlns:a16="http://schemas.microsoft.com/office/drawing/2014/main" xmlns="" id="{2D5BE7FA-0359-46F7-B45F-2B7B3B737767}"/>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08" name="直線コネクタ 707">
          <a:extLst>
            <a:ext uri="{FF2B5EF4-FFF2-40B4-BE49-F238E27FC236}">
              <a16:creationId xmlns:a16="http://schemas.microsoft.com/office/drawing/2014/main" xmlns="" id="{CBCF5941-D1A8-4EA0-BA66-A7438EA79115}"/>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09" name="【消防施設】&#10;一人当たり面積平均値テキスト">
          <a:extLst>
            <a:ext uri="{FF2B5EF4-FFF2-40B4-BE49-F238E27FC236}">
              <a16:creationId xmlns:a16="http://schemas.microsoft.com/office/drawing/2014/main" xmlns="" id="{1B3AC62E-A64B-4031-90F1-2579ADE11866}"/>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0" name="フローチャート: 判断 709">
          <a:extLst>
            <a:ext uri="{FF2B5EF4-FFF2-40B4-BE49-F238E27FC236}">
              <a16:creationId xmlns:a16="http://schemas.microsoft.com/office/drawing/2014/main" xmlns="" id="{0BBD3495-93BD-4772-846F-84259D59E4E5}"/>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1" name="フローチャート: 判断 710">
          <a:extLst>
            <a:ext uri="{FF2B5EF4-FFF2-40B4-BE49-F238E27FC236}">
              <a16:creationId xmlns:a16="http://schemas.microsoft.com/office/drawing/2014/main" xmlns="" id="{17BB95E3-6BD1-43E9-8AF7-E3DFE4A99C71}"/>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2" name="フローチャート: 判断 711">
          <a:extLst>
            <a:ext uri="{FF2B5EF4-FFF2-40B4-BE49-F238E27FC236}">
              <a16:creationId xmlns:a16="http://schemas.microsoft.com/office/drawing/2014/main" xmlns="" id="{E8B2EECD-46BD-4E83-AB0C-2D2A8B32ABB1}"/>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3" name="フローチャート: 判断 712">
          <a:extLst>
            <a:ext uri="{FF2B5EF4-FFF2-40B4-BE49-F238E27FC236}">
              <a16:creationId xmlns:a16="http://schemas.microsoft.com/office/drawing/2014/main" xmlns="" id="{2B300E63-0211-4985-9C5F-768812C41D9A}"/>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4" name="フローチャート: 判断 713">
          <a:extLst>
            <a:ext uri="{FF2B5EF4-FFF2-40B4-BE49-F238E27FC236}">
              <a16:creationId xmlns:a16="http://schemas.microsoft.com/office/drawing/2014/main" xmlns="" id="{3535B0C9-CB40-4D0B-AD09-1635FAF45786}"/>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DF8D3BC2-4E9D-4A84-8951-9DFFA64981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F4E859C7-DC56-4ABD-95B0-0F7FB85490A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08A29C3F-EA09-491F-AC16-E00A1BACCBA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81A0F03E-8F91-4DA2-A363-90D57F3858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BE85B9C7-5A72-4308-9E00-993BD37622A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62898</xdr:rowOff>
    </xdr:from>
    <xdr:to>
      <xdr:col>116</xdr:col>
      <xdr:colOff>114300</xdr:colOff>
      <xdr:row>86</xdr:row>
      <xdr:rowOff>164498</xdr:rowOff>
    </xdr:to>
    <xdr:sp macro="" textlink="">
      <xdr:nvSpPr>
        <xdr:cNvPr id="720" name="楕円 719">
          <a:extLst>
            <a:ext uri="{FF2B5EF4-FFF2-40B4-BE49-F238E27FC236}">
              <a16:creationId xmlns:a16="http://schemas.microsoft.com/office/drawing/2014/main" xmlns="" id="{E677657B-1FD3-4853-81C3-A5ECA8391942}"/>
            </a:ext>
          </a:extLst>
        </xdr:cNvPr>
        <xdr:cNvSpPr/>
      </xdr:nvSpPr>
      <xdr:spPr>
        <a:xfrm>
          <a:off x="22110700" y="148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1" name="【消防施設】&#10;一人当たり面積該当値テキスト">
          <a:extLst>
            <a:ext uri="{FF2B5EF4-FFF2-40B4-BE49-F238E27FC236}">
              <a16:creationId xmlns:a16="http://schemas.microsoft.com/office/drawing/2014/main" xmlns="" id="{920AAA5F-352A-4065-9430-F9600FC3E9AD}"/>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62909</xdr:rowOff>
    </xdr:from>
    <xdr:to>
      <xdr:col>112</xdr:col>
      <xdr:colOff>38100</xdr:colOff>
      <xdr:row>86</xdr:row>
      <xdr:rowOff>164509</xdr:rowOff>
    </xdr:to>
    <xdr:sp macro="" textlink="">
      <xdr:nvSpPr>
        <xdr:cNvPr id="722" name="楕円 721">
          <a:extLst>
            <a:ext uri="{FF2B5EF4-FFF2-40B4-BE49-F238E27FC236}">
              <a16:creationId xmlns:a16="http://schemas.microsoft.com/office/drawing/2014/main" xmlns="" id="{186BB591-82B2-4BDF-828E-F815706C5E1B}"/>
            </a:ext>
          </a:extLst>
        </xdr:cNvPr>
        <xdr:cNvSpPr/>
      </xdr:nvSpPr>
      <xdr:spPr>
        <a:xfrm>
          <a:off x="21272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113698</xdr:rowOff>
    </xdr:from>
    <xdr:to>
      <xdr:col>116</xdr:col>
      <xdr:colOff>63500</xdr:colOff>
      <xdr:row>86</xdr:row>
      <xdr:rowOff>113709</xdr:rowOff>
    </xdr:to>
    <xdr:cxnSp macro="">
      <xdr:nvCxnSpPr>
        <xdr:cNvPr id="723" name="直線コネクタ 722">
          <a:extLst>
            <a:ext uri="{FF2B5EF4-FFF2-40B4-BE49-F238E27FC236}">
              <a16:creationId xmlns:a16="http://schemas.microsoft.com/office/drawing/2014/main" xmlns="" id="{6011957E-0180-45CC-B060-39F45F34B334}"/>
            </a:ext>
          </a:extLst>
        </xdr:cNvPr>
        <xdr:cNvCxnSpPr/>
      </xdr:nvCxnSpPr>
      <xdr:spPr>
        <a:xfrm flipV="1">
          <a:off x="21323300" y="14858398"/>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62925</xdr:rowOff>
    </xdr:from>
    <xdr:to>
      <xdr:col>107</xdr:col>
      <xdr:colOff>101600</xdr:colOff>
      <xdr:row>86</xdr:row>
      <xdr:rowOff>164525</xdr:rowOff>
    </xdr:to>
    <xdr:sp macro="" textlink="">
      <xdr:nvSpPr>
        <xdr:cNvPr id="724" name="楕円 723">
          <a:extLst>
            <a:ext uri="{FF2B5EF4-FFF2-40B4-BE49-F238E27FC236}">
              <a16:creationId xmlns:a16="http://schemas.microsoft.com/office/drawing/2014/main" xmlns="" id="{906FF45C-01DE-42FF-BC37-1FA9F79F2E34}"/>
            </a:ext>
          </a:extLst>
        </xdr:cNvPr>
        <xdr:cNvSpPr/>
      </xdr:nvSpPr>
      <xdr:spPr>
        <a:xfrm>
          <a:off x="20383500" y="14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113709</xdr:rowOff>
    </xdr:from>
    <xdr:to>
      <xdr:col>111</xdr:col>
      <xdr:colOff>177800</xdr:colOff>
      <xdr:row>86</xdr:row>
      <xdr:rowOff>113725</xdr:rowOff>
    </xdr:to>
    <xdr:cxnSp macro="">
      <xdr:nvCxnSpPr>
        <xdr:cNvPr id="725" name="直線コネクタ 724">
          <a:extLst>
            <a:ext uri="{FF2B5EF4-FFF2-40B4-BE49-F238E27FC236}">
              <a16:creationId xmlns:a16="http://schemas.microsoft.com/office/drawing/2014/main" xmlns="" id="{7FE4EAAB-42A1-460A-81AC-F10D7D38216F}"/>
            </a:ext>
          </a:extLst>
        </xdr:cNvPr>
        <xdr:cNvCxnSpPr/>
      </xdr:nvCxnSpPr>
      <xdr:spPr>
        <a:xfrm flipV="1">
          <a:off x="20434300" y="1485840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62920</xdr:rowOff>
    </xdr:from>
    <xdr:to>
      <xdr:col>102</xdr:col>
      <xdr:colOff>165100</xdr:colOff>
      <xdr:row>86</xdr:row>
      <xdr:rowOff>164520</xdr:rowOff>
    </xdr:to>
    <xdr:sp macro="" textlink="">
      <xdr:nvSpPr>
        <xdr:cNvPr id="726" name="楕円 725">
          <a:extLst>
            <a:ext uri="{FF2B5EF4-FFF2-40B4-BE49-F238E27FC236}">
              <a16:creationId xmlns:a16="http://schemas.microsoft.com/office/drawing/2014/main" xmlns="" id="{EDE44F8B-8B8D-44D4-BC17-6EEEF42B6E84}"/>
            </a:ext>
          </a:extLst>
        </xdr:cNvPr>
        <xdr:cNvSpPr/>
      </xdr:nvSpPr>
      <xdr:spPr>
        <a:xfrm>
          <a:off x="19494500" y="148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113720</xdr:rowOff>
    </xdr:from>
    <xdr:to>
      <xdr:col>107</xdr:col>
      <xdr:colOff>50800</xdr:colOff>
      <xdr:row>86</xdr:row>
      <xdr:rowOff>113725</xdr:rowOff>
    </xdr:to>
    <xdr:cxnSp macro="">
      <xdr:nvCxnSpPr>
        <xdr:cNvPr id="727" name="直線コネクタ 726">
          <a:extLst>
            <a:ext uri="{FF2B5EF4-FFF2-40B4-BE49-F238E27FC236}">
              <a16:creationId xmlns:a16="http://schemas.microsoft.com/office/drawing/2014/main" xmlns="" id="{E271A5F2-A2FC-4051-BF76-777217DA64E1}"/>
            </a:ext>
          </a:extLst>
        </xdr:cNvPr>
        <xdr:cNvCxnSpPr/>
      </xdr:nvCxnSpPr>
      <xdr:spPr>
        <a:xfrm>
          <a:off x="19545300" y="14858420"/>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62962</xdr:rowOff>
    </xdr:from>
    <xdr:to>
      <xdr:col>98</xdr:col>
      <xdr:colOff>38100</xdr:colOff>
      <xdr:row>86</xdr:row>
      <xdr:rowOff>164562</xdr:rowOff>
    </xdr:to>
    <xdr:sp macro="" textlink="">
      <xdr:nvSpPr>
        <xdr:cNvPr id="728" name="楕円 727">
          <a:extLst>
            <a:ext uri="{FF2B5EF4-FFF2-40B4-BE49-F238E27FC236}">
              <a16:creationId xmlns:a16="http://schemas.microsoft.com/office/drawing/2014/main" xmlns="" id="{9024C554-B961-4418-B295-1BF08B3F6110}"/>
            </a:ext>
          </a:extLst>
        </xdr:cNvPr>
        <xdr:cNvSpPr/>
      </xdr:nvSpPr>
      <xdr:spPr>
        <a:xfrm>
          <a:off x="18605500" y="148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113720</xdr:rowOff>
    </xdr:from>
    <xdr:to>
      <xdr:col>102</xdr:col>
      <xdr:colOff>114300</xdr:colOff>
      <xdr:row>86</xdr:row>
      <xdr:rowOff>113762</xdr:rowOff>
    </xdr:to>
    <xdr:cxnSp macro="">
      <xdr:nvCxnSpPr>
        <xdr:cNvPr id="729" name="直線コネクタ 728">
          <a:extLst>
            <a:ext uri="{FF2B5EF4-FFF2-40B4-BE49-F238E27FC236}">
              <a16:creationId xmlns:a16="http://schemas.microsoft.com/office/drawing/2014/main" xmlns="" id="{E2CFBCD3-BAFA-4CAE-A32A-FC824CA88CB6}"/>
            </a:ext>
          </a:extLst>
        </xdr:cNvPr>
        <xdr:cNvCxnSpPr/>
      </xdr:nvCxnSpPr>
      <xdr:spPr>
        <a:xfrm flipV="1">
          <a:off x="18656300" y="1485842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30" name="n_1aveValue【消防施設】&#10;一人当たり面積">
          <a:extLst>
            <a:ext uri="{FF2B5EF4-FFF2-40B4-BE49-F238E27FC236}">
              <a16:creationId xmlns:a16="http://schemas.microsoft.com/office/drawing/2014/main" xmlns="" id="{9DACEAF5-7AFD-42FF-AD3A-5170177FA73F}"/>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31" name="n_2aveValue【消防施設】&#10;一人当たり面積">
          <a:extLst>
            <a:ext uri="{FF2B5EF4-FFF2-40B4-BE49-F238E27FC236}">
              <a16:creationId xmlns:a16="http://schemas.microsoft.com/office/drawing/2014/main" xmlns="" id="{271FFB63-8B94-4260-8092-C3EF5127FA29}"/>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32" name="n_3aveValue【消防施設】&#10;一人当たり面積">
          <a:extLst>
            <a:ext uri="{FF2B5EF4-FFF2-40B4-BE49-F238E27FC236}">
              <a16:creationId xmlns:a16="http://schemas.microsoft.com/office/drawing/2014/main" xmlns="" id="{9B0B5EBD-9A61-4002-9EF9-40A52B01038E}"/>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33" name="n_4aveValue【消防施設】&#10;一人当たり面積">
          <a:extLst>
            <a:ext uri="{FF2B5EF4-FFF2-40B4-BE49-F238E27FC236}">
              <a16:creationId xmlns:a16="http://schemas.microsoft.com/office/drawing/2014/main" xmlns="" id="{03616FE3-D7CA-49FC-970C-767764E6B16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9586</xdr:rowOff>
    </xdr:from>
    <xdr:ext cx="469744" cy="259045"/>
    <xdr:sp macro="" textlink="">
      <xdr:nvSpPr>
        <xdr:cNvPr id="734" name="n_1mainValue【消防施設】&#10;一人当たり面積">
          <a:extLst>
            <a:ext uri="{FF2B5EF4-FFF2-40B4-BE49-F238E27FC236}">
              <a16:creationId xmlns:a16="http://schemas.microsoft.com/office/drawing/2014/main" xmlns="" id="{B2B46E73-61C6-4929-885F-291177009321}"/>
            </a:ext>
          </a:extLst>
        </xdr:cNvPr>
        <xdr:cNvSpPr txBox="1"/>
      </xdr:nvSpPr>
      <xdr:spPr>
        <a:xfrm>
          <a:off x="210757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xdr:rowOff>
    </xdr:from>
    <xdr:ext cx="469744" cy="259045"/>
    <xdr:sp macro="" textlink="">
      <xdr:nvSpPr>
        <xdr:cNvPr id="735" name="n_2mainValue【消防施設】&#10;一人当たり面積">
          <a:extLst>
            <a:ext uri="{FF2B5EF4-FFF2-40B4-BE49-F238E27FC236}">
              <a16:creationId xmlns:a16="http://schemas.microsoft.com/office/drawing/2014/main" xmlns="" id="{A864ABFC-E3E1-4282-97B0-18568FD6D977}"/>
            </a:ext>
          </a:extLst>
        </xdr:cNvPr>
        <xdr:cNvSpPr txBox="1"/>
      </xdr:nvSpPr>
      <xdr:spPr>
        <a:xfrm>
          <a:off x="20199427" y="145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9597</xdr:rowOff>
    </xdr:from>
    <xdr:ext cx="469744" cy="259045"/>
    <xdr:sp macro="" textlink="">
      <xdr:nvSpPr>
        <xdr:cNvPr id="736" name="n_3mainValue【消防施設】&#10;一人当たり面積">
          <a:extLst>
            <a:ext uri="{FF2B5EF4-FFF2-40B4-BE49-F238E27FC236}">
              <a16:creationId xmlns:a16="http://schemas.microsoft.com/office/drawing/2014/main" xmlns="" id="{6C503EEB-D70A-47A7-A4D9-2305E526FC45}"/>
            </a:ext>
          </a:extLst>
        </xdr:cNvPr>
        <xdr:cNvSpPr txBox="1"/>
      </xdr:nvSpPr>
      <xdr:spPr>
        <a:xfrm>
          <a:off x="19310427" y="145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9639</xdr:rowOff>
    </xdr:from>
    <xdr:ext cx="469744" cy="259045"/>
    <xdr:sp macro="" textlink="">
      <xdr:nvSpPr>
        <xdr:cNvPr id="737" name="n_4mainValue【消防施設】&#10;一人当たり面積">
          <a:extLst>
            <a:ext uri="{FF2B5EF4-FFF2-40B4-BE49-F238E27FC236}">
              <a16:creationId xmlns:a16="http://schemas.microsoft.com/office/drawing/2014/main" xmlns="" id="{2FBB15DA-3983-42B0-9569-EB54F3A85733}"/>
            </a:ext>
          </a:extLst>
        </xdr:cNvPr>
        <xdr:cNvSpPr txBox="1"/>
      </xdr:nvSpPr>
      <xdr:spPr>
        <a:xfrm>
          <a:off x="18421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xmlns="" id="{961E37FF-8CF4-46F2-ADC1-BF7B03FCBB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xmlns="" id="{114E43BC-D11A-4EAE-963F-564BF0918B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xmlns="" id="{3CB86F7A-C715-4582-A57B-6DE62F0B6F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xmlns="" id="{C8D552D3-C810-4AC7-9A4D-8DA07750EA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xmlns="" id="{595FE2C2-0140-49D7-BC56-C05CE08035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xmlns="" id="{8496050D-B24F-4CE1-8D9C-8B4685812C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xmlns="" id="{6F073ECA-65F4-4218-8EE6-2FD7F9292D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xmlns="" id="{46347A44-57C6-48F0-BD21-2B55285A77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xmlns="" id="{CEEDB60B-6CC1-4078-8E89-DE81AE7BD7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xmlns="" id="{E7D0428A-B1E1-4A4F-8E55-FCA029D811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xmlns="" id="{0E064260-720C-446A-8133-E892350546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xmlns="" id="{9486B61E-7F98-4F5F-BCD9-782E8509D2E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xmlns="" id="{DE704703-BABB-47EF-A76B-54806240FAE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xmlns="" id="{857CEE20-E235-4856-9F9B-1E8A7DA46D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xmlns="" id="{94338DC0-B51F-48C6-AD6B-5336FC5CE07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xmlns="" id="{400E357D-51C8-4E9A-BD7D-00A1550CEE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xmlns="" id="{56330AA0-6FA1-4EA9-9278-4E7AB931C9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xmlns="" id="{59264FF6-152F-4AD7-B519-F44DD34E9A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xmlns="" id="{22122A1B-1433-4CFD-97BD-47BBC61EF9A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xmlns="" id="{308C438A-5B7C-48FB-8F27-FABC14D638D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xmlns="" id="{3E2F9956-945A-491F-A01B-D8A3CBBCA3B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xmlns="" id="{9EF6A744-4ECD-40D3-9BD6-26114EB6680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xmlns="" id="{9C9B2943-5E77-4F0D-883D-75BBFB6CBAD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xmlns="" id="{CDC4601D-0E81-46E1-8FB2-C7190E95A65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xmlns="" id="{DDFD1A2B-7FA5-404E-968D-397BD94C5B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xmlns="" id="{A62693A4-4A48-4BE7-979C-CEA9B37EBE86}"/>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xmlns="" id="{B2AA8A9A-5801-49F9-B8D4-00FF8AE3333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xmlns="" id="{238F8408-98F3-4F06-AB58-C0F2F769DF5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6" name="【庁舎】&#10;有形固定資産減価償却率最大値テキスト">
          <a:extLst>
            <a:ext uri="{FF2B5EF4-FFF2-40B4-BE49-F238E27FC236}">
              <a16:creationId xmlns:a16="http://schemas.microsoft.com/office/drawing/2014/main" xmlns="" id="{310B93D2-0617-4534-85C2-1FB13F40896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7" name="直線コネクタ 766">
          <a:extLst>
            <a:ext uri="{FF2B5EF4-FFF2-40B4-BE49-F238E27FC236}">
              <a16:creationId xmlns:a16="http://schemas.microsoft.com/office/drawing/2014/main" xmlns="" id="{D7324008-EFE6-4D94-8A54-4A0DDD1DC04A}"/>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68" name="【庁舎】&#10;有形固定資産減価償却率平均値テキスト">
          <a:extLst>
            <a:ext uri="{FF2B5EF4-FFF2-40B4-BE49-F238E27FC236}">
              <a16:creationId xmlns:a16="http://schemas.microsoft.com/office/drawing/2014/main" xmlns="" id="{D0F07399-74D6-4526-A7DB-A4DEA7153725}"/>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69" name="フローチャート: 判断 768">
          <a:extLst>
            <a:ext uri="{FF2B5EF4-FFF2-40B4-BE49-F238E27FC236}">
              <a16:creationId xmlns:a16="http://schemas.microsoft.com/office/drawing/2014/main" xmlns="" id="{059EF357-8526-4502-8702-CA424987DC63}"/>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0" name="フローチャート: 判断 769">
          <a:extLst>
            <a:ext uri="{FF2B5EF4-FFF2-40B4-BE49-F238E27FC236}">
              <a16:creationId xmlns:a16="http://schemas.microsoft.com/office/drawing/2014/main" xmlns="" id="{2DD8353B-2B30-42D0-89C5-88D43987A48D}"/>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1" name="フローチャート: 判断 770">
          <a:extLst>
            <a:ext uri="{FF2B5EF4-FFF2-40B4-BE49-F238E27FC236}">
              <a16:creationId xmlns:a16="http://schemas.microsoft.com/office/drawing/2014/main" xmlns="" id="{E4829A1E-F5A9-4EE1-9AB7-16F76D229137}"/>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2" name="フローチャート: 判断 771">
          <a:extLst>
            <a:ext uri="{FF2B5EF4-FFF2-40B4-BE49-F238E27FC236}">
              <a16:creationId xmlns:a16="http://schemas.microsoft.com/office/drawing/2014/main" xmlns="" id="{91A4A81E-CAF3-4FC0-BDBD-5C839949508A}"/>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3" name="フローチャート: 判断 772">
          <a:extLst>
            <a:ext uri="{FF2B5EF4-FFF2-40B4-BE49-F238E27FC236}">
              <a16:creationId xmlns:a16="http://schemas.microsoft.com/office/drawing/2014/main" xmlns="" id="{0F4F70C9-1B5B-4607-9440-23DEA5CAC9AF}"/>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FB5C9234-34B4-435A-987D-DFC5BACC37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9837243A-A35A-4909-84DB-FBA297727D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9B0CAF06-C8C4-4CAE-99EC-34516FEEF2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97F502C3-0651-4692-B5BC-CF04D1455F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75E1208D-9715-46BA-AADB-C60E5DA4E0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779" name="楕円 778">
          <a:extLst>
            <a:ext uri="{FF2B5EF4-FFF2-40B4-BE49-F238E27FC236}">
              <a16:creationId xmlns:a16="http://schemas.microsoft.com/office/drawing/2014/main" xmlns="" id="{5C74E5BB-052C-45EB-8EE8-11DA850A23AA}"/>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780" name="【庁舎】&#10;有形固定資産減価償却率該当値テキスト">
          <a:extLst>
            <a:ext uri="{FF2B5EF4-FFF2-40B4-BE49-F238E27FC236}">
              <a16:creationId xmlns:a16="http://schemas.microsoft.com/office/drawing/2014/main" xmlns="" id="{A8EFE245-B9F5-4B6E-9508-0919A69BF607}"/>
            </a:ext>
          </a:extLst>
        </xdr:cNvPr>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781" name="楕円 780">
          <a:extLst>
            <a:ext uri="{FF2B5EF4-FFF2-40B4-BE49-F238E27FC236}">
              <a16:creationId xmlns:a16="http://schemas.microsoft.com/office/drawing/2014/main" xmlns="" id="{82BE60C2-40CD-4983-B402-6FE71AD73856}"/>
            </a:ext>
          </a:extLst>
        </xdr:cNvPr>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30480</xdr:rowOff>
    </xdr:to>
    <xdr:cxnSp macro="">
      <xdr:nvCxnSpPr>
        <xdr:cNvPr id="782" name="直線コネクタ 781">
          <a:extLst>
            <a:ext uri="{FF2B5EF4-FFF2-40B4-BE49-F238E27FC236}">
              <a16:creationId xmlns:a16="http://schemas.microsoft.com/office/drawing/2014/main" xmlns="" id="{4BB025C8-1FBF-43DE-8608-423A361A9FF2}"/>
            </a:ext>
          </a:extLst>
        </xdr:cNvPr>
        <xdr:cNvCxnSpPr/>
      </xdr:nvCxnSpPr>
      <xdr:spPr>
        <a:xfrm>
          <a:off x="15481300" y="1764900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783" name="楕円 782">
          <a:extLst>
            <a:ext uri="{FF2B5EF4-FFF2-40B4-BE49-F238E27FC236}">
              <a16:creationId xmlns:a16="http://schemas.microsoft.com/office/drawing/2014/main" xmlns="" id="{589BF06E-AC3E-4BA6-914F-A56BB43D0BAF}"/>
            </a:ext>
          </a:extLst>
        </xdr:cNvPr>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102</xdr:row>
      <xdr:rowOff>161108</xdr:rowOff>
    </xdr:to>
    <xdr:cxnSp macro="">
      <xdr:nvCxnSpPr>
        <xdr:cNvPr id="784" name="直線コネクタ 783">
          <a:extLst>
            <a:ext uri="{FF2B5EF4-FFF2-40B4-BE49-F238E27FC236}">
              <a16:creationId xmlns:a16="http://schemas.microsoft.com/office/drawing/2014/main" xmlns="" id="{394830EA-DE4D-4284-A6E5-880E528CAB73}"/>
            </a:ext>
          </a:extLst>
        </xdr:cNvPr>
        <xdr:cNvCxnSpPr/>
      </xdr:nvCxnSpPr>
      <xdr:spPr>
        <a:xfrm>
          <a:off x="14592300" y="176065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30299</xdr:rowOff>
    </xdr:from>
    <xdr:to>
      <xdr:col>72</xdr:col>
      <xdr:colOff>38100</xdr:colOff>
      <xdr:row>103</xdr:row>
      <xdr:rowOff>131899</xdr:rowOff>
    </xdr:to>
    <xdr:sp macro="" textlink="">
      <xdr:nvSpPr>
        <xdr:cNvPr id="785" name="楕円 784">
          <a:extLst>
            <a:ext uri="{FF2B5EF4-FFF2-40B4-BE49-F238E27FC236}">
              <a16:creationId xmlns:a16="http://schemas.microsoft.com/office/drawing/2014/main" xmlns="" id="{D1572A8D-0FE5-4FD9-8A9C-F3AE10028EC8}"/>
            </a:ext>
          </a:extLst>
        </xdr:cNvPr>
        <xdr:cNvSpPr/>
      </xdr:nvSpPr>
      <xdr:spPr>
        <a:xfrm>
          <a:off x="13652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118655</xdr:rowOff>
    </xdr:from>
    <xdr:to>
      <xdr:col>76</xdr:col>
      <xdr:colOff>114300</xdr:colOff>
      <xdr:row>103</xdr:row>
      <xdr:rowOff>81099</xdr:rowOff>
    </xdr:to>
    <xdr:cxnSp macro="">
      <xdr:nvCxnSpPr>
        <xdr:cNvPr id="786" name="直線コネクタ 785">
          <a:extLst>
            <a:ext uri="{FF2B5EF4-FFF2-40B4-BE49-F238E27FC236}">
              <a16:creationId xmlns:a16="http://schemas.microsoft.com/office/drawing/2014/main" xmlns="" id="{B7B6DAE9-AEF1-429C-ABD4-536BAF8C545A}"/>
            </a:ext>
          </a:extLst>
        </xdr:cNvPr>
        <xdr:cNvCxnSpPr/>
      </xdr:nvCxnSpPr>
      <xdr:spPr>
        <a:xfrm flipV="1">
          <a:off x="13703300" y="1760655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118473</xdr:rowOff>
    </xdr:from>
    <xdr:to>
      <xdr:col>67</xdr:col>
      <xdr:colOff>101600</xdr:colOff>
      <xdr:row>104</xdr:row>
      <xdr:rowOff>48623</xdr:rowOff>
    </xdr:to>
    <xdr:sp macro="" textlink="">
      <xdr:nvSpPr>
        <xdr:cNvPr id="787" name="楕円 786">
          <a:extLst>
            <a:ext uri="{FF2B5EF4-FFF2-40B4-BE49-F238E27FC236}">
              <a16:creationId xmlns:a16="http://schemas.microsoft.com/office/drawing/2014/main" xmlns="" id="{B65036F2-9E4F-4F6C-A2F6-E81A1F196B45}"/>
            </a:ext>
          </a:extLst>
        </xdr:cNvPr>
        <xdr:cNvSpPr/>
      </xdr:nvSpPr>
      <xdr:spPr>
        <a:xfrm>
          <a:off x="12763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81099</xdr:rowOff>
    </xdr:from>
    <xdr:to>
      <xdr:col>71</xdr:col>
      <xdr:colOff>177800</xdr:colOff>
      <xdr:row>103</xdr:row>
      <xdr:rowOff>169273</xdr:rowOff>
    </xdr:to>
    <xdr:cxnSp macro="">
      <xdr:nvCxnSpPr>
        <xdr:cNvPr id="788" name="直線コネクタ 787">
          <a:extLst>
            <a:ext uri="{FF2B5EF4-FFF2-40B4-BE49-F238E27FC236}">
              <a16:creationId xmlns:a16="http://schemas.microsoft.com/office/drawing/2014/main" xmlns="" id="{3C8D9CF6-3F6D-4849-8378-5FC16683C181}"/>
            </a:ext>
          </a:extLst>
        </xdr:cNvPr>
        <xdr:cNvCxnSpPr/>
      </xdr:nvCxnSpPr>
      <xdr:spPr>
        <a:xfrm flipV="1">
          <a:off x="12814300" y="177404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9" name="n_1aveValue【庁舎】&#10;有形固定資産減価償却率">
          <a:extLst>
            <a:ext uri="{FF2B5EF4-FFF2-40B4-BE49-F238E27FC236}">
              <a16:creationId xmlns:a16="http://schemas.microsoft.com/office/drawing/2014/main" xmlns="" id="{C8806A0F-AEC6-4C6B-847B-F512F15AD806}"/>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0" name="n_2aveValue【庁舎】&#10;有形固定資産減価償却率">
          <a:extLst>
            <a:ext uri="{FF2B5EF4-FFF2-40B4-BE49-F238E27FC236}">
              <a16:creationId xmlns:a16="http://schemas.microsoft.com/office/drawing/2014/main" xmlns="" id="{CEC4DC4B-8ABF-4440-A3BE-AC0C9A10CA6A}"/>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1" name="n_3aveValue【庁舎】&#10;有形固定資産減価償却率">
          <a:extLst>
            <a:ext uri="{FF2B5EF4-FFF2-40B4-BE49-F238E27FC236}">
              <a16:creationId xmlns:a16="http://schemas.microsoft.com/office/drawing/2014/main" xmlns="" id="{AFB11769-2189-4CD0-8CD6-5ED0FD06289E}"/>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2" name="n_4aveValue【庁舎】&#10;有形固定資産減価償却率">
          <a:extLst>
            <a:ext uri="{FF2B5EF4-FFF2-40B4-BE49-F238E27FC236}">
              <a16:creationId xmlns:a16="http://schemas.microsoft.com/office/drawing/2014/main" xmlns="" id="{B6E25F90-52C8-4A2E-9981-E24B19C27EDD}"/>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793" name="n_1mainValue【庁舎】&#10;有形固定資産減価償却率">
          <a:extLst>
            <a:ext uri="{FF2B5EF4-FFF2-40B4-BE49-F238E27FC236}">
              <a16:creationId xmlns:a16="http://schemas.microsoft.com/office/drawing/2014/main" xmlns="" id="{AB102E47-F6EF-4D80-ACEF-55E0508FBBE4}"/>
            </a:ext>
          </a:extLst>
        </xdr:cNvPr>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794" name="n_2mainValue【庁舎】&#10;有形固定資産減価償却率">
          <a:extLst>
            <a:ext uri="{FF2B5EF4-FFF2-40B4-BE49-F238E27FC236}">
              <a16:creationId xmlns:a16="http://schemas.microsoft.com/office/drawing/2014/main" xmlns="" id="{C312D78F-8CA2-4414-A429-20ADF601D0BA}"/>
            </a:ext>
          </a:extLst>
        </xdr:cNvPr>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148426</xdr:rowOff>
    </xdr:from>
    <xdr:ext cx="405111" cy="259045"/>
    <xdr:sp macro="" textlink="">
      <xdr:nvSpPr>
        <xdr:cNvPr id="795" name="n_3mainValue【庁舎】&#10;有形固定資産減価償却率">
          <a:extLst>
            <a:ext uri="{FF2B5EF4-FFF2-40B4-BE49-F238E27FC236}">
              <a16:creationId xmlns:a16="http://schemas.microsoft.com/office/drawing/2014/main" xmlns="" id="{26E8C016-C8B5-4619-ACF2-A81791E9CCAB}"/>
            </a:ext>
          </a:extLst>
        </xdr:cNvPr>
        <xdr:cNvSpPr txBox="1"/>
      </xdr:nvSpPr>
      <xdr:spPr>
        <a:xfrm>
          <a:off x="13500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65150</xdr:rowOff>
    </xdr:from>
    <xdr:ext cx="405111" cy="259045"/>
    <xdr:sp macro="" textlink="">
      <xdr:nvSpPr>
        <xdr:cNvPr id="796" name="n_4mainValue【庁舎】&#10;有形固定資産減価償却率">
          <a:extLst>
            <a:ext uri="{FF2B5EF4-FFF2-40B4-BE49-F238E27FC236}">
              <a16:creationId xmlns:a16="http://schemas.microsoft.com/office/drawing/2014/main" xmlns="" id="{65AC16AD-38FF-42EE-A921-13B58A856DE1}"/>
            </a:ext>
          </a:extLst>
        </xdr:cNvPr>
        <xdr:cNvSpPr txBox="1"/>
      </xdr:nvSpPr>
      <xdr:spPr>
        <a:xfrm>
          <a:off x="12611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xmlns="" id="{50FC2B71-0B58-4A8E-BDF0-6399137E05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xmlns="" id="{A9CE9E02-BEA3-4D1E-A23E-F830DEE9FF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xmlns="" id="{4F23CB7B-5811-47EA-B39C-543EC7B4B5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xmlns="" id="{74384245-0C94-4520-A8CD-065BB15DE9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xmlns="" id="{9964B5EF-611A-4BAC-9860-4F6BA80CDB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xmlns="" id="{264046B7-50AE-4E1E-8002-2C8F7E4A8D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xmlns="" id="{5CEAEE42-7246-41FF-9CA6-1ACB1B0861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xmlns="" id="{90E8D43A-2532-47E4-A1B9-995CB597FB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xmlns="" id="{8502CFA6-75CC-4539-BA24-E6202463B5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xmlns="" id="{C90129A1-398E-4502-868E-EF6BC36F62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xmlns="" id="{063BB302-4ED2-498A-8E91-A6621144BE9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xmlns="" id="{040BB0DD-D58B-4F80-89CA-A97FA6A5F7F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xmlns="" id="{A0AD1F28-80EF-49A0-853A-A58FD686D46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xmlns="" id="{3EBFF614-0258-45E8-BF34-B616D164E0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xmlns="" id="{C4AEFB6C-DA52-47C7-8011-57C22B6D540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xmlns="" id="{7AEABB7A-A2F0-487F-8495-932AB64A7AE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xmlns="" id="{5EC877FB-B15E-4EC5-9512-768AC512CF4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xmlns="" id="{580D7034-8FDE-4430-8913-7482560FDBC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xmlns="" id="{662AD03A-7D13-4F7A-A0ED-3FBA9FE2395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xmlns="" id="{4794576F-189C-4E92-A8D6-F24D3BBDAA2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xmlns="" id="{BFFD851A-2CC1-4009-80DF-FD493DC2255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xmlns="" id="{2B61AB05-8171-4A8B-A26B-A91CDED5928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xmlns="" id="{BC2FB743-9948-4FAC-B703-AB3459E4DD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xmlns="" id="{7667451F-D6F5-4656-B903-E1AB25D7C0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xmlns="" id="{CFA18A70-8BD1-46A2-973F-FA5C3AC0DB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2" name="直線コネクタ 821">
          <a:extLst>
            <a:ext uri="{FF2B5EF4-FFF2-40B4-BE49-F238E27FC236}">
              <a16:creationId xmlns:a16="http://schemas.microsoft.com/office/drawing/2014/main" xmlns="" id="{A31FB838-510A-4EB6-BDA2-1911F50D96BF}"/>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3" name="【庁舎】&#10;一人当たり面積最小値テキスト">
          <a:extLst>
            <a:ext uri="{FF2B5EF4-FFF2-40B4-BE49-F238E27FC236}">
              <a16:creationId xmlns:a16="http://schemas.microsoft.com/office/drawing/2014/main" xmlns="" id="{5A91C228-8398-40E0-96BE-9E9975652A37}"/>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4" name="直線コネクタ 823">
          <a:extLst>
            <a:ext uri="{FF2B5EF4-FFF2-40B4-BE49-F238E27FC236}">
              <a16:creationId xmlns:a16="http://schemas.microsoft.com/office/drawing/2014/main" xmlns="" id="{121443F7-7758-415E-8653-1255102A2FB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5" name="【庁舎】&#10;一人当たり面積最大値テキスト">
          <a:extLst>
            <a:ext uri="{FF2B5EF4-FFF2-40B4-BE49-F238E27FC236}">
              <a16:creationId xmlns:a16="http://schemas.microsoft.com/office/drawing/2014/main" xmlns="" id="{45D54A88-2344-406E-980B-B14A3BE4E414}"/>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6" name="直線コネクタ 825">
          <a:extLst>
            <a:ext uri="{FF2B5EF4-FFF2-40B4-BE49-F238E27FC236}">
              <a16:creationId xmlns:a16="http://schemas.microsoft.com/office/drawing/2014/main" xmlns="" id="{2404A5BC-70B5-443D-A83E-B6C5BD208267}"/>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7" name="【庁舎】&#10;一人当たり面積平均値テキスト">
          <a:extLst>
            <a:ext uri="{FF2B5EF4-FFF2-40B4-BE49-F238E27FC236}">
              <a16:creationId xmlns:a16="http://schemas.microsoft.com/office/drawing/2014/main" xmlns="" id="{96E4C5F2-9EA9-4957-9BF5-A9C06E86357D}"/>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28" name="フローチャート: 判断 827">
          <a:extLst>
            <a:ext uri="{FF2B5EF4-FFF2-40B4-BE49-F238E27FC236}">
              <a16:creationId xmlns:a16="http://schemas.microsoft.com/office/drawing/2014/main" xmlns="" id="{1369D457-92DB-48B3-BCC9-EBE4244AB5BB}"/>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29" name="フローチャート: 判断 828">
          <a:extLst>
            <a:ext uri="{FF2B5EF4-FFF2-40B4-BE49-F238E27FC236}">
              <a16:creationId xmlns:a16="http://schemas.microsoft.com/office/drawing/2014/main" xmlns="" id="{AC61AFF6-7EB7-4A44-A22E-23B9A711EE1E}"/>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0" name="フローチャート: 判断 829">
          <a:extLst>
            <a:ext uri="{FF2B5EF4-FFF2-40B4-BE49-F238E27FC236}">
              <a16:creationId xmlns:a16="http://schemas.microsoft.com/office/drawing/2014/main" xmlns="" id="{C4FAD36A-2BA0-4B54-A20F-810DE6283DD1}"/>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1" name="フローチャート: 判断 830">
          <a:extLst>
            <a:ext uri="{FF2B5EF4-FFF2-40B4-BE49-F238E27FC236}">
              <a16:creationId xmlns:a16="http://schemas.microsoft.com/office/drawing/2014/main" xmlns="" id="{B3C34681-3798-4AED-BD0A-A27B767C29B5}"/>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2" name="フローチャート: 判断 831">
          <a:extLst>
            <a:ext uri="{FF2B5EF4-FFF2-40B4-BE49-F238E27FC236}">
              <a16:creationId xmlns:a16="http://schemas.microsoft.com/office/drawing/2014/main" xmlns="" id="{0766D7D8-776F-4086-8DAF-8C4F5F85AF74}"/>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30ABABEB-4832-4E72-825F-2526110E03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B3C0F3A5-4F02-472C-A2DE-44B0CB4D11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7D8DCBE4-89D9-4705-AAFF-D079CA3A335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5E4B4938-CA5E-46FC-8FC6-A8E2902965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206F0CA7-C837-4F45-936C-A4FD5D786E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61323</xdr:rowOff>
    </xdr:from>
    <xdr:to>
      <xdr:col>116</xdr:col>
      <xdr:colOff>114300</xdr:colOff>
      <xdr:row>104</xdr:row>
      <xdr:rowOff>162923</xdr:rowOff>
    </xdr:to>
    <xdr:sp macro="" textlink="">
      <xdr:nvSpPr>
        <xdr:cNvPr id="838" name="楕円 837">
          <a:extLst>
            <a:ext uri="{FF2B5EF4-FFF2-40B4-BE49-F238E27FC236}">
              <a16:creationId xmlns:a16="http://schemas.microsoft.com/office/drawing/2014/main" xmlns="" id="{37E07C95-4733-4483-8CC0-40CE60DC985E}"/>
            </a:ext>
          </a:extLst>
        </xdr:cNvPr>
        <xdr:cNvSpPr/>
      </xdr:nvSpPr>
      <xdr:spPr>
        <a:xfrm>
          <a:off x="22110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84200</xdr:rowOff>
    </xdr:from>
    <xdr:ext cx="469744" cy="259045"/>
    <xdr:sp macro="" textlink="">
      <xdr:nvSpPr>
        <xdr:cNvPr id="839" name="【庁舎】&#10;一人当たり面積該当値テキスト">
          <a:extLst>
            <a:ext uri="{FF2B5EF4-FFF2-40B4-BE49-F238E27FC236}">
              <a16:creationId xmlns:a16="http://schemas.microsoft.com/office/drawing/2014/main" xmlns="" id="{3DE985F9-2A99-4A14-A63D-4C3DE8C689F6}"/>
            </a:ext>
          </a:extLst>
        </xdr:cNvPr>
        <xdr:cNvSpPr txBox="1"/>
      </xdr:nvSpPr>
      <xdr:spPr>
        <a:xfrm>
          <a:off x="22199600"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76019</xdr:rowOff>
    </xdr:from>
    <xdr:to>
      <xdr:col>112</xdr:col>
      <xdr:colOff>38100</xdr:colOff>
      <xdr:row>105</xdr:row>
      <xdr:rowOff>6169</xdr:rowOff>
    </xdr:to>
    <xdr:sp macro="" textlink="">
      <xdr:nvSpPr>
        <xdr:cNvPr id="840" name="楕円 839">
          <a:extLst>
            <a:ext uri="{FF2B5EF4-FFF2-40B4-BE49-F238E27FC236}">
              <a16:creationId xmlns:a16="http://schemas.microsoft.com/office/drawing/2014/main" xmlns="" id="{2ACA9968-AACF-4593-AA07-880DCD098A8A}"/>
            </a:ext>
          </a:extLst>
        </xdr:cNvPr>
        <xdr:cNvSpPr/>
      </xdr:nvSpPr>
      <xdr:spPr>
        <a:xfrm>
          <a:off x="21272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112123</xdr:rowOff>
    </xdr:from>
    <xdr:to>
      <xdr:col>116</xdr:col>
      <xdr:colOff>63500</xdr:colOff>
      <xdr:row>104</xdr:row>
      <xdr:rowOff>126819</xdr:rowOff>
    </xdr:to>
    <xdr:cxnSp macro="">
      <xdr:nvCxnSpPr>
        <xdr:cNvPr id="841" name="直線コネクタ 840">
          <a:extLst>
            <a:ext uri="{FF2B5EF4-FFF2-40B4-BE49-F238E27FC236}">
              <a16:creationId xmlns:a16="http://schemas.microsoft.com/office/drawing/2014/main" xmlns="" id="{3C0EEC56-5414-4864-AE6C-62E053E3A70F}"/>
            </a:ext>
          </a:extLst>
        </xdr:cNvPr>
        <xdr:cNvCxnSpPr/>
      </xdr:nvCxnSpPr>
      <xdr:spPr>
        <a:xfrm flipV="1">
          <a:off x="21323300" y="1794292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89081</xdr:rowOff>
    </xdr:from>
    <xdr:to>
      <xdr:col>107</xdr:col>
      <xdr:colOff>101600</xdr:colOff>
      <xdr:row>105</xdr:row>
      <xdr:rowOff>19231</xdr:rowOff>
    </xdr:to>
    <xdr:sp macro="" textlink="">
      <xdr:nvSpPr>
        <xdr:cNvPr id="842" name="楕円 841">
          <a:extLst>
            <a:ext uri="{FF2B5EF4-FFF2-40B4-BE49-F238E27FC236}">
              <a16:creationId xmlns:a16="http://schemas.microsoft.com/office/drawing/2014/main" xmlns="" id="{7AF7E8D5-291A-4E3E-A01F-8361D28B8229}"/>
            </a:ext>
          </a:extLst>
        </xdr:cNvPr>
        <xdr:cNvSpPr/>
      </xdr:nvSpPr>
      <xdr:spPr>
        <a:xfrm>
          <a:off x="20383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126819</xdr:rowOff>
    </xdr:from>
    <xdr:to>
      <xdr:col>111</xdr:col>
      <xdr:colOff>177800</xdr:colOff>
      <xdr:row>104</xdr:row>
      <xdr:rowOff>139881</xdr:rowOff>
    </xdr:to>
    <xdr:cxnSp macro="">
      <xdr:nvCxnSpPr>
        <xdr:cNvPr id="843" name="直線コネクタ 842">
          <a:extLst>
            <a:ext uri="{FF2B5EF4-FFF2-40B4-BE49-F238E27FC236}">
              <a16:creationId xmlns:a16="http://schemas.microsoft.com/office/drawing/2014/main" xmlns="" id="{A186D54F-5728-438C-89A5-5B1B66ECC4E0}"/>
            </a:ext>
          </a:extLst>
        </xdr:cNvPr>
        <xdr:cNvCxnSpPr/>
      </xdr:nvCxnSpPr>
      <xdr:spPr>
        <a:xfrm flipV="1">
          <a:off x="20434300" y="179576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111942</xdr:rowOff>
    </xdr:from>
    <xdr:to>
      <xdr:col>102</xdr:col>
      <xdr:colOff>165100</xdr:colOff>
      <xdr:row>104</xdr:row>
      <xdr:rowOff>42092</xdr:rowOff>
    </xdr:to>
    <xdr:sp macro="" textlink="">
      <xdr:nvSpPr>
        <xdr:cNvPr id="844" name="楕円 843">
          <a:extLst>
            <a:ext uri="{FF2B5EF4-FFF2-40B4-BE49-F238E27FC236}">
              <a16:creationId xmlns:a16="http://schemas.microsoft.com/office/drawing/2014/main" xmlns="" id="{5F316C0A-FD74-46EE-9470-65128219FFD4}"/>
            </a:ext>
          </a:extLst>
        </xdr:cNvPr>
        <xdr:cNvSpPr/>
      </xdr:nvSpPr>
      <xdr:spPr>
        <a:xfrm>
          <a:off x="19494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162742</xdr:rowOff>
    </xdr:from>
    <xdr:to>
      <xdr:col>107</xdr:col>
      <xdr:colOff>50800</xdr:colOff>
      <xdr:row>104</xdr:row>
      <xdr:rowOff>139881</xdr:rowOff>
    </xdr:to>
    <xdr:cxnSp macro="">
      <xdr:nvCxnSpPr>
        <xdr:cNvPr id="845" name="直線コネクタ 844">
          <a:extLst>
            <a:ext uri="{FF2B5EF4-FFF2-40B4-BE49-F238E27FC236}">
              <a16:creationId xmlns:a16="http://schemas.microsoft.com/office/drawing/2014/main" xmlns="" id="{E8C1093A-30A8-49EF-9220-29997C46D99F}"/>
            </a:ext>
          </a:extLst>
        </xdr:cNvPr>
        <xdr:cNvCxnSpPr/>
      </xdr:nvCxnSpPr>
      <xdr:spPr>
        <a:xfrm>
          <a:off x="19545300" y="1782209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144599</xdr:rowOff>
    </xdr:from>
    <xdr:to>
      <xdr:col>98</xdr:col>
      <xdr:colOff>38100</xdr:colOff>
      <xdr:row>104</xdr:row>
      <xdr:rowOff>74749</xdr:rowOff>
    </xdr:to>
    <xdr:sp macro="" textlink="">
      <xdr:nvSpPr>
        <xdr:cNvPr id="846" name="楕円 845">
          <a:extLst>
            <a:ext uri="{FF2B5EF4-FFF2-40B4-BE49-F238E27FC236}">
              <a16:creationId xmlns:a16="http://schemas.microsoft.com/office/drawing/2014/main" xmlns="" id="{5DCF5BEE-9B80-4C51-9929-E01EA120EBB1}"/>
            </a:ext>
          </a:extLst>
        </xdr:cNvPr>
        <xdr:cNvSpPr/>
      </xdr:nvSpPr>
      <xdr:spPr>
        <a:xfrm>
          <a:off x="18605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162742</xdr:rowOff>
    </xdr:from>
    <xdr:to>
      <xdr:col>102</xdr:col>
      <xdr:colOff>114300</xdr:colOff>
      <xdr:row>104</xdr:row>
      <xdr:rowOff>23949</xdr:rowOff>
    </xdr:to>
    <xdr:cxnSp macro="">
      <xdr:nvCxnSpPr>
        <xdr:cNvPr id="847" name="直線コネクタ 846">
          <a:extLst>
            <a:ext uri="{FF2B5EF4-FFF2-40B4-BE49-F238E27FC236}">
              <a16:creationId xmlns:a16="http://schemas.microsoft.com/office/drawing/2014/main" xmlns="" id="{973D4C75-8E4D-4D84-B28C-05E2AC9B66C9}"/>
            </a:ext>
          </a:extLst>
        </xdr:cNvPr>
        <xdr:cNvCxnSpPr/>
      </xdr:nvCxnSpPr>
      <xdr:spPr>
        <a:xfrm flipV="1">
          <a:off x="18656300" y="1782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48" name="n_1aveValue【庁舎】&#10;一人当たり面積">
          <a:extLst>
            <a:ext uri="{FF2B5EF4-FFF2-40B4-BE49-F238E27FC236}">
              <a16:creationId xmlns:a16="http://schemas.microsoft.com/office/drawing/2014/main" xmlns="" id="{FAC54E3B-00BE-403F-B6EA-2FA8ED9668E8}"/>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49" name="n_2aveValue【庁舎】&#10;一人当たり面積">
          <a:extLst>
            <a:ext uri="{FF2B5EF4-FFF2-40B4-BE49-F238E27FC236}">
              <a16:creationId xmlns:a16="http://schemas.microsoft.com/office/drawing/2014/main" xmlns="" id="{8AE49551-A082-4D1A-A0E2-3FD1E3402F67}"/>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0" name="n_3aveValue【庁舎】&#10;一人当たり面積">
          <a:extLst>
            <a:ext uri="{FF2B5EF4-FFF2-40B4-BE49-F238E27FC236}">
              <a16:creationId xmlns:a16="http://schemas.microsoft.com/office/drawing/2014/main" xmlns="" id="{BC5B9DB9-9B84-4C89-B796-9BC3998DB3B2}"/>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1" name="n_4aveValue【庁舎】&#10;一人当たり面積">
          <a:extLst>
            <a:ext uri="{FF2B5EF4-FFF2-40B4-BE49-F238E27FC236}">
              <a16:creationId xmlns:a16="http://schemas.microsoft.com/office/drawing/2014/main" xmlns="" id="{20A372B4-67A1-457E-86F3-82467B9AC87F}"/>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22696</xdr:rowOff>
    </xdr:from>
    <xdr:ext cx="469744" cy="259045"/>
    <xdr:sp macro="" textlink="">
      <xdr:nvSpPr>
        <xdr:cNvPr id="852" name="n_1mainValue【庁舎】&#10;一人当たり面積">
          <a:extLst>
            <a:ext uri="{FF2B5EF4-FFF2-40B4-BE49-F238E27FC236}">
              <a16:creationId xmlns:a16="http://schemas.microsoft.com/office/drawing/2014/main" xmlns="" id="{C216B840-C57A-4180-BCD1-2472258C288C}"/>
            </a:ext>
          </a:extLst>
        </xdr:cNvPr>
        <xdr:cNvSpPr txBox="1"/>
      </xdr:nvSpPr>
      <xdr:spPr>
        <a:xfrm>
          <a:off x="210757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35758</xdr:rowOff>
    </xdr:from>
    <xdr:ext cx="469744" cy="259045"/>
    <xdr:sp macro="" textlink="">
      <xdr:nvSpPr>
        <xdr:cNvPr id="853" name="n_2mainValue【庁舎】&#10;一人当たり面積">
          <a:extLst>
            <a:ext uri="{FF2B5EF4-FFF2-40B4-BE49-F238E27FC236}">
              <a16:creationId xmlns:a16="http://schemas.microsoft.com/office/drawing/2014/main" xmlns="" id="{ADEB17C7-9CF3-450F-A15F-23D3876C0D59}"/>
            </a:ext>
          </a:extLst>
        </xdr:cNvPr>
        <xdr:cNvSpPr txBox="1"/>
      </xdr:nvSpPr>
      <xdr:spPr>
        <a:xfrm>
          <a:off x="20199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58619</xdr:rowOff>
    </xdr:from>
    <xdr:ext cx="469744" cy="259045"/>
    <xdr:sp macro="" textlink="">
      <xdr:nvSpPr>
        <xdr:cNvPr id="854" name="n_3mainValue【庁舎】&#10;一人当たり面積">
          <a:extLst>
            <a:ext uri="{FF2B5EF4-FFF2-40B4-BE49-F238E27FC236}">
              <a16:creationId xmlns:a16="http://schemas.microsoft.com/office/drawing/2014/main" xmlns="" id="{A2858751-D346-41AD-A0B9-EF3E474E0DC3}"/>
            </a:ext>
          </a:extLst>
        </xdr:cNvPr>
        <xdr:cNvSpPr txBox="1"/>
      </xdr:nvSpPr>
      <xdr:spPr>
        <a:xfrm>
          <a:off x="19310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91276</xdr:rowOff>
    </xdr:from>
    <xdr:ext cx="469744" cy="259045"/>
    <xdr:sp macro="" textlink="">
      <xdr:nvSpPr>
        <xdr:cNvPr id="855" name="n_4mainValue【庁舎】&#10;一人当たり面積">
          <a:extLst>
            <a:ext uri="{FF2B5EF4-FFF2-40B4-BE49-F238E27FC236}">
              <a16:creationId xmlns:a16="http://schemas.microsoft.com/office/drawing/2014/main" xmlns="" id="{F3126D97-A52F-481F-AE12-7CAD16A5B96B}"/>
            </a:ext>
          </a:extLst>
        </xdr:cNvPr>
        <xdr:cNvSpPr txBox="1"/>
      </xdr:nvSpPr>
      <xdr:spPr>
        <a:xfrm>
          <a:off x="18421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xmlns="" id="{7AEB6D76-D6C9-4504-B4AC-B104FE2AED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xmlns="" id="{F38EB8F3-C47B-4090-ADD8-A85A3DEDE2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xmlns="" id="{DD5A17DB-8AD7-489C-83E7-919F34E528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市町村合併以降、更新されていない施設については、有形固定資産減価償却率が類似団体内平均値を上回っている。類似団体内平均値を下回っている項目の分析については、次のとおり。</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図書館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近隣の商業施設を改修し、機能移転（平成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年度）したことから、類似団体内平均値を下回っている。</a:t>
          </a:r>
          <a:endParaRPr lang="ja-JP" altLang="ja-JP" sz="1400">
            <a:solidFill>
              <a:sysClr val="windowText" lastClr="000000"/>
            </a:solidFill>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体育館・プール</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岩倉中学校屋内運動場の建替え、美馬地区統合小学校屋内運動場及びプールの新築により、類似団体内平均値を下回っている。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消防施設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「公共施設等総合管理計画」に基づき、老朽化して使用されていない施設（消防団詰所等）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撤去</a:t>
          </a:r>
          <a:r>
            <a:rPr kumimoji="1" lang="ja-JP" altLang="en-US" sz="1100">
              <a:solidFill>
                <a:sysClr val="windowText" lastClr="000000"/>
              </a:solidFill>
              <a:effectLst/>
              <a:latin typeface="+mn-lt"/>
              <a:ea typeface="+mn-ea"/>
              <a:cs typeface="+mn-cs"/>
            </a:rPr>
            <a:t>や消防本部の改修を実施</a:t>
          </a:r>
          <a:r>
            <a:rPr kumimoji="1" lang="ja-JP" altLang="ja-JP" sz="1100">
              <a:solidFill>
                <a:sysClr val="windowText" lastClr="000000"/>
              </a:solidFill>
              <a:effectLst/>
              <a:latin typeface="+mn-lt"/>
              <a:ea typeface="+mn-ea"/>
              <a:cs typeface="+mn-cs"/>
            </a:rPr>
            <a:t>していることから、類似団体内平均値を下回っている。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庁舎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市役所庁舎一元化により、既存施設を次のとおり更新した。本庁舎→増築・改修／美馬庁舎→隣接する施設へ機能移転／木屋平庁舎→近隣の旧中学校校舎を複合施設として改修し、機能移転／脇町庁舎→近隣の商業施設を複合施設として改修し、機能移転（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28,367
27,950
367.14
24,009,778
23,254,606
589,882
11,676,390
28,680,043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人口減少、特に全国平均を上回る高齢化率により生産年齢人口が減少していることなどから税収が伸び悩んでおり、財政力指数については類似団体平均を下回っている。</a:t>
          </a:r>
          <a:endParaRPr lang="ja-JP" altLang="ja-JP" sz="1400">
            <a:effectLst/>
          </a:endParaRPr>
        </a:p>
        <a:p>
          <a:r>
            <a:rPr kumimoji="1" lang="ja-JP" altLang="ja-JP" sz="1100">
              <a:solidFill>
                <a:schemeClr val="dk1"/>
              </a:solidFill>
              <a:effectLst/>
              <a:latin typeface="+mn-lt"/>
              <a:ea typeface="+mn-ea"/>
              <a:cs typeface="+mn-cs"/>
            </a:rPr>
            <a:t>　これまでの「美馬市行財政システム改革基本方針」での成果等を踏まえ、今後の人口減少や地方交付税の合併特例加算の終了を見据えた「美馬市行財政改革指針」を平成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年度に策定しており、引き続き歳出の削減と歳入の確保に努めることとしている。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分母である経常一般財源の普通交付税、森林環境譲与税が増加したものの、分子である補助費等や会計年度任用職員制度導入に伴う人件費の増加などにより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普通交付税の合併算定替え加算が終了したことを踏まえ、より一層、経常経費削減に努めていく必要がある。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50437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38479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94343</xdr:rowOff>
    </xdr:from>
    <xdr:to>
      <xdr:col>19</xdr:col>
      <xdr:colOff>133350</xdr:colOff>
      <xdr:row>60</xdr:row>
      <xdr:rowOff>97790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3813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18506</xdr:rowOff>
    </xdr:from>
    <xdr:to>
      <xdr:col>15</xdr:col>
      <xdr:colOff>82550</xdr:colOff>
      <xdr:row>60</xdr:row>
      <xdr:rowOff>94343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3055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18506</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2917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171087</xdr:rowOff>
    </xdr:from>
    <xdr:to>
      <xdr:col>23</xdr:col>
      <xdr:colOff>184150</xdr:colOff>
      <xdr:row>61</xdr:row>
      <xdr:rowOff>101237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143164</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43543</xdr:rowOff>
    </xdr:from>
    <xdr:to>
      <xdr:col>15</xdr:col>
      <xdr:colOff>133350</xdr:colOff>
      <xdr:row>60</xdr:row>
      <xdr:rowOff>145143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139156</xdr:rowOff>
    </xdr:from>
    <xdr:to>
      <xdr:col>11</xdr:col>
      <xdr:colOff>82550</xdr:colOff>
      <xdr:row>60</xdr:row>
      <xdr:rowOff>69306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79483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65694</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構成の変化などにより減少したものの、会計年度任用職員制度の導入により</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また、これまで物件費で計上されていた臨時職員の賃金等が会計年度任用職員制度の導入</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人件費に計上されたことにより、物件費は減少</a:t>
          </a:r>
          <a:r>
            <a:rPr kumimoji="1" lang="ja-JP" altLang="ja-JP" sz="1100">
              <a:solidFill>
                <a:schemeClr val="dk1"/>
              </a:solidFill>
              <a:effectLst/>
              <a:latin typeface="+mn-lt"/>
              <a:ea typeface="+mn-ea"/>
              <a:cs typeface="+mn-cs"/>
            </a:rPr>
            <a:t>している。</a:t>
          </a:r>
          <a:endParaRPr lang="ja-JP" altLang="ja-JP">
            <a:effectLst/>
          </a:endParaRPr>
        </a:p>
        <a:p>
          <a:r>
            <a:rPr kumimoji="1" lang="ja-JP" altLang="ja-JP" sz="1100">
              <a:solidFill>
                <a:schemeClr val="dk1"/>
              </a:solidFill>
              <a:effectLst/>
              <a:latin typeface="+mn-lt"/>
              <a:ea typeface="+mn-ea"/>
              <a:cs typeface="+mn-cs"/>
            </a:rPr>
            <a:t>　今後は、老朽化した公共施設の維持管理経費（維持補修費）や解体撤去費（物件費）の増加が予想されることから、公共施設の再編整備を通じた適正な管理により、歳出の削減に努める。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155463</xdr:rowOff>
    </xdr:from>
    <xdr:to>
      <xdr:col>23</xdr:col>
      <xdr:colOff>133350</xdr:colOff>
      <xdr:row>84</xdr:row>
      <xdr:rowOff>5428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385813"/>
          <a:ext cx="838200" cy="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119531</xdr:rowOff>
    </xdr:from>
    <xdr:to>
      <xdr:col>19</xdr:col>
      <xdr:colOff>133350</xdr:colOff>
      <xdr:row>83</xdr:row>
      <xdr:rowOff>155463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349881"/>
          <a:ext cx="8890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119044</xdr:rowOff>
    </xdr:from>
    <xdr:to>
      <xdr:col>15</xdr:col>
      <xdr:colOff>82550</xdr:colOff>
      <xdr:row>83</xdr:row>
      <xdr:rowOff>119531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49394"/>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99991</xdr:rowOff>
    </xdr:from>
    <xdr:to>
      <xdr:col>11</xdr:col>
      <xdr:colOff>31750</xdr:colOff>
      <xdr:row>83</xdr:row>
      <xdr:rowOff>119044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33034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126078</xdr:rowOff>
    </xdr:from>
    <xdr:to>
      <xdr:col>23</xdr:col>
      <xdr:colOff>184150</xdr:colOff>
      <xdr:row>84</xdr:row>
      <xdr:rowOff>56228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3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98155</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32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104663</xdr:rowOff>
    </xdr:from>
    <xdr:to>
      <xdr:col>19</xdr:col>
      <xdr:colOff>184150</xdr:colOff>
      <xdr:row>84</xdr:row>
      <xdr:rowOff>34813</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3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19590</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42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68731</xdr:rowOff>
    </xdr:from>
    <xdr:to>
      <xdr:col>15</xdr:col>
      <xdr:colOff>133350</xdr:colOff>
      <xdr:row>83</xdr:row>
      <xdr:rowOff>170331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2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155108</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38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68244</xdr:rowOff>
    </xdr:from>
    <xdr:to>
      <xdr:col>11</xdr:col>
      <xdr:colOff>82550</xdr:colOff>
      <xdr:row>83</xdr:row>
      <xdr:rowOff>169844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2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154621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38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49191</xdr:rowOff>
    </xdr:from>
    <xdr:to>
      <xdr:col>7</xdr:col>
      <xdr:colOff>31750</xdr:colOff>
      <xdr:row>83</xdr:row>
      <xdr:rowOff>150791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135568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6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年給与実態調査によるラスパイレス指数は、</a:t>
          </a:r>
          <a:r>
            <a:rPr kumimoji="1" lang="en-US" altLang="ja-JP" sz="1100">
              <a:solidFill>
                <a:schemeClr val="dk1"/>
              </a:solidFill>
              <a:effectLst/>
              <a:latin typeface="+mn-lt"/>
              <a:ea typeface="+mn-ea"/>
              <a:cs typeface="+mn-cs"/>
            </a:rPr>
            <a:t>99.7</a:t>
          </a:r>
          <a:r>
            <a:rPr kumimoji="1" lang="ja-JP" altLang="en-US" sz="1100">
              <a:solidFill>
                <a:schemeClr val="dk1"/>
              </a:solidFill>
              <a:effectLst/>
              <a:latin typeface="+mn-lt"/>
              <a:ea typeface="+mn-ea"/>
              <a:cs typeface="+mn-cs"/>
            </a:rPr>
            <a:t>で前年度と同数と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113091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85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113091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90109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4401800" y="1480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8003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月現在の普通会計における職員数は、</a:t>
          </a:r>
          <a:r>
            <a:rPr kumimoji="1" lang="en-US" altLang="ja-JP" sz="1100">
              <a:solidFill>
                <a:schemeClr val="dk1"/>
              </a:solidFill>
              <a:effectLst/>
              <a:latin typeface="+mn-lt"/>
              <a:ea typeface="+mn-ea"/>
              <a:cs typeface="+mn-cs"/>
            </a:rPr>
            <a:t>367</a:t>
          </a:r>
          <a:r>
            <a:rPr kumimoji="1" lang="ja-JP" altLang="en-US" sz="1100">
              <a:solidFill>
                <a:schemeClr val="dk1"/>
              </a:solidFill>
              <a:effectLst/>
              <a:latin typeface="+mn-lt"/>
              <a:ea typeface="+mn-ea"/>
              <a:cs typeface="+mn-cs"/>
            </a:rPr>
            <a:t>人となっており、令和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時点と比較すると</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人減と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人口減少の影響により、人口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a:t>
          </a:r>
          <a:r>
            <a:rPr kumimoji="1" lang="ja-JP" altLang="en-US" sz="1100">
              <a:solidFill>
                <a:schemeClr val="dk1"/>
              </a:solidFill>
              <a:effectLst/>
              <a:latin typeface="+mn-lt"/>
              <a:ea typeface="+mn-ea"/>
              <a:cs typeface="+mn-cs"/>
            </a:rPr>
            <a:t>微減となっている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102567</xdr:rowOff>
    </xdr:from>
    <xdr:to>
      <xdr:col>81</xdr:col>
      <xdr:colOff>44450</xdr:colOff>
      <xdr:row>64</xdr:row>
      <xdr:rowOff>103717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6179800" y="11075367"/>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76140</xdr:rowOff>
    </xdr:from>
    <xdr:to>
      <xdr:col>77</xdr:col>
      <xdr:colOff>44450</xdr:colOff>
      <xdr:row>64</xdr:row>
      <xdr:rowOff>103717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10489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69245</xdr:rowOff>
    </xdr:from>
    <xdr:to>
      <xdr:col>72</xdr:col>
      <xdr:colOff>203200</xdr:colOff>
      <xdr:row>64</xdr:row>
      <xdr:rowOff>76140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104204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69245</xdr:rowOff>
    </xdr:from>
    <xdr:to>
      <xdr:col>68</xdr:col>
      <xdr:colOff>152400</xdr:colOff>
      <xdr:row>64</xdr:row>
      <xdr:rowOff>97972</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3512800" y="1104204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51767</xdr:rowOff>
    </xdr:from>
    <xdr:to>
      <xdr:col>81</xdr:col>
      <xdr:colOff>95250</xdr:colOff>
      <xdr:row>64</xdr:row>
      <xdr:rowOff>153367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10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23844</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99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52917</xdr:rowOff>
    </xdr:from>
    <xdr:to>
      <xdr:col>77</xdr:col>
      <xdr:colOff>95250</xdr:colOff>
      <xdr:row>64</xdr:row>
      <xdr:rowOff>154517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139294</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25340</xdr:rowOff>
    </xdr:from>
    <xdr:to>
      <xdr:col>73</xdr:col>
      <xdr:colOff>44450</xdr:colOff>
      <xdr:row>64</xdr:row>
      <xdr:rowOff>126940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9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111717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10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18445</xdr:rowOff>
    </xdr:from>
    <xdr:to>
      <xdr:col>68</xdr:col>
      <xdr:colOff>203200</xdr:colOff>
      <xdr:row>64</xdr:row>
      <xdr:rowOff>120045</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104822</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10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47172</xdr:rowOff>
    </xdr:from>
    <xdr:to>
      <xdr:col>64</xdr:col>
      <xdr:colOff>152400</xdr:colOff>
      <xdr:row>64</xdr:row>
      <xdr:rowOff>148772</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133549</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分母である標準財政規模及び元利・準元利償還金に係る基準財政需要額算入額が増加したため</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今後においても、吉野川環境整備組合が整備する汚泥再生処理施設整備事業など大型事業が予定されているが、事業の適切な取捨選択により、新規発行の抑制に努めていく。</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44133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37571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44133</xdr:rowOff>
    </xdr:from>
    <xdr:to>
      <xdr:col>77</xdr:col>
      <xdr:colOff>44450</xdr:colOff>
      <xdr:row>37</xdr:row>
      <xdr:rowOff>50165</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38778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44133</xdr:rowOff>
    </xdr:from>
    <xdr:to>
      <xdr:col>72</xdr:col>
      <xdr:colOff>203200</xdr:colOff>
      <xdr:row>37</xdr:row>
      <xdr:rowOff>50165</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38778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44133</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36566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164783</xdr:rowOff>
    </xdr:from>
    <xdr:to>
      <xdr:col>77</xdr:col>
      <xdr:colOff>95250</xdr:colOff>
      <xdr:row>37</xdr:row>
      <xdr:rowOff>94933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79710</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170815</xdr:rowOff>
    </xdr:from>
    <xdr:to>
      <xdr:col>73</xdr:col>
      <xdr:colOff>44450</xdr:colOff>
      <xdr:row>37</xdr:row>
      <xdr:rowOff>100965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85742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79710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である前年度末における地方債残高、公営企業債の元金償還に対する一般会計等負担見込額の減少したこと及び分母である標準財政規模及び元利償還金に係る基準財政需要額算入額が増加したため、前年度から</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ポイント改善している。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吉野川環境整備組合が整備する汚泥再生処理施設整備事業など大型事業が予定されているが、その他の事業における市債発行限度額の設定による地方債残高の増加抑制などを通して将来負担額の減少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136461</xdr:rowOff>
    </xdr:from>
    <xdr:to>
      <xdr:col>81</xdr:col>
      <xdr:colOff>44450</xdr:colOff>
      <xdr:row>15</xdr:row>
      <xdr:rowOff>5630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6179800" y="2536761"/>
          <a:ext cx="838200" cy="4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5630</xdr:rowOff>
    </xdr:from>
    <xdr:to>
      <xdr:col>77</xdr:col>
      <xdr:colOff>44450</xdr:colOff>
      <xdr:row>15</xdr:row>
      <xdr:rowOff>21315</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5290800" y="2577380"/>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10054</xdr:rowOff>
    </xdr:from>
    <xdr:to>
      <xdr:col>72</xdr:col>
      <xdr:colOff>203200</xdr:colOff>
      <xdr:row>15</xdr:row>
      <xdr:rowOff>21315</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4401800" y="258180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10054</xdr:rowOff>
    </xdr:from>
    <xdr:to>
      <xdr:col>68</xdr:col>
      <xdr:colOff>152400</xdr:colOff>
      <xdr:row>15</xdr:row>
      <xdr:rowOff>44238</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3512800" y="258180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967200" y="24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57738</xdr:rowOff>
    </xdr:from>
    <xdr:ext cx="762000" cy="259045"/>
    <xdr:sp macro="" textlink="">
      <xdr:nvSpPr>
        <xdr:cNvPr id="467" name="将来負担の状況該当値テキスト">
          <a:extLst>
            <a:ext uri="{FF2B5EF4-FFF2-40B4-BE49-F238E27FC236}">
              <a16:creationId xmlns:a16="http://schemas.microsoft.com/office/drawing/2014/main" xmlns="" id="{00000000-0008-0000-0300-0000D3010000}"/>
            </a:ext>
          </a:extLst>
        </xdr:cNvPr>
        <xdr:cNvSpPr txBox="1"/>
      </xdr:nvSpPr>
      <xdr:spPr>
        <a:xfrm>
          <a:off x="17106900" y="245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126280</xdr:rowOff>
    </xdr:from>
    <xdr:to>
      <xdr:col>77</xdr:col>
      <xdr:colOff>95250</xdr:colOff>
      <xdr:row>15</xdr:row>
      <xdr:rowOff>56430</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1290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41207</xdr:rowOff>
    </xdr:from>
    <xdr:ext cx="7366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798800" y="26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141965</xdr:rowOff>
    </xdr:from>
    <xdr:to>
      <xdr:col>73</xdr:col>
      <xdr:colOff>44450</xdr:colOff>
      <xdr:row>15</xdr:row>
      <xdr:rowOff>72115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5240000" y="25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56892</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909800" y="26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130704</xdr:rowOff>
    </xdr:from>
    <xdr:to>
      <xdr:col>68</xdr:col>
      <xdr:colOff>203200</xdr:colOff>
      <xdr:row>15</xdr:row>
      <xdr:rowOff>60854</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4351000" y="25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71031</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020800" y="229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28,367
27,950
367.14
24,009,778
23,254,606
589,882
11,676,390
28,680,043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普通交付税の増加</a:t>
          </a:r>
          <a:r>
            <a:rPr kumimoji="1" lang="ja-JP" altLang="ja-JP" sz="1100">
              <a:solidFill>
                <a:schemeClr val="dk1"/>
              </a:solidFill>
              <a:effectLst/>
              <a:latin typeface="+mn-lt"/>
              <a:ea typeface="+mn-ea"/>
              <a:cs typeface="+mn-cs"/>
            </a:rPr>
            <a:t>（分母の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があったものの、</a:t>
          </a:r>
          <a:r>
            <a:rPr kumimoji="1" lang="ja-JP" altLang="ja-JP" sz="1100">
              <a:solidFill>
                <a:schemeClr val="dk1"/>
              </a:solidFill>
              <a:effectLst/>
              <a:latin typeface="+mn-lt"/>
              <a:ea typeface="+mn-ea"/>
              <a:cs typeface="+mn-cs"/>
            </a:rPr>
            <a:t>会計年度任用職員制度の導入</a:t>
          </a:r>
          <a:r>
            <a:rPr kumimoji="1" lang="ja-JP" altLang="en-US" sz="1100">
              <a:solidFill>
                <a:schemeClr val="dk1"/>
              </a:solidFill>
              <a:effectLst/>
              <a:latin typeface="+mn-lt"/>
              <a:ea typeface="+mn-ea"/>
              <a:cs typeface="+mn-cs"/>
            </a:rPr>
            <a:t>などによる影響が大きく（分子の増）、前年度から</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ポイント悪化している。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43636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これまで物件費で計上されていた臨時職員の賃金等が会計年度任用職員制度の導入に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人件費に計上されたこと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74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66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15</xdr:row>
      <xdr:rowOff>95250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51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114300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46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124477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障害福祉サービス給付費</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増加したものの、</a:t>
          </a:r>
          <a:r>
            <a:rPr kumimoji="1" lang="ja-JP" altLang="en-US" sz="1100">
              <a:solidFill>
                <a:schemeClr val="dk1"/>
              </a:solidFill>
              <a:effectLst/>
              <a:latin typeface="+mn-lt"/>
              <a:ea typeface="+mn-ea"/>
              <a:cs typeface="+mn-cs"/>
            </a:rPr>
            <a:t>児童扶養手当給付費、児童手当給付費及び</a:t>
          </a:r>
          <a:r>
            <a:rPr kumimoji="1" lang="ja-JP" altLang="ja-JP" sz="1100">
              <a:solidFill>
                <a:schemeClr val="dk1"/>
              </a:solidFill>
              <a:effectLst/>
              <a:latin typeface="+mn-lt"/>
              <a:ea typeface="+mn-ea"/>
              <a:cs typeface="+mn-cs"/>
            </a:rPr>
            <a:t>生活保護扶助費が減少したことにより、前年度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しかし、扶助費の大部分を占める障害福祉サービス費は年々増加傾向にあることから、資格審査等の適正化などにより、引き続き適正な執行に努める。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52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その他のうち大部分を占める繰出金について、低所得者の介護保険料軽減の拡充による介護保険特別会計</a:t>
          </a:r>
          <a:r>
            <a:rPr kumimoji="1" lang="ja-JP" altLang="en-US" sz="1100">
              <a:solidFill>
                <a:sysClr val="windowText" lastClr="000000"/>
              </a:solidFill>
              <a:effectLst/>
              <a:latin typeface="+mn-lt"/>
              <a:ea typeface="+mn-ea"/>
              <a:cs typeface="+mn-cs"/>
            </a:rPr>
            <a:t>繰</a:t>
          </a:r>
          <a:r>
            <a:rPr kumimoji="1" lang="ja-JP" altLang="ja-JP" sz="1100">
              <a:solidFill>
                <a:sysClr val="windowText" lastClr="000000"/>
              </a:solidFill>
              <a:effectLst/>
              <a:latin typeface="+mn-lt"/>
              <a:ea typeface="+mn-ea"/>
              <a:cs typeface="+mn-cs"/>
            </a:rPr>
            <a:t>出事業</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（介護保険料低所得者軽減分）</a:t>
          </a:r>
          <a:r>
            <a:rPr kumimoji="1" lang="ja-JP" altLang="en-US" sz="1100">
              <a:solidFill>
                <a:sysClr val="windowText" lastClr="000000"/>
              </a:solidFill>
              <a:effectLst/>
              <a:latin typeface="+mn-lt"/>
              <a:ea typeface="+mn-ea"/>
              <a:cs typeface="+mn-cs"/>
            </a:rPr>
            <a:t>の増加などにより</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ポイント悪化</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繰出金については、今後も他会計の状況を考慮しながら、適性な支出により改善に努める。</a:t>
          </a:r>
          <a:endParaRPr lang="ja-JP" altLang="ja-JP" sz="1400">
            <a:solidFill>
              <a:sysClr val="windowText" lastClr="000000"/>
            </a:solidFill>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27940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621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165100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65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8890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659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ポイント悪化した主な要因は、</a:t>
          </a:r>
          <a:r>
            <a:rPr kumimoji="1" lang="ja-JP" altLang="en-US" sz="1100">
              <a:solidFill>
                <a:schemeClr val="dk1"/>
              </a:solidFill>
              <a:effectLst/>
              <a:latin typeface="+mn-lt"/>
              <a:ea typeface="+mn-ea"/>
              <a:cs typeface="+mn-cs"/>
            </a:rPr>
            <a:t>新型コロナウイルス感染症対策である特別定額給付金給付事業やプレミアム付商品券事業などを実施したためである。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団体補助金については、団体の運営方法や経費の効率的運用について監査・指導を強化するとともに、目的を達成したものや効果が薄くなったものについては廃止・縮小するなど不断の見直しを行い、適正な執行に努めることと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51562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24130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85852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大型事業であった</a:t>
          </a:r>
          <a:r>
            <a:rPr kumimoji="1" lang="ja-JP" altLang="ja-JP" sz="1100">
              <a:solidFill>
                <a:schemeClr val="dk1"/>
              </a:solidFill>
              <a:effectLst/>
              <a:latin typeface="+mn-lt"/>
              <a:ea typeface="+mn-ea"/>
              <a:cs typeface="+mn-cs"/>
            </a:rPr>
            <a:t>穴吹庁舎増築・改修事業債の元利償還が終了した</a:t>
          </a:r>
          <a:r>
            <a:rPr kumimoji="1" lang="ja-JP" altLang="en-US" sz="1100">
              <a:solidFill>
                <a:schemeClr val="dk1"/>
              </a:solidFill>
              <a:effectLst/>
              <a:latin typeface="+mn-lt"/>
              <a:ea typeface="+mn-ea"/>
              <a:cs typeface="+mn-cs"/>
            </a:rPr>
            <a:t>ものの、平成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年度に借入れた美馬地区統合小学校整備事業債や都市再生整備計画事業債（ミライズ）などの元金償還の開始により、公債費に係る経常収支比率は類似団体平均を</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117475</xdr:rowOff>
    </xdr:from>
    <xdr:to>
      <xdr:col>24</xdr:col>
      <xdr:colOff>25400</xdr:colOff>
      <xdr:row>75</xdr:row>
      <xdr:rowOff>117475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987800" y="12976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117475</xdr:rowOff>
    </xdr:from>
    <xdr:to>
      <xdr:col>19</xdr:col>
      <xdr:colOff>187325</xdr:colOff>
      <xdr:row>75</xdr:row>
      <xdr:rowOff>130810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29762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165100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2989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75</xdr:row>
      <xdr:rowOff>167005</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3023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66675</xdr:rowOff>
    </xdr:from>
    <xdr:to>
      <xdr:col>24</xdr:col>
      <xdr:colOff>76200</xdr:colOff>
      <xdr:row>75</xdr:row>
      <xdr:rowOff>168275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38752</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66675</xdr:rowOff>
    </xdr:from>
    <xdr:to>
      <xdr:col>20</xdr:col>
      <xdr:colOff>38100</xdr:colOff>
      <xdr:row>75</xdr:row>
      <xdr:rowOff>168275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153052</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301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166388</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29227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31132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年度以降その差が広がっていたが、平成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年度から類似団体平均との差が狭まっており、令和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ポイント悪化した。これは、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の数値（分子）が増加したことが要因である。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普通交付税の逓減等により分母の増加が大きくは見込めないため、一層の歳出の削減を通じて財政健全化に努める。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113285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2978892"/>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120142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75</xdr:row>
      <xdr:rowOff>83566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275943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49276</xdr:rowOff>
    </xdr:from>
    <xdr:to>
      <xdr:col>69</xdr:col>
      <xdr:colOff>92075</xdr:colOff>
      <xdr:row>74</xdr:row>
      <xdr:rowOff>72136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2736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169926</xdr:rowOff>
    </xdr:from>
    <xdr:to>
      <xdr:col>65</xdr:col>
      <xdr:colOff>53975</xdr:colOff>
      <xdr:row>74</xdr:row>
      <xdr:rowOff>100076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110253</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150481</xdr:rowOff>
    </xdr:from>
    <xdr:to>
      <xdr:col>29</xdr:col>
      <xdr:colOff>127000</xdr:colOff>
      <xdr:row>15</xdr:row>
      <xdr:rowOff>84807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598406"/>
          <a:ext cx="647700" cy="10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84807</xdr:rowOff>
    </xdr:from>
    <xdr:to>
      <xdr:col>26</xdr:col>
      <xdr:colOff>50800</xdr:colOff>
      <xdr:row>15</xdr:row>
      <xdr:rowOff>111956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704182"/>
          <a:ext cx="698500" cy="2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95812</xdr:rowOff>
    </xdr:from>
    <xdr:to>
      <xdr:col>22</xdr:col>
      <xdr:colOff>114300</xdr:colOff>
      <xdr:row>15</xdr:row>
      <xdr:rowOff>111956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715187"/>
          <a:ext cx="698500" cy="1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95812</xdr:rowOff>
    </xdr:from>
    <xdr:to>
      <xdr:col>18</xdr:col>
      <xdr:colOff>177800</xdr:colOff>
      <xdr:row>15</xdr:row>
      <xdr:rowOff>133575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715187"/>
          <a:ext cx="698500" cy="3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99681</xdr:rowOff>
    </xdr:from>
    <xdr:to>
      <xdr:col>29</xdr:col>
      <xdr:colOff>177800</xdr:colOff>
      <xdr:row>15</xdr:row>
      <xdr:rowOff>29831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54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116208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39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34007</xdr:rowOff>
    </xdr:from>
    <xdr:to>
      <xdr:col>26</xdr:col>
      <xdr:colOff>101600</xdr:colOff>
      <xdr:row>15</xdr:row>
      <xdr:rowOff>135607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653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145784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61156</xdr:rowOff>
    </xdr:from>
    <xdr:to>
      <xdr:col>22</xdr:col>
      <xdr:colOff>165100</xdr:colOff>
      <xdr:row>15</xdr:row>
      <xdr:rowOff>162756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680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4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45012</xdr:rowOff>
    </xdr:from>
    <xdr:to>
      <xdr:col>19</xdr:col>
      <xdr:colOff>38100</xdr:colOff>
      <xdr:row>15</xdr:row>
      <xdr:rowOff>146612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66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156789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43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82775</xdr:rowOff>
    </xdr:from>
    <xdr:to>
      <xdr:col>15</xdr:col>
      <xdr:colOff>101600</xdr:colOff>
      <xdr:row>16</xdr:row>
      <xdr:rowOff>12925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0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23102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4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310261</xdr:rowOff>
    </xdr:from>
    <xdr:to>
      <xdr:col>29</xdr:col>
      <xdr:colOff>127000</xdr:colOff>
      <xdr:row>37</xdr:row>
      <xdr:rowOff>315961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434961"/>
          <a:ext cx="647700" cy="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295038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419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311168</xdr:rowOff>
    </xdr:from>
    <xdr:to>
      <xdr:col>26</xdr:col>
      <xdr:colOff>50800</xdr:colOff>
      <xdr:row>37</xdr:row>
      <xdr:rowOff>315961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435868"/>
          <a:ext cx="698500" cy="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299147</xdr:rowOff>
    </xdr:from>
    <xdr:to>
      <xdr:col>22</xdr:col>
      <xdr:colOff>114300</xdr:colOff>
      <xdr:row>37</xdr:row>
      <xdr:rowOff>311168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423847"/>
          <a:ext cx="698500" cy="1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299147</xdr:rowOff>
    </xdr:from>
    <xdr:to>
      <xdr:col>18</xdr:col>
      <xdr:colOff>177800</xdr:colOff>
      <xdr:row>37</xdr:row>
      <xdr:rowOff>303719</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742384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259461</xdr:rowOff>
    </xdr:from>
    <xdr:to>
      <xdr:col>29</xdr:col>
      <xdr:colOff>177800</xdr:colOff>
      <xdr:row>38</xdr:row>
      <xdr:rowOff>18161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38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104538</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265161</xdr:rowOff>
    </xdr:from>
    <xdr:to>
      <xdr:col>26</xdr:col>
      <xdr:colOff>101600</xdr:colOff>
      <xdr:row>38</xdr:row>
      <xdr:rowOff>23861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38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34038</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15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260368</xdr:rowOff>
    </xdr:from>
    <xdr:to>
      <xdr:col>22</xdr:col>
      <xdr:colOff>165100</xdr:colOff>
      <xdr:row>38</xdr:row>
      <xdr:rowOff>19068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38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29245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1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248347</xdr:rowOff>
    </xdr:from>
    <xdr:to>
      <xdr:col>19</xdr:col>
      <xdr:colOff>38100</xdr:colOff>
      <xdr:row>38</xdr:row>
      <xdr:rowOff>7047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37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17224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1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252919</xdr:rowOff>
    </xdr:from>
    <xdr:to>
      <xdr:col>15</xdr:col>
      <xdr:colOff>101600</xdr:colOff>
      <xdr:row>38</xdr:row>
      <xdr:rowOff>11619</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377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21796</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14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28,367
27,950
367.14
24,009,778
23,254,606
589,882
11,676,390
28,680,043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10639</xdr:rowOff>
    </xdr:from>
    <xdr:to>
      <xdr:col>24</xdr:col>
      <xdr:colOff>63500</xdr:colOff>
      <xdr:row>34</xdr:row>
      <xdr:rowOff>54073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668489"/>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52026</xdr:rowOff>
    </xdr:from>
    <xdr:to>
      <xdr:col>19</xdr:col>
      <xdr:colOff>177800</xdr:colOff>
      <xdr:row>34</xdr:row>
      <xdr:rowOff>54073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881326"/>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43536</xdr:rowOff>
    </xdr:from>
    <xdr:to>
      <xdr:col>15</xdr:col>
      <xdr:colOff>50800</xdr:colOff>
      <xdr:row>34</xdr:row>
      <xdr:rowOff>52026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872836"/>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43536</xdr:rowOff>
    </xdr:from>
    <xdr:to>
      <xdr:col>10</xdr:col>
      <xdr:colOff>114300</xdr:colOff>
      <xdr:row>34</xdr:row>
      <xdr:rowOff>106161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872836"/>
          <a:ext cx="889000" cy="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131289</xdr:rowOff>
    </xdr:from>
    <xdr:to>
      <xdr:col>24</xdr:col>
      <xdr:colOff>114300</xdr:colOff>
      <xdr:row>33</xdr:row>
      <xdr:rowOff>61439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6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154166</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46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3273</xdr:rowOff>
    </xdr:from>
    <xdr:to>
      <xdr:col>20</xdr:col>
      <xdr:colOff>38100</xdr:colOff>
      <xdr:row>34</xdr:row>
      <xdr:rowOff>104873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8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121400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60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1226</xdr:rowOff>
    </xdr:from>
    <xdr:to>
      <xdr:col>15</xdr:col>
      <xdr:colOff>101600</xdr:colOff>
      <xdr:row>34</xdr:row>
      <xdr:rowOff>102826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8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119353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6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164186</xdr:rowOff>
    </xdr:from>
    <xdr:to>
      <xdr:col>10</xdr:col>
      <xdr:colOff>165100</xdr:colOff>
      <xdr:row>34</xdr:row>
      <xdr:rowOff>94336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8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110863</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59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55361</xdr:rowOff>
    </xdr:from>
    <xdr:to>
      <xdr:col>6</xdr:col>
      <xdr:colOff>38100</xdr:colOff>
      <xdr:row>34</xdr:row>
      <xdr:rowOff>156961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8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2038</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65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128610</xdr:rowOff>
    </xdr:from>
    <xdr:to>
      <xdr:col>24</xdr:col>
      <xdr:colOff>63500</xdr:colOff>
      <xdr:row>57</xdr:row>
      <xdr:rowOff>149448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3797300" y="9901260"/>
          <a:ext cx="838200" cy="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128610</xdr:rowOff>
    </xdr:from>
    <xdr:to>
      <xdr:col>19</xdr:col>
      <xdr:colOff>177800</xdr:colOff>
      <xdr:row>57</xdr:row>
      <xdr:rowOff>162371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01260"/>
          <a:ext cx="889000" cy="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162371</xdr:rowOff>
    </xdr:from>
    <xdr:to>
      <xdr:col>15</xdr:col>
      <xdr:colOff>50800</xdr:colOff>
      <xdr:row>57</xdr:row>
      <xdr:rowOff>168017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935021"/>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168017</xdr:rowOff>
    </xdr:from>
    <xdr:to>
      <xdr:col>10</xdr:col>
      <xdr:colOff>114300</xdr:colOff>
      <xdr:row>58</xdr:row>
      <xdr:rowOff>5228</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940667"/>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98648</xdr:rowOff>
    </xdr:from>
    <xdr:to>
      <xdr:col>24</xdr:col>
      <xdr:colOff>114300</xdr:colOff>
      <xdr:row>58</xdr:row>
      <xdr:rowOff>28798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8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77075</xdr:rowOff>
    </xdr:from>
    <xdr:ext cx="534377"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77810</xdr:rowOff>
    </xdr:from>
    <xdr:to>
      <xdr:col>20</xdr:col>
      <xdr:colOff>38100</xdr:colOff>
      <xdr:row>58</xdr:row>
      <xdr:rowOff>7960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8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24487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530111" y="96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111571</xdr:rowOff>
    </xdr:from>
    <xdr:to>
      <xdr:col>15</xdr:col>
      <xdr:colOff>101600</xdr:colOff>
      <xdr:row>58</xdr:row>
      <xdr:rowOff>41721</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8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58248</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41111" y="9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117217</xdr:rowOff>
    </xdr:from>
    <xdr:to>
      <xdr:col>10</xdr:col>
      <xdr:colOff>165100</xdr:colOff>
      <xdr:row>58</xdr:row>
      <xdr:rowOff>47367</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8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63894</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52111" y="96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125878</xdr:rowOff>
    </xdr:from>
    <xdr:to>
      <xdr:col>6</xdr:col>
      <xdr:colOff>38100</xdr:colOff>
      <xdr:row>58</xdr:row>
      <xdr:rowOff>56028</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8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72555</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967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41402</xdr:rowOff>
    </xdr:from>
    <xdr:to>
      <xdr:col>24</xdr:col>
      <xdr:colOff>63500</xdr:colOff>
      <xdr:row>78</xdr:row>
      <xdr:rowOff>101581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414502"/>
          <a:ext cx="8382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41402</xdr:rowOff>
    </xdr:from>
    <xdr:to>
      <xdr:col>19</xdr:col>
      <xdr:colOff>177800</xdr:colOff>
      <xdr:row>78</xdr:row>
      <xdr:rowOff>98456</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414502"/>
          <a:ext cx="889000" cy="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79750</xdr:rowOff>
    </xdr:from>
    <xdr:to>
      <xdr:col>15</xdr:col>
      <xdr:colOff>50800</xdr:colOff>
      <xdr:row>78</xdr:row>
      <xdr:rowOff>98456</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452850"/>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79750</xdr:rowOff>
    </xdr:from>
    <xdr:to>
      <xdr:col>10</xdr:col>
      <xdr:colOff>114300</xdr:colOff>
      <xdr:row>78</xdr:row>
      <xdr:rowOff>97104</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452850"/>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50781</xdr:rowOff>
    </xdr:from>
    <xdr:to>
      <xdr:col>24</xdr:col>
      <xdr:colOff>114300</xdr:colOff>
      <xdr:row>78</xdr:row>
      <xdr:rowOff>152381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4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137158</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3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162052</xdr:rowOff>
    </xdr:from>
    <xdr:to>
      <xdr:col>20</xdr:col>
      <xdr:colOff>38100</xdr:colOff>
      <xdr:row>78</xdr:row>
      <xdr:rowOff>92202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108729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1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47656</xdr:rowOff>
    </xdr:from>
    <xdr:to>
      <xdr:col>15</xdr:col>
      <xdr:colOff>101600</xdr:colOff>
      <xdr:row>78</xdr:row>
      <xdr:rowOff>149256</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4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140383</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5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28950</xdr:rowOff>
    </xdr:from>
    <xdr:to>
      <xdr:col>10</xdr:col>
      <xdr:colOff>165100</xdr:colOff>
      <xdr:row>78</xdr:row>
      <xdr:rowOff>130550</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121677</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4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46304</xdr:rowOff>
    </xdr:from>
    <xdr:to>
      <xdr:col>6</xdr:col>
      <xdr:colOff>38100</xdr:colOff>
      <xdr:row>78</xdr:row>
      <xdr:rowOff>147904</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4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139031</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5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157265</xdr:rowOff>
    </xdr:from>
    <xdr:to>
      <xdr:col>24</xdr:col>
      <xdr:colOff>63500</xdr:colOff>
      <xdr:row>96</xdr:row>
      <xdr:rowOff>31077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445015"/>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31077</xdr:rowOff>
    </xdr:from>
    <xdr:to>
      <xdr:col>19</xdr:col>
      <xdr:colOff>177800</xdr:colOff>
      <xdr:row>96</xdr:row>
      <xdr:rowOff>63043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490277"/>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54293</xdr:rowOff>
    </xdr:from>
    <xdr:to>
      <xdr:col>15</xdr:col>
      <xdr:colOff>50800</xdr:colOff>
      <xdr:row>96</xdr:row>
      <xdr:rowOff>63043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019300" y="16513493"/>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49733</xdr:rowOff>
    </xdr:from>
    <xdr:to>
      <xdr:col>10</xdr:col>
      <xdr:colOff>114300</xdr:colOff>
      <xdr:row>96</xdr:row>
      <xdr:rowOff>54293</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508933"/>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106465</xdr:rowOff>
    </xdr:from>
    <xdr:to>
      <xdr:col>24</xdr:col>
      <xdr:colOff>114300</xdr:colOff>
      <xdr:row>96</xdr:row>
      <xdr:rowOff>36615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3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129342</xdr:rowOff>
    </xdr:from>
    <xdr:ext cx="599010"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24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151727</xdr:rowOff>
    </xdr:from>
    <xdr:to>
      <xdr:col>20</xdr:col>
      <xdr:colOff>38100</xdr:colOff>
      <xdr:row>96</xdr:row>
      <xdr:rowOff>81877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73004</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497795" y="1653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12243</xdr:rowOff>
    </xdr:from>
    <xdr:to>
      <xdr:col>15</xdr:col>
      <xdr:colOff>101600</xdr:colOff>
      <xdr:row>96</xdr:row>
      <xdr:rowOff>113843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130370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2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3493</xdr:rowOff>
    </xdr:from>
    <xdr:to>
      <xdr:col>10</xdr:col>
      <xdr:colOff>165100</xdr:colOff>
      <xdr:row>96</xdr:row>
      <xdr:rowOff>105093</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4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121620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2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170383</xdr:rowOff>
    </xdr:from>
    <xdr:to>
      <xdr:col>6</xdr:col>
      <xdr:colOff>38100</xdr:colOff>
      <xdr:row>96</xdr:row>
      <xdr:rowOff>100533</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4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117060</xdr:rowOff>
    </xdr:from>
    <xdr:ext cx="599010"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30795" y="1623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96792</xdr:rowOff>
    </xdr:from>
    <xdr:to>
      <xdr:col>55</xdr:col>
      <xdr:colOff>0</xdr:colOff>
      <xdr:row>38</xdr:row>
      <xdr:rowOff>3324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097542"/>
          <a:ext cx="838200" cy="4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3324</xdr:rowOff>
    </xdr:from>
    <xdr:to>
      <xdr:col>50</xdr:col>
      <xdr:colOff>114300</xdr:colOff>
      <xdr:row>38</xdr:row>
      <xdr:rowOff>50693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518424"/>
          <a:ext cx="8890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46620</xdr:rowOff>
    </xdr:from>
    <xdr:to>
      <xdr:col>45</xdr:col>
      <xdr:colOff>177800</xdr:colOff>
      <xdr:row>38</xdr:row>
      <xdr:rowOff>50693</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561720"/>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xdr:rowOff>
    </xdr:from>
    <xdr:to>
      <xdr:col>41</xdr:col>
      <xdr:colOff>50800</xdr:colOff>
      <xdr:row>38</xdr:row>
      <xdr:rowOff>46620</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515181"/>
          <a:ext cx="8890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45992</xdr:rowOff>
    </xdr:from>
    <xdr:to>
      <xdr:col>55</xdr:col>
      <xdr:colOff>50800</xdr:colOff>
      <xdr:row>35</xdr:row>
      <xdr:rowOff>147592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0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68869</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89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123974</xdr:rowOff>
    </xdr:from>
    <xdr:to>
      <xdr:col>50</xdr:col>
      <xdr:colOff>165100</xdr:colOff>
      <xdr:row>38</xdr:row>
      <xdr:rowOff>54124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70651</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2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171343</xdr:rowOff>
    </xdr:from>
    <xdr:to>
      <xdr:col>46</xdr:col>
      <xdr:colOff>38100</xdr:colOff>
      <xdr:row>38</xdr:row>
      <xdr:rowOff>101493</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5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92620</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6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167270</xdr:rowOff>
    </xdr:from>
    <xdr:to>
      <xdr:col>41</xdr:col>
      <xdr:colOff>101600</xdr:colOff>
      <xdr:row>38</xdr:row>
      <xdr:rowOff>97420</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5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88547</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60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120731</xdr:rowOff>
    </xdr:from>
    <xdr:to>
      <xdr:col>36</xdr:col>
      <xdr:colOff>165100</xdr:colOff>
      <xdr:row>38</xdr:row>
      <xdr:rowOff>50881</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67408</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2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60820</xdr:rowOff>
    </xdr:from>
    <xdr:to>
      <xdr:col>55</xdr:col>
      <xdr:colOff>0</xdr:colOff>
      <xdr:row>56</xdr:row>
      <xdr:rowOff>105405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662020"/>
          <a:ext cx="8382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16580</xdr:rowOff>
    </xdr:from>
    <xdr:to>
      <xdr:col>50</xdr:col>
      <xdr:colOff>114300</xdr:colOff>
      <xdr:row>56</xdr:row>
      <xdr:rowOff>60820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617780"/>
          <a:ext cx="889000" cy="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126103</xdr:rowOff>
    </xdr:from>
    <xdr:to>
      <xdr:col>45</xdr:col>
      <xdr:colOff>177800</xdr:colOff>
      <xdr:row>56</xdr:row>
      <xdr:rowOff>16580</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212953"/>
          <a:ext cx="889000" cy="40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126103</xdr:rowOff>
    </xdr:from>
    <xdr:to>
      <xdr:col>41</xdr:col>
      <xdr:colOff>50800</xdr:colOff>
      <xdr:row>54</xdr:row>
      <xdr:rowOff>12786</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212953"/>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54605</xdr:rowOff>
    </xdr:from>
    <xdr:to>
      <xdr:col>55</xdr:col>
      <xdr:colOff>50800</xdr:colOff>
      <xdr:row>56</xdr:row>
      <xdr:rowOff>156205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6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33032</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6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10020</xdr:rowOff>
    </xdr:from>
    <xdr:to>
      <xdr:col>50</xdr:col>
      <xdr:colOff>165100</xdr:colOff>
      <xdr:row>56</xdr:row>
      <xdr:rowOff>111620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6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102747</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7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137230</xdr:rowOff>
    </xdr:from>
    <xdr:to>
      <xdr:col>46</xdr:col>
      <xdr:colOff>38100</xdr:colOff>
      <xdr:row>56</xdr:row>
      <xdr:rowOff>67380</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83907</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934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75303</xdr:rowOff>
    </xdr:from>
    <xdr:to>
      <xdr:col>41</xdr:col>
      <xdr:colOff>101600</xdr:colOff>
      <xdr:row>54</xdr:row>
      <xdr:rowOff>5453</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21980</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89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133436</xdr:rowOff>
    </xdr:from>
    <xdr:to>
      <xdr:col>36</xdr:col>
      <xdr:colOff>165100</xdr:colOff>
      <xdr:row>54</xdr:row>
      <xdr:rowOff>63586</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2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80113</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5" y="89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36309</xdr:rowOff>
    </xdr:from>
    <xdr:to>
      <xdr:col>55</xdr:col>
      <xdr:colOff>0</xdr:colOff>
      <xdr:row>77</xdr:row>
      <xdr:rowOff>76140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237959"/>
          <a:ext cx="838200" cy="3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75180</xdr:rowOff>
    </xdr:from>
    <xdr:to>
      <xdr:col>50</xdr:col>
      <xdr:colOff>114300</xdr:colOff>
      <xdr:row>77</xdr:row>
      <xdr:rowOff>76140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105380"/>
          <a:ext cx="889000" cy="17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75180</xdr:rowOff>
    </xdr:from>
    <xdr:to>
      <xdr:col>45</xdr:col>
      <xdr:colOff>177800</xdr:colOff>
      <xdr:row>76</xdr:row>
      <xdr:rowOff>95983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10538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105172</xdr:rowOff>
    </xdr:from>
    <xdr:to>
      <xdr:col>41</xdr:col>
      <xdr:colOff>50800</xdr:colOff>
      <xdr:row>76</xdr:row>
      <xdr:rowOff>95983</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2792472"/>
          <a:ext cx="889000" cy="3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156959</xdr:rowOff>
    </xdr:from>
    <xdr:to>
      <xdr:col>55</xdr:col>
      <xdr:colOff>50800</xdr:colOff>
      <xdr:row>77</xdr:row>
      <xdr:rowOff>87109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1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8386</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03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25340</xdr:rowOff>
    </xdr:from>
    <xdr:to>
      <xdr:col>50</xdr:col>
      <xdr:colOff>165100</xdr:colOff>
      <xdr:row>77</xdr:row>
      <xdr:rowOff>126940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2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118067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31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24380</xdr:rowOff>
    </xdr:from>
    <xdr:to>
      <xdr:col>46</xdr:col>
      <xdr:colOff>38100</xdr:colOff>
      <xdr:row>76</xdr:row>
      <xdr:rowOff>125980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0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142507</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28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45183</xdr:rowOff>
    </xdr:from>
    <xdr:to>
      <xdr:col>41</xdr:col>
      <xdr:colOff>101600</xdr:colOff>
      <xdr:row>76</xdr:row>
      <xdr:rowOff>146783</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0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163310</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285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54372</xdr:rowOff>
    </xdr:from>
    <xdr:to>
      <xdr:col>36</xdr:col>
      <xdr:colOff>165100</xdr:colOff>
      <xdr:row>74</xdr:row>
      <xdr:rowOff>155972</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27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1049</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25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153938</xdr:rowOff>
    </xdr:from>
    <xdr:to>
      <xdr:col>55</xdr:col>
      <xdr:colOff>0</xdr:colOff>
      <xdr:row>96</xdr:row>
      <xdr:rowOff>149726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9639300" y="16441688"/>
          <a:ext cx="838200" cy="16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153938</xdr:rowOff>
    </xdr:from>
    <xdr:to>
      <xdr:col>50</xdr:col>
      <xdr:colOff>114300</xdr:colOff>
      <xdr:row>96</xdr:row>
      <xdr:rowOff>91128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8750300" y="16441688"/>
          <a:ext cx="889000" cy="10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163562</xdr:rowOff>
    </xdr:from>
    <xdr:to>
      <xdr:col>45</xdr:col>
      <xdr:colOff>177800</xdr:colOff>
      <xdr:row>96</xdr:row>
      <xdr:rowOff>91128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5594062"/>
          <a:ext cx="889000" cy="95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163562</xdr:rowOff>
    </xdr:from>
    <xdr:to>
      <xdr:col>41</xdr:col>
      <xdr:colOff>50800</xdr:colOff>
      <xdr:row>94</xdr:row>
      <xdr:rowOff>2539</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5594062"/>
          <a:ext cx="889000" cy="5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98926</xdr:rowOff>
    </xdr:from>
    <xdr:to>
      <xdr:col>55</xdr:col>
      <xdr:colOff>50800</xdr:colOff>
      <xdr:row>97</xdr:row>
      <xdr:rowOff>29076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5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77353</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53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103138</xdr:rowOff>
    </xdr:from>
    <xdr:to>
      <xdr:col>50</xdr:col>
      <xdr:colOff>165100</xdr:colOff>
      <xdr:row>96</xdr:row>
      <xdr:rowOff>33288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49815</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1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40328</xdr:rowOff>
    </xdr:from>
    <xdr:to>
      <xdr:col>46</xdr:col>
      <xdr:colOff>38100</xdr:colOff>
      <xdr:row>96</xdr:row>
      <xdr:rowOff>141928</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158455</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2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112762</xdr:rowOff>
    </xdr:from>
    <xdr:to>
      <xdr:col>41</xdr:col>
      <xdr:colOff>101600</xdr:colOff>
      <xdr:row>91</xdr:row>
      <xdr:rowOff>42912</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55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59439</xdr:rowOff>
    </xdr:from>
    <xdr:ext cx="599010"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61795" y="1531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123189</xdr:rowOff>
    </xdr:from>
    <xdr:to>
      <xdr:col>36</xdr:col>
      <xdr:colOff>165100</xdr:colOff>
      <xdr:row>94</xdr:row>
      <xdr:rowOff>53339</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0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69866</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58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xmlns=""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138950</xdr:rowOff>
    </xdr:from>
    <xdr:to>
      <xdr:col>85</xdr:col>
      <xdr:colOff>127000</xdr:colOff>
      <xdr:row>39</xdr:row>
      <xdr:rowOff>21895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5481300" y="6654050"/>
          <a:ext cx="838200" cy="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xmlns=""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76340</xdr:rowOff>
    </xdr:from>
    <xdr:to>
      <xdr:col>81</xdr:col>
      <xdr:colOff>50800</xdr:colOff>
      <xdr:row>38</xdr:row>
      <xdr:rowOff>138950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4592300" y="6591440"/>
          <a:ext cx="889000" cy="6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76340</xdr:rowOff>
    </xdr:from>
    <xdr:to>
      <xdr:col>76</xdr:col>
      <xdr:colOff>114300</xdr:colOff>
      <xdr:row>39</xdr:row>
      <xdr:rowOff>2274</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3703300" y="6591440"/>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168631</xdr:rowOff>
    </xdr:from>
    <xdr:to>
      <xdr:col>71</xdr:col>
      <xdr:colOff>177800</xdr:colOff>
      <xdr:row>39</xdr:row>
      <xdr:rowOff>2274</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814300" y="6683731"/>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142545</xdr:rowOff>
    </xdr:from>
    <xdr:to>
      <xdr:col>85</xdr:col>
      <xdr:colOff>177800</xdr:colOff>
      <xdr:row>39</xdr:row>
      <xdr:rowOff>72695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62687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57472</xdr:rowOff>
    </xdr:from>
    <xdr:ext cx="469744" cy="259045"/>
    <xdr:sp macro="" textlink="">
      <xdr:nvSpPr>
        <xdr:cNvPr id="542" name="災害復旧事業費該当値テキスト">
          <a:extLst>
            <a:ext uri="{FF2B5EF4-FFF2-40B4-BE49-F238E27FC236}">
              <a16:creationId xmlns:a16="http://schemas.microsoft.com/office/drawing/2014/main" xmlns="" id="{00000000-0008-0000-0600-00001E020000}"/>
            </a:ext>
          </a:extLst>
        </xdr:cNvPr>
        <xdr:cNvSpPr txBox="1"/>
      </xdr:nvSpPr>
      <xdr:spPr>
        <a:xfrm>
          <a:off x="16370300" y="65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88150</xdr:rowOff>
    </xdr:from>
    <xdr:to>
      <xdr:col>81</xdr:col>
      <xdr:colOff>101600</xdr:colOff>
      <xdr:row>39</xdr:row>
      <xdr:rowOff>18300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5430500" y="66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9427</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46428" y="66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25540</xdr:rowOff>
    </xdr:from>
    <xdr:to>
      <xdr:col>76</xdr:col>
      <xdr:colOff>165100</xdr:colOff>
      <xdr:row>38</xdr:row>
      <xdr:rowOff>127140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4541500" y="65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143667</xdr:rowOff>
    </xdr:from>
    <xdr:ext cx="534377"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325111" y="63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122924</xdr:rowOff>
    </xdr:from>
    <xdr:to>
      <xdr:col>72</xdr:col>
      <xdr:colOff>38100</xdr:colOff>
      <xdr:row>39</xdr:row>
      <xdr:rowOff>53074</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36525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44201</xdr:rowOff>
    </xdr:from>
    <xdr:ext cx="469744"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468428" y="67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117831</xdr:rowOff>
    </xdr:from>
    <xdr:to>
      <xdr:col>67</xdr:col>
      <xdr:colOff>101600</xdr:colOff>
      <xdr:row>39</xdr:row>
      <xdr:rowOff>47981</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2763500" y="66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39108</xdr:rowOff>
    </xdr:from>
    <xdr:ext cx="469744"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579428" y="67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106919</xdr:rowOff>
    </xdr:from>
    <xdr:to>
      <xdr:col>85</xdr:col>
      <xdr:colOff>127000</xdr:colOff>
      <xdr:row>77</xdr:row>
      <xdr:rowOff>118518</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308569"/>
          <a:ext cx="8382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115478</xdr:rowOff>
    </xdr:from>
    <xdr:to>
      <xdr:col>81</xdr:col>
      <xdr:colOff>50800</xdr:colOff>
      <xdr:row>77</xdr:row>
      <xdr:rowOff>118518</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31712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83905</xdr:rowOff>
    </xdr:from>
    <xdr:to>
      <xdr:col>76</xdr:col>
      <xdr:colOff>114300</xdr:colOff>
      <xdr:row>77</xdr:row>
      <xdr:rowOff>115478</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3703300" y="13285555"/>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83389</xdr:rowOff>
    </xdr:from>
    <xdr:to>
      <xdr:col>71</xdr:col>
      <xdr:colOff>177800</xdr:colOff>
      <xdr:row>77</xdr:row>
      <xdr:rowOff>83905</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28503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56119</xdr:rowOff>
    </xdr:from>
    <xdr:to>
      <xdr:col>85</xdr:col>
      <xdr:colOff>177800</xdr:colOff>
      <xdr:row>77</xdr:row>
      <xdr:rowOff>157719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2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78996</xdr:rowOff>
    </xdr:from>
    <xdr:ext cx="599010"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10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67718</xdr:rowOff>
    </xdr:from>
    <xdr:to>
      <xdr:col>81</xdr:col>
      <xdr:colOff>101600</xdr:colOff>
      <xdr:row>77</xdr:row>
      <xdr:rowOff>169318</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2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14395</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0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64678</xdr:rowOff>
    </xdr:from>
    <xdr:to>
      <xdr:col>76</xdr:col>
      <xdr:colOff>165100</xdr:colOff>
      <xdr:row>77</xdr:row>
      <xdr:rowOff>166278</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2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11355</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04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33105</xdr:rowOff>
    </xdr:from>
    <xdr:to>
      <xdr:col>72</xdr:col>
      <xdr:colOff>38100</xdr:colOff>
      <xdr:row>77</xdr:row>
      <xdr:rowOff>134705</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2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151232</xdr:rowOff>
    </xdr:from>
    <xdr:ext cx="59901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03795" y="1300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32589</xdr:rowOff>
    </xdr:from>
    <xdr:to>
      <xdr:col>67</xdr:col>
      <xdr:colOff>101600</xdr:colOff>
      <xdr:row>77</xdr:row>
      <xdr:rowOff>134189</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150716</xdr:rowOff>
    </xdr:from>
    <xdr:ext cx="599010"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14795" y="130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82449</xdr:rowOff>
    </xdr:from>
    <xdr:to>
      <xdr:col>85</xdr:col>
      <xdr:colOff>127000</xdr:colOff>
      <xdr:row>98</xdr:row>
      <xdr:rowOff>108635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84549"/>
          <a:ext cx="8382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85979</xdr:rowOff>
    </xdr:from>
    <xdr:to>
      <xdr:col>81</xdr:col>
      <xdr:colOff>50800</xdr:colOff>
      <xdr:row>98</xdr:row>
      <xdr:rowOff>108635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888079"/>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85979</xdr:rowOff>
    </xdr:from>
    <xdr:to>
      <xdr:col>76</xdr:col>
      <xdr:colOff>114300</xdr:colOff>
      <xdr:row>98</xdr:row>
      <xdr:rowOff>132654</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888079"/>
          <a:ext cx="889000" cy="4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95252</xdr:rowOff>
    </xdr:from>
    <xdr:to>
      <xdr:col>71</xdr:col>
      <xdr:colOff>177800</xdr:colOff>
      <xdr:row>98</xdr:row>
      <xdr:rowOff>132654</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897352"/>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31649</xdr:rowOff>
    </xdr:from>
    <xdr:to>
      <xdr:col>85</xdr:col>
      <xdr:colOff>177800</xdr:colOff>
      <xdr:row>98</xdr:row>
      <xdr:rowOff>133249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57835</xdr:rowOff>
    </xdr:from>
    <xdr:to>
      <xdr:col>81</xdr:col>
      <xdr:colOff>101600</xdr:colOff>
      <xdr:row>98</xdr:row>
      <xdr:rowOff>159435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150562</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35179</xdr:rowOff>
    </xdr:from>
    <xdr:to>
      <xdr:col>76</xdr:col>
      <xdr:colOff>165100</xdr:colOff>
      <xdr:row>98</xdr:row>
      <xdr:rowOff>136779</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153306</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6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81854</xdr:rowOff>
    </xdr:from>
    <xdr:to>
      <xdr:col>72</xdr:col>
      <xdr:colOff>38100</xdr:colOff>
      <xdr:row>99</xdr:row>
      <xdr:rowOff>12004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3131</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68428" y="1697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44452</xdr:rowOff>
    </xdr:from>
    <xdr:to>
      <xdr:col>67</xdr:col>
      <xdr:colOff>101600</xdr:colOff>
      <xdr:row>98</xdr:row>
      <xdr:rowOff>146052</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137179</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9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156662</xdr:rowOff>
    </xdr:from>
    <xdr:to>
      <xdr:col>116</xdr:col>
      <xdr:colOff>63500</xdr:colOff>
      <xdr:row>38</xdr:row>
      <xdr:rowOff>16804</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1323300" y="6500312"/>
          <a:ext cx="8382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156662</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20434300" y="6500312"/>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122920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638020"/>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72400</xdr:rowOff>
    </xdr:from>
    <xdr:to>
      <xdr:col>102</xdr:col>
      <xdr:colOff>114300</xdr:colOff>
      <xdr:row>38</xdr:row>
      <xdr:rowOff>122920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656300" y="6587500"/>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137455</xdr:rowOff>
    </xdr:from>
    <xdr:to>
      <xdr:col>116</xdr:col>
      <xdr:colOff>114300</xdr:colOff>
      <xdr:row>38</xdr:row>
      <xdr:rowOff>67605</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4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105862</xdr:rowOff>
    </xdr:from>
    <xdr:to>
      <xdr:col>112</xdr:col>
      <xdr:colOff>38100</xdr:colOff>
      <xdr:row>38</xdr:row>
      <xdr:rowOff>36012</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52539</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088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72120</xdr:rowOff>
    </xdr:from>
    <xdr:to>
      <xdr:col>102</xdr:col>
      <xdr:colOff>165100</xdr:colOff>
      <xdr:row>39</xdr:row>
      <xdr:rowOff>2270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164847</xdr:rowOff>
    </xdr:from>
    <xdr:ext cx="378565"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356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21600</xdr:rowOff>
    </xdr:from>
    <xdr:to>
      <xdr:col>98</xdr:col>
      <xdr:colOff>38100</xdr:colOff>
      <xdr:row>38</xdr:row>
      <xdr:rowOff>123200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114327</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421428" y="66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113944</xdr:rowOff>
    </xdr:from>
    <xdr:to>
      <xdr:col>116</xdr:col>
      <xdr:colOff>63500</xdr:colOff>
      <xdr:row>74</xdr:row>
      <xdr:rowOff>155626</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2801244"/>
          <a:ext cx="8382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163874</xdr:rowOff>
    </xdr:from>
    <xdr:to>
      <xdr:col>111</xdr:col>
      <xdr:colOff>177800</xdr:colOff>
      <xdr:row>74</xdr:row>
      <xdr:rowOff>155626</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0434300" y="12679724"/>
          <a:ext cx="889000" cy="16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163874</xdr:rowOff>
    </xdr:from>
    <xdr:to>
      <xdr:col>107</xdr:col>
      <xdr:colOff>50800</xdr:colOff>
      <xdr:row>74</xdr:row>
      <xdr:rowOff>4711</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2679724"/>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154959</xdr:rowOff>
    </xdr:from>
    <xdr:to>
      <xdr:col>102</xdr:col>
      <xdr:colOff>114300</xdr:colOff>
      <xdr:row>74</xdr:row>
      <xdr:rowOff>4711</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656300" y="12670809"/>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63144</xdr:rowOff>
    </xdr:from>
    <xdr:to>
      <xdr:col>116</xdr:col>
      <xdr:colOff>114300</xdr:colOff>
      <xdr:row>74</xdr:row>
      <xdr:rowOff>164744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7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86021</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104826</xdr:rowOff>
    </xdr:from>
    <xdr:to>
      <xdr:col>112</xdr:col>
      <xdr:colOff>38100</xdr:colOff>
      <xdr:row>75</xdr:row>
      <xdr:rowOff>34976</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79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26103</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28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113074</xdr:rowOff>
    </xdr:from>
    <xdr:to>
      <xdr:col>107</xdr:col>
      <xdr:colOff>101600</xdr:colOff>
      <xdr:row>74</xdr:row>
      <xdr:rowOff>43224</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6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59751</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4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125361</xdr:rowOff>
    </xdr:from>
    <xdr:to>
      <xdr:col>102</xdr:col>
      <xdr:colOff>165100</xdr:colOff>
      <xdr:row>74</xdr:row>
      <xdr:rowOff>55511</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6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72038</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4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104159</xdr:rowOff>
    </xdr:from>
    <xdr:to>
      <xdr:col>98</xdr:col>
      <xdr:colOff>38100</xdr:colOff>
      <xdr:row>74</xdr:row>
      <xdr:rowOff>34309</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26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50836</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3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xmlns=""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xmlns=""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xmlns=""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xmlns=""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xmlns=""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xmlns=""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xmlns=""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xmlns=""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xmlns=""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xmlns=""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xmlns=""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会計年度任用職員制度の導入に</a:t>
          </a:r>
          <a:r>
            <a:rPr kumimoji="1" lang="ja-JP" altLang="en-US" sz="1100">
              <a:solidFill>
                <a:schemeClr val="dk1"/>
              </a:solidFill>
              <a:effectLst/>
              <a:latin typeface="+mn-lt"/>
              <a:ea typeface="+mn-ea"/>
              <a:cs typeface="+mn-cs"/>
            </a:rPr>
            <a:t>伴う増加などにより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人高い水準となっており、主な要因としては、民生費（保育所及び認定こども園が直営）</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が挙げられる。</a:t>
          </a:r>
          <a:endParaRPr kumimoji="1" lang="en-US" altLang="ja-JP" sz="1100">
            <a:solidFill>
              <a:schemeClr val="dk1"/>
            </a:solidFill>
            <a:effectLst/>
            <a:latin typeface="+mn-lt"/>
            <a:ea typeface="+mn-ea"/>
            <a:cs typeface="+mn-cs"/>
          </a:endParaRPr>
        </a:p>
        <a:p>
          <a:r>
            <a:rPr lang="en-US" altLang="ja-JP" sz="1100">
              <a:effectLst/>
              <a:latin typeface="+mn-ea"/>
              <a:ea typeface="+mn-ea"/>
            </a:rPr>
            <a:t>【</a:t>
          </a:r>
          <a:r>
            <a:rPr lang="ja-JP" altLang="en-US" sz="1100">
              <a:effectLst/>
              <a:latin typeface="+mn-ea"/>
              <a:ea typeface="+mn-ea"/>
            </a:rPr>
            <a:t>補助費等</a:t>
          </a:r>
          <a:r>
            <a:rPr lang="en-US" altLang="ja-JP" sz="1100">
              <a:effectLst/>
              <a:latin typeface="+mn-ea"/>
              <a:ea typeface="+mn-ea"/>
            </a:rPr>
            <a:t>】</a:t>
          </a:r>
          <a:r>
            <a:rPr lang="ja-JP" altLang="en-US" sz="1100">
              <a:effectLst/>
              <a:latin typeface="+mn-ea"/>
              <a:ea typeface="+mn-ea"/>
            </a:rPr>
            <a:t>住民一人当たり</a:t>
          </a:r>
          <a:r>
            <a:rPr lang="en-US" altLang="ja-JP" sz="1100">
              <a:effectLst/>
              <a:latin typeface="+mn-ea"/>
              <a:ea typeface="+mn-ea"/>
            </a:rPr>
            <a:t>21.1</a:t>
          </a:r>
          <a:r>
            <a:rPr lang="ja-JP" altLang="en-US" sz="1100">
              <a:effectLst/>
              <a:latin typeface="+mn-ea"/>
              <a:ea typeface="+mn-ea"/>
            </a:rPr>
            <a:t>万円となっており、前年度から</a:t>
          </a:r>
          <a:r>
            <a:rPr lang="en-US" altLang="ja-JP" sz="1100">
              <a:effectLst/>
              <a:latin typeface="+mn-ea"/>
              <a:ea typeface="+mn-ea"/>
            </a:rPr>
            <a:t>12.9</a:t>
          </a:r>
          <a:r>
            <a:rPr lang="ja-JP" altLang="en-US" sz="1100">
              <a:effectLst/>
              <a:latin typeface="+mn-ea"/>
              <a:ea typeface="+mn-ea"/>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これは、新型コロナウイルス感染症対策として実施した特別定額給付金事業費やプレミアム付商品券事業費などの増加が主な要因である。</a:t>
          </a:r>
          <a:endParaRPr lang="ja-JP" altLang="ja-JP" sz="1100">
            <a:effectLst/>
            <a:latin typeface="+mn-ea"/>
            <a:ea typeface="+mn-ea"/>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（うち新規整備）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万円となっており、前年度から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移動式排水施設整備事業費（排水ポンプ車購入）や江原南児童クラブ建設事業費の増加が主な</a:t>
          </a:r>
          <a:r>
            <a:rPr kumimoji="1" lang="ja-JP" altLang="ja-JP" sz="1100">
              <a:solidFill>
                <a:schemeClr val="dk1"/>
              </a:solidFill>
              <a:effectLst/>
              <a:latin typeface="+mn-lt"/>
              <a:ea typeface="+mn-ea"/>
              <a:cs typeface="+mn-cs"/>
            </a:rPr>
            <a:t>要因である。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万円となっており、類似団体平均と比較して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人高い水準となっている。これは、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年度に借入れた美馬地区統合小学校整備事業債や都市再生整備計画事業債（ミライズ）などの元金償還が開始</a:t>
          </a:r>
          <a:r>
            <a:rPr kumimoji="1" lang="ja-JP" altLang="ja-JP" sz="1100">
              <a:solidFill>
                <a:schemeClr val="dk1"/>
              </a:solidFill>
              <a:effectLst/>
              <a:latin typeface="+mn-lt"/>
              <a:ea typeface="+mn-ea"/>
              <a:cs typeface="+mn-cs"/>
            </a:rPr>
            <a:t>となったことが主な要因である。</a:t>
          </a:r>
          <a:endParaRPr kumimoji="1" lang="en-US" altLang="ja-JP" sz="1100">
            <a:solidFill>
              <a:schemeClr val="dk1"/>
            </a:solidFill>
            <a:effectLst/>
            <a:latin typeface="+mn-lt"/>
            <a:ea typeface="+mn-ea"/>
            <a:cs typeface="+mn-cs"/>
          </a:endParaRPr>
        </a:p>
        <a:p>
          <a:r>
            <a:rPr lang="en-US" altLang="ja-JP" sz="1100">
              <a:effectLst/>
              <a:latin typeface="+mn-ea"/>
              <a:ea typeface="+mn-ea"/>
            </a:rPr>
            <a:t>【</a:t>
          </a:r>
          <a:r>
            <a:rPr lang="ja-JP" altLang="en-US" sz="1100">
              <a:effectLst/>
              <a:latin typeface="+mn-ea"/>
              <a:ea typeface="+mn-ea"/>
            </a:rPr>
            <a:t>繰出金</a:t>
          </a:r>
          <a:r>
            <a:rPr lang="en-US" altLang="ja-JP" sz="1100">
              <a:effectLst/>
              <a:latin typeface="+mn-ea"/>
              <a:ea typeface="+mn-ea"/>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万円となっており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人高い水準となっている。</a:t>
          </a:r>
          <a:r>
            <a:rPr kumimoji="1" lang="ja-JP" altLang="en-US" sz="1100">
              <a:solidFill>
                <a:schemeClr val="dk1"/>
              </a:solidFill>
              <a:effectLst/>
              <a:latin typeface="+mn-lt"/>
              <a:ea typeface="+mn-ea"/>
              <a:cs typeface="+mn-cs"/>
            </a:rPr>
            <a:t>これは、低所得者の介護保険料軽減の拡充による介護保険特別会計繰出事業（介護保険料低所得者軽減分）の増加が主な要因である。</a:t>
          </a:r>
          <a:endParaRPr lang="ja-JP" altLang="ja-JP" sz="1400">
            <a:effectLst/>
            <a:latin typeface="+mn-ea"/>
            <a:ea typeface="+mn-ea"/>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万円となっており、前年度から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した。これは、財政調整基金積立金が前年度から約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28,367
27,950
367.14
24,009,778
23,254,606
589,882
11,676,390
28,680,043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63500</xdr:rowOff>
    </xdr:from>
    <xdr:to>
      <xdr:col>24</xdr:col>
      <xdr:colOff>63500</xdr:colOff>
      <xdr:row>35</xdr:row>
      <xdr:rowOff>72453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6425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63500</xdr:rowOff>
    </xdr:from>
    <xdr:to>
      <xdr:col>19</xdr:col>
      <xdr:colOff>177800</xdr:colOff>
      <xdr:row>35</xdr:row>
      <xdr:rowOff>72453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6425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62357</xdr:rowOff>
    </xdr:from>
    <xdr:to>
      <xdr:col>15</xdr:col>
      <xdr:colOff>50800</xdr:colOff>
      <xdr:row>35</xdr:row>
      <xdr:rowOff>72453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6310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34925</xdr:rowOff>
    </xdr:from>
    <xdr:to>
      <xdr:col>10</xdr:col>
      <xdr:colOff>114300</xdr:colOff>
      <xdr:row>35</xdr:row>
      <xdr:rowOff>62357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356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21653</xdr:rowOff>
    </xdr:from>
    <xdr:to>
      <xdr:col>24</xdr:col>
      <xdr:colOff>114300</xdr:colOff>
      <xdr:row>35</xdr:row>
      <xdr:rowOff>123253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44530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7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12700</xdr:rowOff>
    </xdr:from>
    <xdr:to>
      <xdr:col>20</xdr:col>
      <xdr:colOff>38100</xdr:colOff>
      <xdr:row>35</xdr:row>
      <xdr:rowOff>114300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130827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21653</xdr:rowOff>
    </xdr:from>
    <xdr:to>
      <xdr:col>15</xdr:col>
      <xdr:colOff>101600</xdr:colOff>
      <xdr:row>35</xdr:row>
      <xdr:rowOff>123253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139780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11557</xdr:rowOff>
    </xdr:from>
    <xdr:to>
      <xdr:col>10</xdr:col>
      <xdr:colOff>165100</xdr:colOff>
      <xdr:row>35</xdr:row>
      <xdr:rowOff>113157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129684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155575</xdr:rowOff>
    </xdr:from>
    <xdr:to>
      <xdr:col>6</xdr:col>
      <xdr:colOff>38100</xdr:colOff>
      <xdr:row>35</xdr:row>
      <xdr:rowOff>85725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102252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104045</xdr:rowOff>
    </xdr:from>
    <xdr:to>
      <xdr:col>24</xdr:col>
      <xdr:colOff>63500</xdr:colOff>
      <xdr:row>58</xdr:row>
      <xdr:rowOff>82733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76695"/>
          <a:ext cx="838200" cy="15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82733</xdr:rowOff>
    </xdr:from>
    <xdr:to>
      <xdr:col>19</xdr:col>
      <xdr:colOff>177800</xdr:colOff>
      <xdr:row>58</xdr:row>
      <xdr:rowOff>108826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26833"/>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108826</xdr:rowOff>
    </xdr:from>
    <xdr:to>
      <xdr:col>15</xdr:col>
      <xdr:colOff>50800</xdr:colOff>
      <xdr:row>58</xdr:row>
      <xdr:rowOff>152106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52926"/>
          <a:ext cx="8890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103687</xdr:rowOff>
    </xdr:from>
    <xdr:to>
      <xdr:col>10</xdr:col>
      <xdr:colOff>114300</xdr:colOff>
      <xdr:row>58</xdr:row>
      <xdr:rowOff>152106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47787"/>
          <a:ext cx="889000" cy="4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53245</xdr:rowOff>
    </xdr:from>
    <xdr:to>
      <xdr:col>24</xdr:col>
      <xdr:colOff>114300</xdr:colOff>
      <xdr:row>57</xdr:row>
      <xdr:rowOff>154845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31933</xdr:rowOff>
    </xdr:from>
    <xdr:to>
      <xdr:col>20</xdr:col>
      <xdr:colOff>38100</xdr:colOff>
      <xdr:row>58</xdr:row>
      <xdr:rowOff>133533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150060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75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58026</xdr:rowOff>
    </xdr:from>
    <xdr:to>
      <xdr:col>15</xdr:col>
      <xdr:colOff>101600</xdr:colOff>
      <xdr:row>58</xdr:row>
      <xdr:rowOff>159626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4703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7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101306</xdr:rowOff>
    </xdr:from>
    <xdr:to>
      <xdr:col>10</xdr:col>
      <xdr:colOff>165100</xdr:colOff>
      <xdr:row>59</xdr:row>
      <xdr:rowOff>31456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22583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3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52887</xdr:rowOff>
    </xdr:from>
    <xdr:to>
      <xdr:col>6</xdr:col>
      <xdr:colOff>38100</xdr:colOff>
      <xdr:row>58</xdr:row>
      <xdr:rowOff>154487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171014</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77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93701</xdr:rowOff>
    </xdr:from>
    <xdr:to>
      <xdr:col>24</xdr:col>
      <xdr:colOff>63500</xdr:colOff>
      <xdr:row>75</xdr:row>
      <xdr:rowOff>141625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952451"/>
          <a:ext cx="8382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88964</xdr:rowOff>
    </xdr:from>
    <xdr:to>
      <xdr:col>19</xdr:col>
      <xdr:colOff>177800</xdr:colOff>
      <xdr:row>75</xdr:row>
      <xdr:rowOff>141625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2947714"/>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88964</xdr:rowOff>
    </xdr:from>
    <xdr:to>
      <xdr:col>15</xdr:col>
      <xdr:colOff>50800</xdr:colOff>
      <xdr:row>75</xdr:row>
      <xdr:rowOff>168646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947714"/>
          <a:ext cx="889000" cy="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168646</xdr:rowOff>
    </xdr:from>
    <xdr:to>
      <xdr:col>10</xdr:col>
      <xdr:colOff>114300</xdr:colOff>
      <xdr:row>76</xdr:row>
      <xdr:rowOff>40091</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27396"/>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42901</xdr:rowOff>
    </xdr:from>
    <xdr:to>
      <xdr:col>24</xdr:col>
      <xdr:colOff>114300</xdr:colOff>
      <xdr:row>75</xdr:row>
      <xdr:rowOff>144501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65778</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90825</xdr:rowOff>
    </xdr:from>
    <xdr:to>
      <xdr:col>20</xdr:col>
      <xdr:colOff>38100</xdr:colOff>
      <xdr:row>76</xdr:row>
      <xdr:rowOff>20975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37502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72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38164</xdr:rowOff>
    </xdr:from>
    <xdr:to>
      <xdr:col>15</xdr:col>
      <xdr:colOff>101600</xdr:colOff>
      <xdr:row>75</xdr:row>
      <xdr:rowOff>139764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8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117846</xdr:rowOff>
    </xdr:from>
    <xdr:to>
      <xdr:col>10</xdr:col>
      <xdr:colOff>165100</xdr:colOff>
      <xdr:row>76</xdr:row>
      <xdr:rowOff>47996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64523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5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160741</xdr:rowOff>
    </xdr:from>
    <xdr:to>
      <xdr:col>6</xdr:col>
      <xdr:colOff>38100</xdr:colOff>
      <xdr:row>76</xdr:row>
      <xdr:rowOff>90891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107417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79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165368</xdr:rowOff>
    </xdr:from>
    <xdr:to>
      <xdr:col>24</xdr:col>
      <xdr:colOff>63500</xdr:colOff>
      <xdr:row>96</xdr:row>
      <xdr:rowOff>19870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453118"/>
          <a:ext cx="8382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19870</xdr:rowOff>
    </xdr:from>
    <xdr:to>
      <xdr:col>19</xdr:col>
      <xdr:colOff>177800</xdr:colOff>
      <xdr:row>96</xdr:row>
      <xdr:rowOff>52701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479070"/>
          <a:ext cx="889000" cy="3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52701</xdr:rowOff>
    </xdr:from>
    <xdr:to>
      <xdr:col>15</xdr:col>
      <xdr:colOff>50800</xdr:colOff>
      <xdr:row>96</xdr:row>
      <xdr:rowOff>140919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511901"/>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28263</xdr:rowOff>
    </xdr:from>
    <xdr:to>
      <xdr:col>10</xdr:col>
      <xdr:colOff>114300</xdr:colOff>
      <xdr:row>96</xdr:row>
      <xdr:rowOff>140919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316013"/>
          <a:ext cx="889000" cy="2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114568</xdr:rowOff>
    </xdr:from>
    <xdr:to>
      <xdr:col>24</xdr:col>
      <xdr:colOff>114300</xdr:colOff>
      <xdr:row>96</xdr:row>
      <xdr:rowOff>44718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92995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140520</xdr:rowOff>
    </xdr:from>
    <xdr:to>
      <xdr:col>20</xdr:col>
      <xdr:colOff>38100</xdr:colOff>
      <xdr:row>96</xdr:row>
      <xdr:rowOff>70670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4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61797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5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1901</xdr:rowOff>
    </xdr:from>
    <xdr:to>
      <xdr:col>15</xdr:col>
      <xdr:colOff>101600</xdr:colOff>
      <xdr:row>96</xdr:row>
      <xdr:rowOff>103501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94628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55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90119</xdr:rowOff>
    </xdr:from>
    <xdr:to>
      <xdr:col>10</xdr:col>
      <xdr:colOff>165100</xdr:colOff>
      <xdr:row>97</xdr:row>
      <xdr:rowOff>20269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11396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6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148913</xdr:rowOff>
    </xdr:from>
    <xdr:to>
      <xdr:col>6</xdr:col>
      <xdr:colOff>38100</xdr:colOff>
      <xdr:row>95</xdr:row>
      <xdr:rowOff>79063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2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95590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0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8745</xdr:rowOff>
    </xdr:from>
    <xdr:to>
      <xdr:col>55</xdr:col>
      <xdr:colOff>0</xdr:colOff>
      <xdr:row>39</xdr:row>
      <xdr:rowOff>6786</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523845"/>
          <a:ext cx="838200" cy="16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110309</xdr:rowOff>
    </xdr:from>
    <xdr:to>
      <xdr:col>50</xdr:col>
      <xdr:colOff>114300</xdr:colOff>
      <xdr:row>39</xdr:row>
      <xdr:rowOff>6786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625409"/>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110309</xdr:rowOff>
    </xdr:from>
    <xdr:to>
      <xdr:col>45</xdr:col>
      <xdr:colOff>177800</xdr:colOff>
      <xdr:row>39</xdr:row>
      <xdr:rowOff>31605</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625409"/>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31605</xdr:rowOff>
    </xdr:from>
    <xdr:to>
      <xdr:col>41</xdr:col>
      <xdr:colOff>50800</xdr:colOff>
      <xdr:row>39</xdr:row>
      <xdr:rowOff>31605</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718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129395</xdr:rowOff>
    </xdr:from>
    <xdr:to>
      <xdr:col>55</xdr:col>
      <xdr:colOff>50800</xdr:colOff>
      <xdr:row>38</xdr:row>
      <xdr:rowOff>59545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4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152272</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32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127436</xdr:rowOff>
    </xdr:from>
    <xdr:to>
      <xdr:col>50</xdr:col>
      <xdr:colOff>165100</xdr:colOff>
      <xdr:row>39</xdr:row>
      <xdr:rowOff>57586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48713</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735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59509</xdr:rowOff>
    </xdr:from>
    <xdr:to>
      <xdr:col>46</xdr:col>
      <xdr:colOff>38100</xdr:colOff>
      <xdr:row>38</xdr:row>
      <xdr:rowOff>161109</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152236</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667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152255</xdr:rowOff>
    </xdr:from>
    <xdr:to>
      <xdr:col>41</xdr:col>
      <xdr:colOff>101600</xdr:colOff>
      <xdr:row>39</xdr:row>
      <xdr:rowOff>82405</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73532</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152255</xdr:rowOff>
    </xdr:from>
    <xdr:to>
      <xdr:col>36</xdr:col>
      <xdr:colOff>165100</xdr:colOff>
      <xdr:row>39</xdr:row>
      <xdr:rowOff>82405</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73532</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3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140692</xdr:rowOff>
    </xdr:from>
    <xdr:to>
      <xdr:col>55</xdr:col>
      <xdr:colOff>0</xdr:colOff>
      <xdr:row>57</xdr:row>
      <xdr:rowOff>143819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913342"/>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143819</xdr:rowOff>
    </xdr:from>
    <xdr:to>
      <xdr:col>50</xdr:col>
      <xdr:colOff>114300</xdr:colOff>
      <xdr:row>57</xdr:row>
      <xdr:rowOff>162148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916469"/>
          <a:ext cx="8890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133583</xdr:rowOff>
    </xdr:from>
    <xdr:to>
      <xdr:col>45</xdr:col>
      <xdr:colOff>177800</xdr:colOff>
      <xdr:row>57</xdr:row>
      <xdr:rowOff>162148</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906233"/>
          <a:ext cx="889000" cy="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133583</xdr:rowOff>
    </xdr:from>
    <xdr:to>
      <xdr:col>41</xdr:col>
      <xdr:colOff>50800</xdr:colOff>
      <xdr:row>57</xdr:row>
      <xdr:rowOff>165024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906233"/>
          <a:ext cx="889000" cy="3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89892</xdr:rowOff>
    </xdr:from>
    <xdr:to>
      <xdr:col>55</xdr:col>
      <xdr:colOff>50800</xdr:colOff>
      <xdr:row>58</xdr:row>
      <xdr:rowOff>20042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8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68319</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8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93019</xdr:rowOff>
    </xdr:from>
    <xdr:to>
      <xdr:col>50</xdr:col>
      <xdr:colOff>165100</xdr:colOff>
      <xdr:row>58</xdr:row>
      <xdr:rowOff>23169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8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39696</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64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111348</xdr:rowOff>
    </xdr:from>
    <xdr:to>
      <xdr:col>46</xdr:col>
      <xdr:colOff>38100</xdr:colOff>
      <xdr:row>58</xdr:row>
      <xdr:rowOff>41498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8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32625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9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82783</xdr:rowOff>
    </xdr:from>
    <xdr:to>
      <xdr:col>41</xdr:col>
      <xdr:colOff>101600</xdr:colOff>
      <xdr:row>58</xdr:row>
      <xdr:rowOff>12933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29460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63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114224</xdr:rowOff>
    </xdr:from>
    <xdr:to>
      <xdr:col>36</xdr:col>
      <xdr:colOff>165100</xdr:colOff>
      <xdr:row>58</xdr:row>
      <xdr:rowOff>44374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8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35501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9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141329</xdr:rowOff>
    </xdr:from>
    <xdr:to>
      <xdr:col>55</xdr:col>
      <xdr:colOff>0</xdr:colOff>
      <xdr:row>77</xdr:row>
      <xdr:rowOff>102615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171529"/>
          <a:ext cx="838200" cy="1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102615</xdr:rowOff>
    </xdr:from>
    <xdr:to>
      <xdr:col>50</xdr:col>
      <xdr:colOff>114300</xdr:colOff>
      <xdr:row>77</xdr:row>
      <xdr:rowOff>113085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304265"/>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65873</xdr:rowOff>
    </xdr:from>
    <xdr:to>
      <xdr:col>45</xdr:col>
      <xdr:colOff>177800</xdr:colOff>
      <xdr:row>77</xdr:row>
      <xdr:rowOff>113085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267523"/>
          <a:ext cx="889000" cy="4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65873</xdr:rowOff>
    </xdr:from>
    <xdr:to>
      <xdr:col>41</xdr:col>
      <xdr:colOff>50800</xdr:colOff>
      <xdr:row>77</xdr:row>
      <xdr:rowOff>126767</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267523"/>
          <a:ext cx="889000" cy="6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90529</xdr:rowOff>
    </xdr:from>
    <xdr:to>
      <xdr:col>55</xdr:col>
      <xdr:colOff>50800</xdr:colOff>
      <xdr:row>77</xdr:row>
      <xdr:rowOff>20679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1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113406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9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51815</xdr:rowOff>
    </xdr:from>
    <xdr:to>
      <xdr:col>50</xdr:col>
      <xdr:colOff>165100</xdr:colOff>
      <xdr:row>77</xdr:row>
      <xdr:rowOff>153415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25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144542</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34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62285</xdr:rowOff>
    </xdr:from>
    <xdr:to>
      <xdr:col>46</xdr:col>
      <xdr:colOff>38100</xdr:colOff>
      <xdr:row>77</xdr:row>
      <xdr:rowOff>163885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155012</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3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15073</xdr:rowOff>
    </xdr:from>
    <xdr:to>
      <xdr:col>41</xdr:col>
      <xdr:colOff>101600</xdr:colOff>
      <xdr:row>77</xdr:row>
      <xdr:rowOff>116673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2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133200</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299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75967</xdr:rowOff>
    </xdr:from>
    <xdr:to>
      <xdr:col>36</xdr:col>
      <xdr:colOff>165100</xdr:colOff>
      <xdr:row>78</xdr:row>
      <xdr:rowOff>6117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27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168694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3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94151</xdr:rowOff>
    </xdr:from>
    <xdr:to>
      <xdr:col>54</xdr:col>
      <xdr:colOff>189865</xdr:colOff>
      <xdr:row>98</xdr:row>
      <xdr:rowOff>125013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96101"/>
          <a:ext cx="1270" cy="123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128840</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125013</xdr:rowOff>
    </xdr:from>
    <xdr:to>
      <xdr:col>55</xdr:col>
      <xdr:colOff>88900</xdr:colOff>
      <xdr:row>98</xdr:row>
      <xdr:rowOff>125013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2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40828</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94151</xdr:rowOff>
    </xdr:from>
    <xdr:to>
      <xdr:col>55</xdr:col>
      <xdr:colOff>88900</xdr:colOff>
      <xdr:row>91</xdr:row>
      <xdr:rowOff>94151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9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70710</xdr:rowOff>
    </xdr:from>
    <xdr:to>
      <xdr:col>55</xdr:col>
      <xdr:colOff>0</xdr:colOff>
      <xdr:row>96</xdr:row>
      <xdr:rowOff>161750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529910"/>
          <a:ext cx="8382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13510</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472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35083</xdr:rowOff>
    </xdr:from>
    <xdr:to>
      <xdr:col>55</xdr:col>
      <xdr:colOff>50800</xdr:colOff>
      <xdr:row>96</xdr:row>
      <xdr:rowOff>136683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108153</xdr:rowOff>
    </xdr:from>
    <xdr:to>
      <xdr:col>50</xdr:col>
      <xdr:colOff>114300</xdr:colOff>
      <xdr:row>96</xdr:row>
      <xdr:rowOff>161750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567353"/>
          <a:ext cx="8890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85213</xdr:rowOff>
    </xdr:from>
    <xdr:to>
      <xdr:col>50</xdr:col>
      <xdr:colOff>165100</xdr:colOff>
      <xdr:row>97</xdr:row>
      <xdr:rowOff>15363</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31890</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119078</xdr:rowOff>
    </xdr:from>
    <xdr:to>
      <xdr:col>45</xdr:col>
      <xdr:colOff>177800</xdr:colOff>
      <xdr:row>96</xdr:row>
      <xdr:rowOff>108153</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5549578"/>
          <a:ext cx="889000" cy="10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75622</xdr:rowOff>
    </xdr:from>
    <xdr:to>
      <xdr:col>46</xdr:col>
      <xdr:colOff>38100</xdr:colOff>
      <xdr:row>97</xdr:row>
      <xdr:rowOff>5772</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168349</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119078</xdr:rowOff>
    </xdr:from>
    <xdr:to>
      <xdr:col>41</xdr:col>
      <xdr:colOff>50800</xdr:colOff>
      <xdr:row>94</xdr:row>
      <xdr:rowOff>3693</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5549578"/>
          <a:ext cx="889000" cy="57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71269</xdr:rowOff>
    </xdr:from>
    <xdr:to>
      <xdr:col>41</xdr:col>
      <xdr:colOff>101600</xdr:colOff>
      <xdr:row>97</xdr:row>
      <xdr:rowOff>1419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163996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93101</xdr:rowOff>
    </xdr:from>
    <xdr:to>
      <xdr:col>36</xdr:col>
      <xdr:colOff>165100</xdr:colOff>
      <xdr:row>97</xdr:row>
      <xdr:rowOff>23251</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14378</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19910</xdr:rowOff>
    </xdr:from>
    <xdr:to>
      <xdr:col>55</xdr:col>
      <xdr:colOff>50800</xdr:colOff>
      <xdr:row>96</xdr:row>
      <xdr:rowOff>121510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4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42787</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3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110950</xdr:rowOff>
    </xdr:from>
    <xdr:to>
      <xdr:col>50</xdr:col>
      <xdr:colOff>165100</xdr:colOff>
      <xdr:row>97</xdr:row>
      <xdr:rowOff>41100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5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32227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6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57353</xdr:rowOff>
    </xdr:from>
    <xdr:to>
      <xdr:col>46</xdr:col>
      <xdr:colOff>38100</xdr:colOff>
      <xdr:row>96</xdr:row>
      <xdr:rowOff>158953</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4030</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68278</xdr:rowOff>
    </xdr:from>
    <xdr:to>
      <xdr:col>41</xdr:col>
      <xdr:colOff>101600</xdr:colOff>
      <xdr:row>90</xdr:row>
      <xdr:rowOff>169878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54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14955</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61795" y="1527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124343</xdr:rowOff>
    </xdr:from>
    <xdr:to>
      <xdr:col>36</xdr:col>
      <xdr:colOff>165100</xdr:colOff>
      <xdr:row>94</xdr:row>
      <xdr:rowOff>54493</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0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71020</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672795" y="1584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94747</xdr:rowOff>
    </xdr:from>
    <xdr:to>
      <xdr:col>85</xdr:col>
      <xdr:colOff>127000</xdr:colOff>
      <xdr:row>37</xdr:row>
      <xdr:rowOff>22640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266947"/>
          <a:ext cx="8382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168373</xdr:rowOff>
    </xdr:from>
    <xdr:to>
      <xdr:col>81</xdr:col>
      <xdr:colOff>50800</xdr:colOff>
      <xdr:row>37</xdr:row>
      <xdr:rowOff>22640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634057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96086</xdr:rowOff>
    </xdr:from>
    <xdr:to>
      <xdr:col>76</xdr:col>
      <xdr:colOff>114300</xdr:colOff>
      <xdr:row>36</xdr:row>
      <xdr:rowOff>168373</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268286"/>
          <a:ext cx="889000" cy="7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96086</xdr:rowOff>
    </xdr:from>
    <xdr:to>
      <xdr:col>71</xdr:col>
      <xdr:colOff>177800</xdr:colOff>
      <xdr:row>37</xdr:row>
      <xdr:rowOff>42545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268286"/>
          <a:ext cx="889000" cy="11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43947</xdr:rowOff>
    </xdr:from>
    <xdr:to>
      <xdr:col>85</xdr:col>
      <xdr:colOff>177800</xdr:colOff>
      <xdr:row>36</xdr:row>
      <xdr:rowOff>145547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2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66824</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0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143290</xdr:rowOff>
    </xdr:from>
    <xdr:to>
      <xdr:col>81</xdr:col>
      <xdr:colOff>101600</xdr:colOff>
      <xdr:row>37</xdr:row>
      <xdr:rowOff>73440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89967</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0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117573</xdr:rowOff>
    </xdr:from>
    <xdr:to>
      <xdr:col>76</xdr:col>
      <xdr:colOff>165100</xdr:colOff>
      <xdr:row>37</xdr:row>
      <xdr:rowOff>47723</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64250</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06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45286</xdr:rowOff>
    </xdr:from>
    <xdr:to>
      <xdr:col>72</xdr:col>
      <xdr:colOff>38100</xdr:colOff>
      <xdr:row>36</xdr:row>
      <xdr:rowOff>146886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2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163413</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59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163195</xdr:rowOff>
    </xdr:from>
    <xdr:to>
      <xdr:col>67</xdr:col>
      <xdr:colOff>101600</xdr:colOff>
      <xdr:row>37</xdr:row>
      <xdr:rowOff>93345</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109872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1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155496</xdr:rowOff>
    </xdr:from>
    <xdr:to>
      <xdr:col>85</xdr:col>
      <xdr:colOff>127000</xdr:colOff>
      <xdr:row>56</xdr:row>
      <xdr:rowOff>163162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756696"/>
          <a:ext cx="8382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158887</xdr:rowOff>
    </xdr:from>
    <xdr:to>
      <xdr:col>81</xdr:col>
      <xdr:colOff>50800</xdr:colOff>
      <xdr:row>56</xdr:row>
      <xdr:rowOff>163162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9760087"/>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158887</xdr:rowOff>
    </xdr:from>
    <xdr:to>
      <xdr:col>76</xdr:col>
      <xdr:colOff>114300</xdr:colOff>
      <xdr:row>57</xdr:row>
      <xdr:rowOff>15631</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976008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154422</xdr:rowOff>
    </xdr:from>
    <xdr:to>
      <xdr:col>71</xdr:col>
      <xdr:colOff>177800</xdr:colOff>
      <xdr:row>57</xdr:row>
      <xdr:rowOff>15631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9412722"/>
          <a:ext cx="889000" cy="37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104696</xdr:rowOff>
    </xdr:from>
    <xdr:to>
      <xdr:col>85</xdr:col>
      <xdr:colOff>177800</xdr:colOff>
      <xdr:row>57</xdr:row>
      <xdr:rowOff>34846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7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83123</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68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112362</xdr:rowOff>
    </xdr:from>
    <xdr:to>
      <xdr:col>81</xdr:col>
      <xdr:colOff>101600</xdr:colOff>
      <xdr:row>57</xdr:row>
      <xdr:rowOff>42512</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7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33639</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80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108087</xdr:rowOff>
    </xdr:from>
    <xdr:to>
      <xdr:col>76</xdr:col>
      <xdr:colOff>165100</xdr:colOff>
      <xdr:row>57</xdr:row>
      <xdr:rowOff>38237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29364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8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136281</xdr:rowOff>
    </xdr:from>
    <xdr:to>
      <xdr:col>72</xdr:col>
      <xdr:colOff>38100</xdr:colOff>
      <xdr:row>57</xdr:row>
      <xdr:rowOff>66431</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7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57558</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8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103622</xdr:rowOff>
    </xdr:from>
    <xdr:to>
      <xdr:col>67</xdr:col>
      <xdr:colOff>101600</xdr:colOff>
      <xdr:row>55</xdr:row>
      <xdr:rowOff>33772</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3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50299</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13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138951</xdr:rowOff>
    </xdr:from>
    <xdr:to>
      <xdr:col>85</xdr:col>
      <xdr:colOff>127000</xdr:colOff>
      <xdr:row>79</xdr:row>
      <xdr:rowOff>21895</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12051"/>
          <a:ext cx="838200" cy="5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76340</xdr:rowOff>
    </xdr:from>
    <xdr:to>
      <xdr:col>81</xdr:col>
      <xdr:colOff>50800</xdr:colOff>
      <xdr:row>78</xdr:row>
      <xdr:rowOff>138951</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449440"/>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76340</xdr:rowOff>
    </xdr:from>
    <xdr:to>
      <xdr:col>76</xdr:col>
      <xdr:colOff>114300</xdr:colOff>
      <xdr:row>79</xdr:row>
      <xdr:rowOff>2273</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449440"/>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168630</xdr:rowOff>
    </xdr:from>
    <xdr:to>
      <xdr:col>71</xdr:col>
      <xdr:colOff>177800</xdr:colOff>
      <xdr:row>79</xdr:row>
      <xdr:rowOff>2273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4173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142545</xdr:rowOff>
    </xdr:from>
    <xdr:to>
      <xdr:col>85</xdr:col>
      <xdr:colOff>177800</xdr:colOff>
      <xdr:row>79</xdr:row>
      <xdr:rowOff>72695</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57472</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88151</xdr:rowOff>
    </xdr:from>
    <xdr:to>
      <xdr:col>81</xdr:col>
      <xdr:colOff>101600</xdr:colOff>
      <xdr:row>79</xdr:row>
      <xdr:rowOff>18301</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9428</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46428" y="135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25540</xdr:rowOff>
    </xdr:from>
    <xdr:to>
      <xdr:col>76</xdr:col>
      <xdr:colOff>165100</xdr:colOff>
      <xdr:row>78</xdr:row>
      <xdr:rowOff>127140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3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143667</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25111" y="131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122923</xdr:rowOff>
    </xdr:from>
    <xdr:to>
      <xdr:col>72</xdr:col>
      <xdr:colOff>38100</xdr:colOff>
      <xdr:row>79</xdr:row>
      <xdr:rowOff>53073</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44200</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5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117830</xdr:rowOff>
    </xdr:from>
    <xdr:to>
      <xdr:col>67</xdr:col>
      <xdr:colOff>101600</xdr:colOff>
      <xdr:row>79</xdr:row>
      <xdr:rowOff>47980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39107</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79428" y="1358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106919</xdr:rowOff>
    </xdr:from>
    <xdr:to>
      <xdr:col>85</xdr:col>
      <xdr:colOff>127000</xdr:colOff>
      <xdr:row>97</xdr:row>
      <xdr:rowOff>118518</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5481300" y="16737569"/>
          <a:ext cx="8382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115478</xdr:rowOff>
    </xdr:from>
    <xdr:to>
      <xdr:col>81</xdr:col>
      <xdr:colOff>50800</xdr:colOff>
      <xdr:row>97</xdr:row>
      <xdr:rowOff>118518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4592300" y="1674612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83905</xdr:rowOff>
    </xdr:from>
    <xdr:to>
      <xdr:col>76</xdr:col>
      <xdr:colOff>114300</xdr:colOff>
      <xdr:row>97</xdr:row>
      <xdr:rowOff>115478</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3703300" y="16714555"/>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83389</xdr:rowOff>
    </xdr:from>
    <xdr:to>
      <xdr:col>71</xdr:col>
      <xdr:colOff>177800</xdr:colOff>
      <xdr:row>97</xdr:row>
      <xdr:rowOff>83905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2814300" y="1671403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56119</xdr:rowOff>
    </xdr:from>
    <xdr:to>
      <xdr:col>85</xdr:col>
      <xdr:colOff>177800</xdr:colOff>
      <xdr:row>97</xdr:row>
      <xdr:rowOff>157719</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6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78996</xdr:rowOff>
    </xdr:from>
    <xdr:ext cx="599010"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53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67718</xdr:rowOff>
    </xdr:from>
    <xdr:to>
      <xdr:col>81</xdr:col>
      <xdr:colOff>101600</xdr:colOff>
      <xdr:row>97</xdr:row>
      <xdr:rowOff>169318</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6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14395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64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64678</xdr:rowOff>
    </xdr:from>
    <xdr:to>
      <xdr:col>76</xdr:col>
      <xdr:colOff>165100</xdr:colOff>
      <xdr:row>97</xdr:row>
      <xdr:rowOff>166278</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6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11355</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4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33105</xdr:rowOff>
    </xdr:from>
    <xdr:to>
      <xdr:col>72</xdr:col>
      <xdr:colOff>38100</xdr:colOff>
      <xdr:row>97</xdr:row>
      <xdr:rowOff>134705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6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151232</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03795" y="1643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32589</xdr:rowOff>
    </xdr:from>
    <xdr:to>
      <xdr:col>67</xdr:col>
      <xdr:colOff>101600</xdr:colOff>
      <xdr:row>97</xdr:row>
      <xdr:rowOff>134189</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6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150716</xdr:rowOff>
    </xdr:from>
    <xdr:ext cx="59901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14795" y="1643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人増加し、住民一人当たり</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万円となっている。</a:t>
          </a:r>
          <a:r>
            <a:rPr kumimoji="1" lang="ja-JP" altLang="en-US" sz="1100">
              <a:solidFill>
                <a:schemeClr val="dk1"/>
              </a:solidFill>
              <a:effectLst/>
              <a:latin typeface="+mn-lt"/>
              <a:ea typeface="+mn-ea"/>
              <a:cs typeface="+mn-cs"/>
            </a:rPr>
            <a:t>前年度から増加となったのは、特別定額給付金給付</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費や地域情報ネットワークシステム更新事業費</a:t>
          </a:r>
          <a:r>
            <a:rPr kumimoji="1" lang="ja-JP" altLang="ja-JP" sz="1100">
              <a:solidFill>
                <a:schemeClr val="dk1"/>
              </a:solidFill>
              <a:effectLst/>
              <a:latin typeface="+mn-lt"/>
              <a:ea typeface="+mn-ea"/>
              <a:cs typeface="+mn-cs"/>
            </a:rPr>
            <a:t>の増加が主な要因である。</a:t>
          </a:r>
          <a:endParaRPr lang="ja-JP" altLang="ja-JP" sz="1400">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民生費</a:t>
          </a:r>
          <a:r>
            <a:rPr kumimoji="1" lang="en-US"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22.3</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人高い水準と</a:t>
          </a:r>
          <a:r>
            <a:rPr kumimoji="1" lang="ja-JP" altLang="en-US" sz="1100">
              <a:solidFill>
                <a:sysClr val="windowText" lastClr="000000"/>
              </a:solidFill>
              <a:effectLst/>
              <a:latin typeface="+mn-lt"/>
              <a:ea typeface="+mn-ea"/>
              <a:cs typeface="+mn-cs"/>
            </a:rPr>
            <a:t>なったのは</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市が保育所及び認定こども園を直接運営</a:t>
          </a:r>
          <a:r>
            <a:rPr kumimoji="1" lang="ja-JP" altLang="en-US" sz="1100">
              <a:solidFill>
                <a:schemeClr val="dk1"/>
              </a:solidFill>
              <a:effectLst/>
              <a:latin typeface="+mn-lt"/>
              <a:ea typeface="+mn-ea"/>
              <a:cs typeface="+mn-cs"/>
            </a:rPr>
            <a:t>していることによる</a:t>
          </a:r>
          <a:r>
            <a:rPr kumimoji="1" lang="ja-JP" altLang="ja-JP" sz="1100">
              <a:solidFill>
                <a:sysClr val="windowText" lastClr="000000"/>
              </a:solidFill>
              <a:effectLst/>
              <a:latin typeface="+mn-lt"/>
              <a:ea typeface="+mn-ea"/>
              <a:cs typeface="+mn-cs"/>
            </a:rPr>
            <a:t>職員人件費</a:t>
          </a:r>
          <a:r>
            <a:rPr kumimoji="1" lang="ja-JP" altLang="en-US" sz="1100">
              <a:solidFill>
                <a:sysClr val="windowText" lastClr="000000"/>
              </a:solidFill>
              <a:effectLst/>
              <a:latin typeface="+mn-lt"/>
              <a:ea typeface="+mn-ea"/>
              <a:cs typeface="+mn-cs"/>
            </a:rPr>
            <a:t>などが主な要因である。</a:t>
          </a:r>
          <a:endParaRPr kumimoji="1" lang="en-US"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ea"/>
              <a:ea typeface="+mn-ea"/>
            </a:rPr>
            <a:t>【</a:t>
          </a:r>
          <a:r>
            <a:rPr lang="ja-JP" altLang="en-US" sz="1100">
              <a:solidFill>
                <a:sysClr val="windowText" lastClr="000000"/>
              </a:solidFill>
              <a:effectLst/>
              <a:latin typeface="+mn-ea"/>
              <a:ea typeface="+mn-ea"/>
            </a:rPr>
            <a:t>商工費</a:t>
          </a:r>
          <a:r>
            <a:rPr lang="en-US" altLang="ja-JP" sz="1100">
              <a:solidFill>
                <a:sysClr val="windowText" lastClr="000000"/>
              </a:solidFill>
              <a:effectLst/>
              <a:latin typeface="+mn-ea"/>
              <a:ea typeface="+mn-ea"/>
            </a:rPr>
            <a:t>】</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4.0</a:t>
          </a:r>
          <a:r>
            <a:rPr kumimoji="1" lang="ja-JP" altLang="en-US" sz="1100">
              <a:solidFill>
                <a:sysClr val="windowText" lastClr="000000"/>
              </a:solidFill>
              <a:effectLst/>
              <a:latin typeface="+mn-lt"/>
              <a:ea typeface="+mn-ea"/>
              <a:cs typeface="+mn-cs"/>
            </a:rPr>
            <a:t>万円となっている。</a:t>
          </a:r>
          <a:r>
            <a:rPr kumimoji="1" lang="ja-JP" altLang="ja-JP" sz="1100">
              <a:solidFill>
                <a:sysClr val="windowText" lastClr="000000"/>
              </a:solidFill>
              <a:effectLst/>
              <a:latin typeface="+mn-lt"/>
              <a:ea typeface="+mn-ea"/>
              <a:cs typeface="+mn-cs"/>
            </a:rPr>
            <a:t>類似単体平均より</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水準と</a:t>
          </a:r>
          <a:r>
            <a:rPr kumimoji="1" lang="ja-JP" altLang="en-US" sz="1100">
              <a:solidFill>
                <a:sysClr val="windowText" lastClr="000000"/>
              </a:solidFill>
              <a:effectLst/>
              <a:latin typeface="+mn-lt"/>
              <a:ea typeface="+mn-ea"/>
              <a:cs typeface="+mn-cs"/>
            </a:rPr>
            <a:t>なったのは、</a:t>
          </a:r>
          <a:r>
            <a:rPr kumimoji="1" lang="ja-JP" altLang="en-US" sz="1100">
              <a:solidFill>
                <a:schemeClr val="dk1"/>
              </a:solidFill>
              <a:effectLst/>
              <a:latin typeface="+mn-lt"/>
              <a:ea typeface="+mn-ea"/>
              <a:cs typeface="+mn-cs"/>
            </a:rPr>
            <a:t>企業応援給付金事業やプレミアム付商品券事業などの新型コロナウイルス感染症対策事業の実施が主な要因である。</a:t>
          </a:r>
          <a:endParaRPr lang="ja-JP" altLang="ja-JP" sz="1400">
            <a:solidFill>
              <a:sysClr val="windowText" lastClr="000000"/>
            </a:solidFill>
            <a:effectLst/>
            <a:latin typeface="+mn-ea"/>
            <a:ea typeface="+mn-ea"/>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土木費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万円となって</a:t>
          </a:r>
          <a:r>
            <a:rPr kumimoji="1" lang="ja-JP" altLang="en-US" sz="1100">
              <a:solidFill>
                <a:schemeClr val="dk1"/>
              </a:solidFill>
              <a:effectLst/>
              <a:latin typeface="+mn-lt"/>
              <a:ea typeface="+mn-ea"/>
              <a:cs typeface="+mn-cs"/>
            </a:rPr>
            <a:t>いる。</a:t>
          </a:r>
          <a:r>
            <a:rPr kumimoji="1" lang="ja-JP" altLang="ja-JP" sz="1100">
              <a:solidFill>
                <a:sysClr val="windowText" lastClr="000000"/>
              </a:solidFill>
              <a:effectLst/>
              <a:latin typeface="+mn-lt"/>
              <a:ea typeface="+mn-ea"/>
              <a:cs typeface="+mn-cs"/>
            </a:rPr>
            <a:t>類似単体平均より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水準となったのは、</a:t>
          </a:r>
          <a:r>
            <a:rPr kumimoji="1" lang="ja-JP" altLang="en-US" sz="1100">
              <a:solidFill>
                <a:sysClr val="windowText" lastClr="000000"/>
              </a:solidFill>
              <a:effectLst/>
              <a:latin typeface="+mn-lt"/>
              <a:ea typeface="+mn-ea"/>
              <a:cs typeface="+mn-cs"/>
            </a:rPr>
            <a:t>移動式排水施設整備事業費（排水ポンプ車購入）や橋梁点検事業費の増加</a:t>
          </a:r>
          <a:r>
            <a:rPr kumimoji="1" lang="ja-JP" altLang="ja-JP" sz="1100">
              <a:solidFill>
                <a:sysClr val="windowText" lastClr="000000"/>
              </a:solidFill>
              <a:effectLst/>
              <a:latin typeface="+mn-lt"/>
              <a:ea typeface="+mn-ea"/>
              <a:cs typeface="+mn-cs"/>
            </a:rPr>
            <a:t>が主な要因である。</a:t>
          </a:r>
          <a:endParaRPr kumimoji="1" lang="en-US" altLang="ja-JP" sz="1000">
            <a:solidFill>
              <a:sysClr val="windowText" lastClr="000000"/>
            </a:solidFill>
            <a:effectLst/>
            <a:latin typeface="+mn-lt"/>
            <a:ea typeface="+mn-ea"/>
            <a:cs typeface="+mn-cs"/>
          </a:endParaRPr>
        </a:p>
        <a:p>
          <a:r>
            <a:rPr lang="en-US" altLang="ja-JP" sz="1100">
              <a:solidFill>
                <a:sysClr val="windowText" lastClr="000000"/>
              </a:solidFill>
              <a:effectLst/>
            </a:rPr>
            <a:t>【</a:t>
          </a:r>
          <a:r>
            <a:rPr lang="ja-JP" altLang="en-US" sz="1100">
              <a:solidFill>
                <a:sysClr val="windowText" lastClr="000000"/>
              </a:solidFill>
              <a:effectLst/>
            </a:rPr>
            <a:t>消防費</a:t>
          </a:r>
          <a:r>
            <a:rPr lang="en-US" altLang="ja-JP" sz="1100">
              <a:solidFill>
                <a:sysClr val="windowText" lastClr="000000"/>
              </a:solidFill>
              <a:effectLst/>
            </a:rPr>
            <a:t>】</a:t>
          </a:r>
          <a:r>
            <a:rPr lang="ja-JP" altLang="en-US" sz="1100">
              <a:solidFill>
                <a:sysClr val="windowText" lastClr="000000"/>
              </a:solidFill>
              <a:effectLst/>
            </a:rPr>
            <a:t>前年度から</a:t>
          </a:r>
          <a:r>
            <a:rPr lang="en-US" altLang="ja-JP" sz="1100">
              <a:solidFill>
                <a:sysClr val="windowText" lastClr="000000"/>
              </a:solidFill>
              <a:effectLst/>
            </a:rPr>
            <a:t>0.6</a:t>
          </a:r>
          <a:r>
            <a:rPr lang="ja-JP" altLang="en-US" sz="1100">
              <a:solidFill>
                <a:sysClr val="windowText" lastClr="000000"/>
              </a:solidFill>
              <a:effectLst/>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万円となって</a:t>
          </a:r>
          <a:r>
            <a:rPr kumimoji="1" lang="ja-JP" altLang="en-US" sz="1100">
              <a:solidFill>
                <a:schemeClr val="dk1"/>
              </a:solidFill>
              <a:effectLst/>
              <a:latin typeface="+mn-lt"/>
              <a:ea typeface="+mn-ea"/>
              <a:cs typeface="+mn-cs"/>
            </a:rPr>
            <a:t>いる。</a:t>
          </a:r>
          <a:r>
            <a:rPr kumimoji="1" lang="ja-JP" altLang="ja-JP" sz="1100">
              <a:solidFill>
                <a:sysClr val="windowText" lastClr="000000"/>
              </a:solidFill>
              <a:effectLst/>
              <a:latin typeface="+mn-lt"/>
              <a:ea typeface="+mn-ea"/>
              <a:cs typeface="+mn-cs"/>
            </a:rPr>
            <a:t>類似単体平均より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人高い水準となったのは、</a:t>
          </a:r>
          <a:r>
            <a:rPr kumimoji="1" lang="ja-JP" altLang="en-US" sz="1100">
              <a:solidFill>
                <a:sysClr val="windowText" lastClr="000000"/>
              </a:solidFill>
              <a:effectLst/>
              <a:latin typeface="+mn-lt"/>
              <a:ea typeface="+mn-ea"/>
              <a:cs typeface="+mn-cs"/>
            </a:rPr>
            <a:t>消防指令システム機器更新事業費や高規格救急車購入事業費</a:t>
          </a:r>
          <a:r>
            <a:rPr kumimoji="1" lang="ja-JP" altLang="ja-JP" sz="1100">
              <a:solidFill>
                <a:sysClr val="windowText" lastClr="000000"/>
              </a:solidFill>
              <a:effectLst/>
              <a:latin typeface="+mn-lt"/>
              <a:ea typeface="+mn-ea"/>
              <a:cs typeface="+mn-cs"/>
            </a:rPr>
            <a:t>の増加が主な要因である。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公債費</a:t>
          </a:r>
          <a:r>
            <a:rPr kumimoji="1"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前年度から</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人増加し、住民一人当たり</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万円となって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る。類似単体平均より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人高い水準となったのは、平成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年度に借入れた美馬地区統合小学校整備事業債や都市再生整備計画事業債（ミライズ）などの元金償還の開始が主な要因である。</a:t>
          </a:r>
          <a:endParaRPr lang="ja-JP" altLang="ja-JP" sz="14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財政調整基金残高は、微減ではあるが、ほぼ同額を維持している。</a:t>
          </a:r>
          <a:endParaRPr lang="ja-JP" altLang="ja-JP" sz="1400">
            <a:effectLst/>
          </a:endParaRPr>
        </a:p>
        <a:p>
          <a:r>
            <a:rPr kumimoji="1" lang="ja-JP" altLang="ja-JP" sz="1100">
              <a:solidFill>
                <a:schemeClr val="dk1"/>
              </a:solidFill>
              <a:effectLst/>
              <a:latin typeface="+mn-lt"/>
              <a:ea typeface="+mn-ea"/>
              <a:cs typeface="+mn-cs"/>
            </a:rPr>
            <a:t>　実質単年度収支は、前年度より</a:t>
          </a:r>
          <a:r>
            <a:rPr kumimoji="1" lang="en-US" altLang="ja-JP" sz="1100">
              <a:solidFill>
                <a:schemeClr val="dk1"/>
              </a:solidFill>
              <a:effectLst/>
              <a:latin typeface="+mn-lt"/>
              <a:ea typeface="+mn-ea"/>
              <a:cs typeface="+mn-cs"/>
            </a:rPr>
            <a:t>2,771</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1,269</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赤</a:t>
          </a:r>
          <a:r>
            <a:rPr kumimoji="1" lang="ja-JP" altLang="ja-JP" sz="1100">
              <a:solidFill>
                <a:schemeClr val="dk1"/>
              </a:solidFill>
              <a:effectLst/>
              <a:latin typeface="+mn-lt"/>
              <a:ea typeface="+mn-ea"/>
              <a:cs typeface="+mn-cs"/>
            </a:rPr>
            <a:t>字となった。</a:t>
          </a:r>
          <a:endParaRPr lang="ja-JP" altLang="ja-JP" sz="1400">
            <a:effectLst/>
          </a:endParaRPr>
        </a:p>
        <a:p>
          <a:r>
            <a:rPr kumimoji="1" lang="ja-JP" altLang="ja-JP" sz="1100">
              <a:solidFill>
                <a:schemeClr val="dk1"/>
              </a:solidFill>
              <a:effectLst/>
              <a:latin typeface="+mn-lt"/>
              <a:ea typeface="+mn-ea"/>
              <a:cs typeface="+mn-cs"/>
            </a:rPr>
            <a:t>　なお、実質収支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1,331</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8,988</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円の黒字となっている。 </a:t>
          </a:r>
          <a:endParaRPr lang="ja-JP" altLang="ja-JP" sz="1400">
            <a:effectLst/>
          </a:endParaRPr>
        </a:p>
        <a:p>
          <a:r>
            <a:rPr kumimoji="1" lang="ja-JP" altLang="ja-JP" sz="1100">
              <a:solidFill>
                <a:schemeClr val="dk1"/>
              </a:solidFill>
              <a:effectLst/>
              <a:latin typeface="+mn-lt"/>
              <a:ea typeface="+mn-ea"/>
              <a:cs typeface="+mn-cs"/>
            </a:rPr>
            <a:t>　普通交付税の合併算定替え加算が終了する令和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年度以降においても安定した財政運営を継続していくため、今後も歳出の削減に努める。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年度から工業用水道事業会計を、その他会計として平成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年度から小水力発電事業特別会計を設置している。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年度決算においても、一般会計、各特別会計及び各企業会計について、すべて黒字となっている。</a:t>
          </a:r>
          <a:endParaRPr lang="ja-JP" altLang="ja-JP" sz="1400">
            <a:effectLst/>
          </a:endParaRPr>
        </a:p>
        <a:p>
          <a:r>
            <a:rPr kumimoji="1" lang="ja-JP" altLang="ja-JP" sz="1100">
              <a:solidFill>
                <a:schemeClr val="dk1"/>
              </a:solidFill>
              <a:effectLst/>
              <a:latin typeface="+mn-lt"/>
              <a:ea typeface="+mn-ea"/>
              <a:cs typeface="+mn-cs"/>
            </a:rPr>
            <a:t>　今後も同水準を維持できるよう、引き続き経費削減に努め適正な財政運営を推進する。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24009778</v>
      </c>
      <c r="BO4" s="433"/>
      <c r="BP4" s="433"/>
      <c r="BQ4" s="433"/>
      <c r="BR4" s="433"/>
      <c r="BS4" s="433"/>
      <c r="BT4" s="433"/>
      <c r="BU4" s="434"/>
      <c r="BV4" s="432">
        <v>20194550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23254606</v>
      </c>
      <c r="BO5" s="470"/>
      <c r="BP5" s="470"/>
      <c r="BQ5" s="470"/>
      <c r="BR5" s="470"/>
      <c r="BS5" s="470"/>
      <c r="BT5" s="470"/>
      <c r="BU5" s="471"/>
      <c r="BV5" s="469">
        <v>19491745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96.7</v>
      </c>
      <c r="CU5" s="467"/>
      <c r="CV5" s="467"/>
      <c r="CW5" s="467"/>
      <c r="CX5" s="467"/>
      <c r="CY5" s="467"/>
      <c r="CZ5" s="467"/>
      <c r="DA5" s="468"/>
      <c r="DB5" s="466">
        <v>93.1</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755172</v>
      </c>
      <c r="BO6" s="470"/>
      <c r="BP6" s="470"/>
      <c r="BQ6" s="470"/>
      <c r="BR6" s="470"/>
      <c r="BS6" s="470"/>
      <c r="BT6" s="470"/>
      <c r="BU6" s="471"/>
      <c r="BV6" s="469">
        <v>702805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100.1</v>
      </c>
      <c r="CU6" s="507"/>
      <c r="CV6" s="507"/>
      <c r="CW6" s="507"/>
      <c r="CX6" s="507"/>
      <c r="CY6" s="507"/>
      <c r="CZ6" s="507"/>
      <c r="DA6" s="508"/>
      <c r="DB6" s="506">
        <v>96.2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165290</v>
      </c>
      <c r="BO7" s="470"/>
      <c r="BP7" s="470"/>
      <c r="BQ7" s="470"/>
      <c r="BR7" s="470"/>
      <c r="BS7" s="470"/>
      <c r="BT7" s="470"/>
      <c r="BU7" s="471"/>
      <c r="BV7" s="469">
        <v>99615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11676390</v>
      </c>
      <c r="CU7" s="470"/>
      <c r="CV7" s="470"/>
      <c r="CW7" s="470"/>
      <c r="CX7" s="470"/>
      <c r="CY7" s="470"/>
      <c r="CZ7" s="470"/>
      <c r="DA7" s="471"/>
      <c r="DB7" s="469">
        <v>11307937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101</v>
      </c>
      <c r="AV8" s="502"/>
      <c r="AW8" s="502"/>
      <c r="AX8" s="502"/>
      <c r="AY8" s="503" t="s">
        <v>108</v>
      </c>
      <c r="AZ8" s="504"/>
      <c r="BA8" s="504"/>
      <c r="BB8" s="504"/>
      <c r="BC8" s="504"/>
      <c r="BD8" s="504"/>
      <c r="BE8" s="504"/>
      <c r="BF8" s="504"/>
      <c r="BG8" s="504"/>
      <c r="BH8" s="504"/>
      <c r="BI8" s="504"/>
      <c r="BJ8" s="504"/>
      <c r="BK8" s="504"/>
      <c r="BL8" s="504"/>
      <c r="BM8" s="505"/>
      <c r="BN8" s="469">
        <v>589882</v>
      </c>
      <c r="BO8" s="470"/>
      <c r="BP8" s="470"/>
      <c r="BQ8" s="470"/>
      <c r="BR8" s="470"/>
      <c r="BS8" s="470"/>
      <c r="BT8" s="470"/>
      <c r="BU8" s="471"/>
      <c r="BV8" s="469">
        <v>603190</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v>
      </c>
      <c r="CU8" s="510"/>
      <c r="CV8" s="510"/>
      <c r="CW8" s="510"/>
      <c r="CX8" s="510"/>
      <c r="CY8" s="510"/>
      <c r="CZ8" s="510"/>
      <c r="DA8" s="511"/>
      <c r="DB8" s="509">
        <v>0.3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28055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-13308</v>
      </c>
      <c r="BO9" s="470"/>
      <c r="BP9" s="470"/>
      <c r="BQ9" s="470"/>
      <c r="BR9" s="470"/>
      <c r="BS9" s="470"/>
      <c r="BT9" s="470"/>
      <c r="BU9" s="471"/>
      <c r="BV9" s="469">
        <v>15538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19.899999999999999</v>
      </c>
      <c r="CU9" s="467"/>
      <c r="CV9" s="467"/>
      <c r="CW9" s="467"/>
      <c r="CX9" s="467"/>
      <c r="CY9" s="467"/>
      <c r="CZ9" s="467"/>
      <c r="DA9" s="468"/>
      <c r="DB9" s="466">
        <v>20.6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30501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599499</v>
      </c>
      <c r="BO10" s="470"/>
      <c r="BP10" s="470"/>
      <c r="BQ10" s="470"/>
      <c r="BR10" s="470"/>
      <c r="BS10" s="470"/>
      <c r="BT10" s="470"/>
      <c r="BU10" s="471"/>
      <c r="BV10" s="469">
        <v>299500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1141</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28367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119</v>
      </c>
      <c r="AV12" s="502"/>
      <c r="AW12" s="502"/>
      <c r="AX12" s="502"/>
      <c r="AY12" s="503" t="s">
        <v>135</v>
      </c>
      <c r="AZ12" s="504"/>
      <c r="BA12" s="504"/>
      <c r="BB12" s="504"/>
      <c r="BC12" s="504"/>
      <c r="BD12" s="504"/>
      <c r="BE12" s="504"/>
      <c r="BF12" s="504"/>
      <c r="BG12" s="504"/>
      <c r="BH12" s="504"/>
      <c r="BI12" s="504"/>
      <c r="BJ12" s="504"/>
      <c r="BK12" s="504"/>
      <c r="BL12" s="504"/>
      <c r="BM12" s="505"/>
      <c r="BN12" s="469">
        <v>600000</v>
      </c>
      <c r="BO12" s="470"/>
      <c r="BP12" s="470"/>
      <c r="BQ12" s="470"/>
      <c r="BR12" s="470"/>
      <c r="BS12" s="470"/>
      <c r="BT12" s="470"/>
      <c r="BU12" s="471"/>
      <c r="BV12" s="469">
        <v>300000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27950</v>
      </c>
      <c r="S13" s="554"/>
      <c r="T13" s="554"/>
      <c r="U13" s="554"/>
      <c r="V13" s="555"/>
      <c r="W13" s="485" t="s">
        <v>140</v>
      </c>
      <c r="X13" s="486"/>
      <c r="Y13" s="486"/>
      <c r="Z13" s="486"/>
      <c r="AA13" s="486"/>
      <c r="AB13" s="476"/>
      <c r="AC13" s="520">
        <v>1253</v>
      </c>
      <c r="AD13" s="521"/>
      <c r="AE13" s="521"/>
      <c r="AF13" s="521"/>
      <c r="AG13" s="563"/>
      <c r="AH13" s="520">
        <v>1423</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-12668</v>
      </c>
      <c r="BO13" s="470"/>
      <c r="BP13" s="470"/>
      <c r="BQ13" s="470"/>
      <c r="BR13" s="470"/>
      <c r="BS13" s="470"/>
      <c r="BT13" s="470"/>
      <c r="BU13" s="471"/>
      <c r="BV13" s="469">
        <v>15038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9.6999999999999993</v>
      </c>
      <c r="CU13" s="467"/>
      <c r="CV13" s="467"/>
      <c r="CW13" s="467"/>
      <c r="CX13" s="467"/>
      <c r="CY13" s="467"/>
      <c r="CZ13" s="467"/>
      <c r="DA13" s="468"/>
      <c r="DB13" s="466">
        <v>10.3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28891</v>
      </c>
      <c r="S14" s="554"/>
      <c r="T14" s="554"/>
      <c r="U14" s="554"/>
      <c r="V14" s="555"/>
      <c r="W14" s="459"/>
      <c r="X14" s="460"/>
      <c r="Y14" s="460"/>
      <c r="Z14" s="460"/>
      <c r="AA14" s="460"/>
      <c r="AB14" s="449"/>
      <c r="AC14" s="556">
        <v>9.6999999999999993</v>
      </c>
      <c r="AD14" s="557"/>
      <c r="AE14" s="557"/>
      <c r="AF14" s="557"/>
      <c r="AG14" s="558"/>
      <c r="AH14" s="556">
        <v>10.7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41.3</v>
      </c>
      <c r="CU14" s="568"/>
      <c r="CV14" s="568"/>
      <c r="CW14" s="568"/>
      <c r="CX14" s="568"/>
      <c r="CY14" s="568"/>
      <c r="CZ14" s="568"/>
      <c r="DA14" s="569"/>
      <c r="DB14" s="567">
        <v>51.4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28454</v>
      </c>
      <c r="S15" s="554"/>
      <c r="T15" s="554"/>
      <c r="U15" s="554"/>
      <c r="V15" s="555"/>
      <c r="W15" s="485" t="s">
        <v>147</v>
      </c>
      <c r="X15" s="486"/>
      <c r="Y15" s="486"/>
      <c r="Z15" s="486"/>
      <c r="AA15" s="486"/>
      <c r="AB15" s="476"/>
      <c r="AC15" s="520">
        <v>3736</v>
      </c>
      <c r="AD15" s="521"/>
      <c r="AE15" s="521"/>
      <c r="AF15" s="521"/>
      <c r="AG15" s="563"/>
      <c r="AH15" s="520">
        <v>3852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3248907</v>
      </c>
      <c r="BO15" s="433"/>
      <c r="BP15" s="433"/>
      <c r="BQ15" s="433"/>
      <c r="BR15" s="433"/>
      <c r="BS15" s="433"/>
      <c r="BT15" s="433"/>
      <c r="BU15" s="434"/>
      <c r="BV15" s="432">
        <v>3049255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28.9</v>
      </c>
      <c r="AD16" s="557"/>
      <c r="AE16" s="557"/>
      <c r="AF16" s="557"/>
      <c r="AG16" s="558"/>
      <c r="AH16" s="556">
        <v>29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10517905</v>
      </c>
      <c r="BO16" s="470"/>
      <c r="BP16" s="470"/>
      <c r="BQ16" s="470"/>
      <c r="BR16" s="470"/>
      <c r="BS16" s="470"/>
      <c r="BT16" s="470"/>
      <c r="BU16" s="471"/>
      <c r="BV16" s="469">
        <v>10123852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7943</v>
      </c>
      <c r="AD17" s="521"/>
      <c r="AE17" s="521"/>
      <c r="AF17" s="521"/>
      <c r="AG17" s="563"/>
      <c r="AH17" s="520">
        <v>8020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4050005</v>
      </c>
      <c r="BO17" s="470"/>
      <c r="BP17" s="470"/>
      <c r="BQ17" s="470"/>
      <c r="BR17" s="470"/>
      <c r="BS17" s="470"/>
      <c r="BT17" s="470"/>
      <c r="BU17" s="471"/>
      <c r="BV17" s="469">
        <v>3832581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367.14</v>
      </c>
      <c r="M18" s="585"/>
      <c r="N18" s="585"/>
      <c r="O18" s="585"/>
      <c r="P18" s="585"/>
      <c r="Q18" s="585"/>
      <c r="R18" s="586"/>
      <c r="S18" s="586"/>
      <c r="T18" s="586"/>
      <c r="U18" s="586"/>
      <c r="V18" s="587"/>
      <c r="W18" s="487"/>
      <c r="X18" s="488"/>
      <c r="Y18" s="488"/>
      <c r="Z18" s="488"/>
      <c r="AA18" s="488"/>
      <c r="AB18" s="479"/>
      <c r="AC18" s="588">
        <v>61.4</v>
      </c>
      <c r="AD18" s="589"/>
      <c r="AE18" s="589"/>
      <c r="AF18" s="589"/>
      <c r="AG18" s="590"/>
      <c r="AH18" s="588">
        <v>60.3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11343551</v>
      </c>
      <c r="BO18" s="470"/>
      <c r="BP18" s="470"/>
      <c r="BQ18" s="470"/>
      <c r="BR18" s="470"/>
      <c r="BS18" s="470"/>
      <c r="BT18" s="470"/>
      <c r="BU18" s="471"/>
      <c r="BV18" s="469">
        <v>10720669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76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14469217</v>
      </c>
      <c r="BO19" s="470"/>
      <c r="BP19" s="470"/>
      <c r="BQ19" s="470"/>
      <c r="BR19" s="470"/>
      <c r="BS19" s="470"/>
      <c r="BT19" s="470"/>
      <c r="BU19" s="471"/>
      <c r="BV19" s="469">
        <v>13729309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11244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28680043</v>
      </c>
      <c r="BO23" s="470"/>
      <c r="BP23" s="470"/>
      <c r="BQ23" s="470"/>
      <c r="BR23" s="470"/>
      <c r="BS23" s="470"/>
      <c r="BT23" s="470"/>
      <c r="BU23" s="471"/>
      <c r="BV23" s="469">
        <v>29443158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8075</v>
      </c>
      <c r="R24" s="521"/>
      <c r="S24" s="521"/>
      <c r="T24" s="521"/>
      <c r="U24" s="521"/>
      <c r="V24" s="563"/>
      <c r="W24" s="622"/>
      <c r="X24" s="610"/>
      <c r="Y24" s="611"/>
      <c r="Z24" s="519" t="s">
        <v>170</v>
      </c>
      <c r="AA24" s="499"/>
      <c r="AB24" s="499"/>
      <c r="AC24" s="499"/>
      <c r="AD24" s="499"/>
      <c r="AE24" s="499"/>
      <c r="AF24" s="499"/>
      <c r="AG24" s="500"/>
      <c r="AH24" s="520">
        <v>340</v>
      </c>
      <c r="AI24" s="521"/>
      <c r="AJ24" s="521"/>
      <c r="AK24" s="521"/>
      <c r="AL24" s="563"/>
      <c r="AM24" s="520">
        <v>1062160</v>
      </c>
      <c r="AN24" s="521"/>
      <c r="AO24" s="521"/>
      <c r="AP24" s="521"/>
      <c r="AQ24" s="521"/>
      <c r="AR24" s="563"/>
      <c r="AS24" s="520">
        <v>3124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12482334</v>
      </c>
      <c r="BO24" s="470"/>
      <c r="BP24" s="470"/>
      <c r="BQ24" s="470"/>
      <c r="BR24" s="470"/>
      <c r="BS24" s="470"/>
      <c r="BT24" s="470"/>
      <c r="BU24" s="471"/>
      <c r="BV24" s="469">
        <v>12019310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6460</v>
      </c>
      <c r="R25" s="521"/>
      <c r="S25" s="521"/>
      <c r="T25" s="521"/>
      <c r="U25" s="521"/>
      <c r="V25" s="563"/>
      <c r="W25" s="622"/>
      <c r="X25" s="610"/>
      <c r="Y25" s="611"/>
      <c r="Z25" s="519" t="s">
        <v>173</v>
      </c>
      <c r="AA25" s="499"/>
      <c r="AB25" s="499"/>
      <c r="AC25" s="499"/>
      <c r="AD25" s="499"/>
      <c r="AE25" s="499"/>
      <c r="AF25" s="499"/>
      <c r="AG25" s="500"/>
      <c r="AH25" s="520">
        <v>61</v>
      </c>
      <c r="AI25" s="521"/>
      <c r="AJ25" s="521"/>
      <c r="AK25" s="521"/>
      <c r="AL25" s="563"/>
      <c r="AM25" s="520">
        <v>172081</v>
      </c>
      <c r="AN25" s="521"/>
      <c r="AO25" s="521"/>
      <c r="AP25" s="521"/>
      <c r="AQ25" s="521"/>
      <c r="AR25" s="563"/>
      <c r="AS25" s="520">
        <v>2821</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1117379</v>
      </c>
      <c r="BO25" s="433"/>
      <c r="BP25" s="433"/>
      <c r="BQ25" s="433"/>
      <c r="BR25" s="433"/>
      <c r="BS25" s="433"/>
      <c r="BT25" s="433"/>
      <c r="BU25" s="434"/>
      <c r="BV25" s="432">
        <v>792995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5814</v>
      </c>
      <c r="R26" s="521"/>
      <c r="S26" s="521"/>
      <c r="T26" s="521"/>
      <c r="U26" s="521"/>
      <c r="V26" s="563"/>
      <c r="W26" s="622"/>
      <c r="X26" s="610"/>
      <c r="Y26" s="611"/>
      <c r="Z26" s="519" t="s">
        <v>176</v>
      </c>
      <c r="AA26" s="632"/>
      <c r="AB26" s="632"/>
      <c r="AC26" s="632"/>
      <c r="AD26" s="632"/>
      <c r="AE26" s="632"/>
      <c r="AF26" s="632"/>
      <c r="AG26" s="633"/>
      <c r="AH26" s="520">
        <v>21</v>
      </c>
      <c r="AI26" s="521"/>
      <c r="AJ26" s="521"/>
      <c r="AK26" s="521"/>
      <c r="AL26" s="563"/>
      <c r="AM26" s="520">
        <v>69300</v>
      </c>
      <c r="AN26" s="521"/>
      <c r="AO26" s="521"/>
      <c r="AP26" s="521"/>
      <c r="AQ26" s="521"/>
      <c r="AR26" s="563"/>
      <c r="AS26" s="520">
        <v>3300</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3950</v>
      </c>
      <c r="R27" s="521"/>
      <c r="S27" s="521"/>
      <c r="T27" s="521"/>
      <c r="U27" s="521"/>
      <c r="V27" s="563"/>
      <c r="W27" s="622"/>
      <c r="X27" s="610"/>
      <c r="Y27" s="611"/>
      <c r="Z27" s="519" t="s">
        <v>179</v>
      </c>
      <c r="AA27" s="499"/>
      <c r="AB27" s="499"/>
      <c r="AC27" s="499"/>
      <c r="AD27" s="499"/>
      <c r="AE27" s="499"/>
      <c r="AF27" s="499"/>
      <c r="AG27" s="500"/>
      <c r="AH27" s="520">
        <v>27</v>
      </c>
      <c r="AI27" s="521"/>
      <c r="AJ27" s="521"/>
      <c r="AK27" s="521"/>
      <c r="AL27" s="563"/>
      <c r="AM27" s="520">
        <v>83741</v>
      </c>
      <c r="AN27" s="521"/>
      <c r="AO27" s="521"/>
      <c r="AP27" s="521"/>
      <c r="AQ27" s="521"/>
      <c r="AR27" s="563"/>
      <c r="AS27" s="520">
        <v>3102</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3450</v>
      </c>
      <c r="R28" s="521"/>
      <c r="S28" s="521"/>
      <c r="T28" s="521"/>
      <c r="U28" s="521"/>
      <c r="V28" s="563"/>
      <c r="W28" s="622"/>
      <c r="X28" s="610"/>
      <c r="Y28" s="611"/>
      <c r="Z28" s="519" t="s">
        <v>182</v>
      </c>
      <c r="AA28" s="499"/>
      <c r="AB28" s="499"/>
      <c r="AC28" s="499"/>
      <c r="AD28" s="499"/>
      <c r="AE28" s="499"/>
      <c r="AF28" s="499"/>
      <c r="AG28" s="500"/>
      <c r="AH28" s="520" t="s">
        <v>138</v>
      </c>
      <c r="AI28" s="521"/>
      <c r="AJ28" s="521"/>
      <c r="AK28" s="521"/>
      <c r="AL28" s="563"/>
      <c r="AM28" s="520" t="s">
        <v>129</v>
      </c>
      <c r="AN28" s="521"/>
      <c r="AO28" s="521"/>
      <c r="AP28" s="521"/>
      <c r="AQ28" s="521"/>
      <c r="AR28" s="563"/>
      <c r="AS28" s="520" t="s">
        <v>138</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3827062</v>
      </c>
      <c r="BO28" s="433"/>
      <c r="BP28" s="433"/>
      <c r="BQ28" s="433"/>
      <c r="BR28" s="433"/>
      <c r="BS28" s="433"/>
      <c r="BT28" s="433"/>
      <c r="BU28" s="434"/>
      <c r="BV28" s="432">
        <v>3827563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16</v>
      </c>
      <c r="M29" s="521"/>
      <c r="N29" s="521"/>
      <c r="O29" s="521"/>
      <c r="P29" s="563"/>
      <c r="Q29" s="520">
        <v>3150</v>
      </c>
      <c r="R29" s="521"/>
      <c r="S29" s="521"/>
      <c r="T29" s="521"/>
      <c r="U29" s="521"/>
      <c r="V29" s="563"/>
      <c r="W29" s="623"/>
      <c r="X29" s="624"/>
      <c r="Y29" s="625"/>
      <c r="Z29" s="519" t="s">
        <v>185</v>
      </c>
      <c r="AA29" s="499"/>
      <c r="AB29" s="499"/>
      <c r="AC29" s="499"/>
      <c r="AD29" s="499"/>
      <c r="AE29" s="499"/>
      <c r="AF29" s="499"/>
      <c r="AG29" s="500"/>
      <c r="AH29" s="520">
        <v>367</v>
      </c>
      <c r="AI29" s="521"/>
      <c r="AJ29" s="521"/>
      <c r="AK29" s="521"/>
      <c r="AL29" s="563"/>
      <c r="AM29" s="520">
        <v>1145901</v>
      </c>
      <c r="AN29" s="521"/>
      <c r="AO29" s="521"/>
      <c r="AP29" s="521"/>
      <c r="AQ29" s="521"/>
      <c r="AR29" s="563"/>
      <c r="AS29" s="520">
        <v>3122</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813407</v>
      </c>
      <c r="BO29" s="470"/>
      <c r="BP29" s="470"/>
      <c r="BQ29" s="470"/>
      <c r="BR29" s="470"/>
      <c r="BS29" s="470"/>
      <c r="BT29" s="470"/>
      <c r="BU29" s="471"/>
      <c r="BV29" s="469">
        <v>813684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3063252</v>
      </c>
      <c r="BO30" s="646"/>
      <c r="BP30" s="646"/>
      <c r="BQ30" s="646"/>
      <c r="BR30" s="646"/>
      <c r="BS30" s="646"/>
      <c r="BT30" s="646"/>
      <c r="BU30" s="647"/>
      <c r="BV30" s="645">
        <v>3270848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美馬市国民健康保険特別会計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美馬市水道事業会計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美馬市一の森ヒュッテ事業特別会計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美馬地区広域行政組合（一般会計）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ウッドピア</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美馬市住宅新築資金等貸付事業特別会計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美馬市後期高齢者医療特別会計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美馬市工業用水道事業会計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IF('各会計、関係団体の財政状況及び健全化判断比率'!B36="","",'各会計、関係団体の財政状況及び健全化判断比率'!B36)</f>
        <v>美馬市小水力発電事業特別会計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美馬地区広域行政組合（美馬地区広域振興事業特別会計）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美馬観光ビュロー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美馬市介護保険特別会計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美馬市簡易水道事業会計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西阿老人ホーム組合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9</v>
      </c>
      <c r="AN37" s="658"/>
      <c r="AO37" s="659" t="str">
        <f>IF('各会計、関係団体の財政状況及び健全化判断比率'!B34="","",'各会計、関係団体の財政状況及び健全化判断比率'!B34)</f>
        <v>美馬市下水道事業会計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美馬西部共立火葬場組合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美馬環境整備組合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吉野川環境整備組合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美馬西部消防組合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美馬西部特別養護老人ホーム組合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徳島県市町村議会議員公務災害補償等組合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徳島県市町村総合事務組合（一般会計）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z6jaCyWz/c2PVkbVck9UhwIMYqLW7NcDoCSNAu6JcUnFiKorqgb6JiSyf7BoaKQivIh5KpVg/vfH50Mior2fWg==" saltValue="LgvTVPwom2fACbUyJd11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v>5.37</v>
      </c>
      <c r="G34" s="33">
        <v>5.71</v>
      </c>
      <c r="H34" s="33">
        <v>5.9</v>
      </c>
      <c r="I34" s="33">
        <v>6.03</v>
      </c>
      <c r="J34" s="34">
        <v>5.85</v>
      </c>
      <c r="K34" s="22"/>
      <c r="L34" s="22"/>
      <c r="M34" s="22"/>
      <c r="N34" s="22"/>
      <c r="O34" s="22"/>
      <c r="P34" s="22"/>
    </row>
    <row r="35" spans="1:16" ht="39" customHeight="1" x14ac:dyDescent="0.15">
      <c r="A35" s="22"/>
      <c r="B35" s="35"/>
      <c r="C35" s="1244" t="s">
        <v>574</v>
      </c>
      <c r="D35" s="1245"/>
      <c r="E35" s="1246"/>
      <c r="F35" s="36">
        <v>4.67</v>
      </c>
      <c r="G35" s="37">
        <v>4.83</v>
      </c>
      <c r="H35" s="37">
        <v>5.09</v>
      </c>
      <c r="I35" s="37">
        <v>5.29</v>
      </c>
      <c r="J35" s="38">
        <v>5</v>
      </c>
      <c r="K35" s="22"/>
      <c r="L35" s="22"/>
      <c r="M35" s="22"/>
      <c r="N35" s="22"/>
      <c r="O35" s="22"/>
      <c r="P35" s="22"/>
    </row>
    <row r="36" spans="1:16" ht="39" customHeight="1" x14ac:dyDescent="0.15">
      <c r="A36" s="22"/>
      <c r="B36" s="35"/>
      <c r="C36" s="1244" t="s">
        <v>575</v>
      </c>
      <c r="D36" s="1245"/>
      <c r="E36" s="1246"/>
      <c r="F36" s="36">
        <v>0.53</v>
      </c>
      <c r="G36" s="37">
        <v>0.41</v>
      </c>
      <c r="H36" s="37">
        <v>0.81</v>
      </c>
      <c r="I36" s="37">
        <v>1.21</v>
      </c>
      <c r="J36" s="38">
        <v>1.51</v>
      </c>
      <c r="K36" s="22"/>
      <c r="L36" s="22"/>
      <c r="M36" s="22"/>
      <c r="N36" s="22"/>
      <c r="O36" s="22"/>
      <c r="P36" s="22"/>
    </row>
    <row r="37" spans="1:16" ht="39" customHeight="1" x14ac:dyDescent="0.15">
      <c r="A37" s="22"/>
      <c r="B37" s="35"/>
      <c r="C37" s="1244" t="s">
        <v>576</v>
      </c>
      <c r="D37" s="1245"/>
      <c r="E37" s="1246"/>
      <c r="F37" s="36">
        <v>0.46</v>
      </c>
      <c r="G37" s="37">
        <v>0.85</v>
      </c>
      <c r="H37" s="37">
        <v>0.97</v>
      </c>
      <c r="I37" s="37">
        <v>0.3</v>
      </c>
      <c r="J37" s="38">
        <v>0.62</v>
      </c>
      <c r="K37" s="22"/>
      <c r="L37" s="22"/>
      <c r="M37" s="22"/>
      <c r="N37" s="22"/>
      <c r="O37" s="22"/>
      <c r="P37" s="22"/>
    </row>
    <row r="38" spans="1:16" ht="39" customHeight="1" x14ac:dyDescent="0.15">
      <c r="A38" s="22"/>
      <c r="B38" s="35"/>
      <c r="C38" s="1244" t="s">
        <v>577</v>
      </c>
      <c r="D38" s="1245"/>
      <c r="E38" s="1246"/>
      <c r="F38" s="36">
        <v>0.56000000000000005</v>
      </c>
      <c r="G38" s="37">
        <v>0.6</v>
      </c>
      <c r="H38" s="37">
        <v>0.41</v>
      </c>
      <c r="I38" s="37">
        <v>0.4</v>
      </c>
      <c r="J38" s="38">
        <v>0.34</v>
      </c>
      <c r="K38" s="22"/>
      <c r="L38" s="22"/>
      <c r="M38" s="22"/>
      <c r="N38" s="22"/>
      <c r="O38" s="22"/>
      <c r="P38" s="22"/>
    </row>
    <row r="39" spans="1:16" ht="39" customHeight="1" x14ac:dyDescent="0.15">
      <c r="A39" s="22"/>
      <c r="B39" s="35"/>
      <c r="C39" s="1244" t="s">
        <v>578</v>
      </c>
      <c r="D39" s="1245"/>
      <c r="E39" s="1246"/>
      <c r="F39" s="36" t="s">
        <v>524</v>
      </c>
      <c r="G39" s="37" t="s">
        <v>524</v>
      </c>
      <c r="H39" s="37" t="s">
        <v>524</v>
      </c>
      <c r="I39" s="37">
        <v>0.24</v>
      </c>
      <c r="J39" s="38">
        <v>0.21</v>
      </c>
      <c r="K39" s="22"/>
      <c r="L39" s="22"/>
      <c r="M39" s="22"/>
      <c r="N39" s="22"/>
      <c r="O39" s="22"/>
      <c r="P39" s="22"/>
    </row>
    <row r="40" spans="1:16" ht="39" customHeight="1" x14ac:dyDescent="0.15">
      <c r="A40" s="22"/>
      <c r="B40" s="35"/>
      <c r="C40" s="1244" t="s">
        <v>579</v>
      </c>
      <c r="D40" s="1245"/>
      <c r="E40" s="1246"/>
      <c r="F40" s="36" t="s">
        <v>524</v>
      </c>
      <c r="G40" s="37" t="s">
        <v>524</v>
      </c>
      <c r="H40" s="37" t="s">
        <v>524</v>
      </c>
      <c r="I40" s="37">
        <v>0.15</v>
      </c>
      <c r="J40" s="38">
        <v>0.13</v>
      </c>
      <c r="K40" s="22"/>
      <c r="L40" s="22"/>
      <c r="M40" s="22"/>
      <c r="N40" s="22"/>
      <c r="O40" s="22"/>
      <c r="P40" s="22"/>
    </row>
    <row r="41" spans="1:16" ht="39" customHeight="1" x14ac:dyDescent="0.15">
      <c r="A41" s="22"/>
      <c r="B41" s="35"/>
      <c r="C41" s="1244" t="s">
        <v>580</v>
      </c>
      <c r="D41" s="1245"/>
      <c r="E41" s="1246"/>
      <c r="F41" s="36">
        <v>0.03</v>
      </c>
      <c r="G41" s="37">
        <v>0.03</v>
      </c>
      <c r="H41" s="37">
        <v>0.03</v>
      </c>
      <c r="I41" s="37">
        <v>0.04</v>
      </c>
      <c r="J41" s="38">
        <v>0.04</v>
      </c>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v>0.1</v>
      </c>
      <c r="G43" s="42">
        <v>0.11</v>
      </c>
      <c r="H43" s="42">
        <v>0.28000000000000003</v>
      </c>
      <c r="I43" s="42">
        <v>0.08</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y+Kk3s3d/KwzOQs6maa1q1n4RC157PPiZa3mKWZrremShFYuZJZyYUGuJmJSf88JFKkV1x198v88DC1mhJUA==" saltValue="YS868N1wJoddM0bKUY9M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3335</v>
      </c>
      <c r="L45" s="60">
        <v>3283</v>
      </c>
      <c r="M45" s="60">
        <v>2941</v>
      </c>
      <c r="N45" s="60">
        <v>2860</v>
      </c>
      <c r="O45" s="61">
        <v>2908</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14</v>
      </c>
      <c r="F48" s="1260"/>
      <c r="G48" s="1260"/>
      <c r="H48" s="1260"/>
      <c r="I48" s="1260"/>
      <c r="J48" s="1261"/>
      <c r="K48" s="63">
        <v>299</v>
      </c>
      <c r="L48" s="64">
        <v>290</v>
      </c>
      <c r="M48" s="64">
        <v>289</v>
      </c>
      <c r="N48" s="64">
        <v>230</v>
      </c>
      <c r="O48" s="65">
        <v>212</v>
      </c>
      <c r="P48" s="48"/>
      <c r="Q48" s="48"/>
      <c r="R48" s="48"/>
      <c r="S48" s="48"/>
      <c r="T48" s="48"/>
      <c r="U48" s="48"/>
    </row>
    <row r="49" spans="1:21" ht="30.75" customHeight="1" x14ac:dyDescent="0.15">
      <c r="A49" s="48"/>
      <c r="B49" s="1254"/>
      <c r="C49" s="1255"/>
      <c r="D49" s="62"/>
      <c r="E49" s="1260" t="s">
        <v>15</v>
      </c>
      <c r="F49" s="1260"/>
      <c r="G49" s="1260"/>
      <c r="H49" s="1260"/>
      <c r="I49" s="1260"/>
      <c r="J49" s="1261"/>
      <c r="K49" s="63">
        <v>51</v>
      </c>
      <c r="L49" s="64">
        <v>20</v>
      </c>
      <c r="M49" s="64">
        <v>8</v>
      </c>
      <c r="N49" s="64">
        <v>7</v>
      </c>
      <c r="O49" s="65">
        <v>11</v>
      </c>
      <c r="P49" s="48"/>
      <c r="Q49" s="48"/>
      <c r="R49" s="48"/>
      <c r="S49" s="48"/>
      <c r="T49" s="48"/>
      <c r="U49" s="48"/>
    </row>
    <row r="50" spans="1:21" ht="30.75" customHeight="1" x14ac:dyDescent="0.15">
      <c r="A50" s="48"/>
      <c r="B50" s="1254"/>
      <c r="C50" s="1255"/>
      <c r="D50" s="62"/>
      <c r="E50" s="1260" t="s">
        <v>16</v>
      </c>
      <c r="F50" s="1260"/>
      <c r="G50" s="1260"/>
      <c r="H50" s="1260"/>
      <c r="I50" s="1260"/>
      <c r="J50" s="1261"/>
      <c r="K50" s="63">
        <v>0</v>
      </c>
      <c r="L50" s="64">
        <v>0</v>
      </c>
      <c r="M50" s="64" t="s">
        <v>524</v>
      </c>
      <c r="N50" s="64" t="s">
        <v>524</v>
      </c>
      <c r="O50" s="65" t="s">
        <v>524</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2664</v>
      </c>
      <c r="L52" s="64">
        <v>2550</v>
      </c>
      <c r="M52" s="64">
        <v>2306</v>
      </c>
      <c r="N52" s="64">
        <v>2219</v>
      </c>
      <c r="O52" s="65">
        <v>2226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1021</v>
      </c>
      <c r="L53" s="69">
        <v>1043</v>
      </c>
      <c r="M53" s="69">
        <v>932</v>
      </c>
      <c r="N53" s="69">
        <v>878</v>
      </c>
      <c r="O53" s="70">
        <v>905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1Fzind/nVSsfLEa4fRNgZ8hBrvOe8hwMNE8JKjuxY6JOsUbHaYJBy28MrprXL1ryjY1Gz2nc7J26uQHPKllUQ==" saltValue="kmPdA5lSZrAMz9xxPpqm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70"/>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78" t="s">
        <v>29</v>
      </c>
      <c r="C41" s="1279"/>
      <c r="D41" s="102"/>
      <c r="E41" s="1284" t="s">
        <v>30</v>
      </c>
      <c r="F41" s="1284"/>
      <c r="G41" s="1284"/>
      <c r="H41" s="1285"/>
      <c r="I41" s="103">
        <v>28847</v>
      </c>
      <c r="J41" s="104">
        <v>30148</v>
      </c>
      <c r="K41" s="104">
        <v>29883</v>
      </c>
      <c r="L41" s="104">
        <v>29443</v>
      </c>
      <c r="M41" s="105">
        <v>28680</v>
      </c>
    </row>
    <row r="42" spans="2:13" ht="27.75" customHeight="1" x14ac:dyDescent="0.15">
      <c r="B42" s="1280"/>
      <c r="C42" s="1281"/>
      <c r="D42" s="106"/>
      <c r="E42" s="1286" t="s">
        <v>31</v>
      </c>
      <c r="F42" s="1286"/>
      <c r="G42" s="1286"/>
      <c r="H42" s="1287"/>
      <c r="I42" s="107">
        <v>0</v>
      </c>
      <c r="J42" s="108" t="s">
        <v>524</v>
      </c>
      <c r="K42" s="108" t="s">
        <v>524</v>
      </c>
      <c r="L42" s="108" t="s">
        <v>524</v>
      </c>
      <c r="M42" s="109" t="s">
        <v>524</v>
      </c>
    </row>
    <row r="43" spans="2:13" ht="27.75" customHeight="1" x14ac:dyDescent="0.15">
      <c r="B43" s="1280"/>
      <c r="C43" s="1281"/>
      <c r="D43" s="106"/>
      <c r="E43" s="1286" t="s">
        <v>32</v>
      </c>
      <c r="F43" s="1286"/>
      <c r="G43" s="1286"/>
      <c r="H43" s="1287"/>
      <c r="I43" s="107">
        <v>2987</v>
      </c>
      <c r="J43" s="108">
        <v>2206</v>
      </c>
      <c r="K43" s="108">
        <v>2096</v>
      </c>
      <c r="L43" s="108">
        <v>1610</v>
      </c>
      <c r="M43" s="109">
        <v>1057</v>
      </c>
    </row>
    <row r="44" spans="2:13" ht="27.75" customHeight="1" x14ac:dyDescent="0.15">
      <c r="B44" s="1280"/>
      <c r="C44" s="1281"/>
      <c r="D44" s="106"/>
      <c r="E44" s="1286" t="s">
        <v>33</v>
      </c>
      <c r="F44" s="1286"/>
      <c r="G44" s="1286"/>
      <c r="H44" s="1287"/>
      <c r="I44" s="107">
        <v>46</v>
      </c>
      <c r="J44" s="108">
        <v>5</v>
      </c>
      <c r="K44" s="108">
        <v>20</v>
      </c>
      <c r="L44" s="108">
        <v>12</v>
      </c>
      <c r="M44" s="109">
        <v>8</v>
      </c>
    </row>
    <row r="45" spans="2:13" ht="27.75" customHeight="1" x14ac:dyDescent="0.15">
      <c r="B45" s="1280"/>
      <c r="C45" s="1281"/>
      <c r="D45" s="106"/>
      <c r="E45" s="1286" t="s">
        <v>34</v>
      </c>
      <c r="F45" s="1286"/>
      <c r="G45" s="1286"/>
      <c r="H45" s="1287"/>
      <c r="I45" s="107">
        <v>3510</v>
      </c>
      <c r="J45" s="108">
        <v>3472</v>
      </c>
      <c r="K45" s="108">
        <v>3272</v>
      </c>
      <c r="L45" s="108">
        <v>3107</v>
      </c>
      <c r="M45" s="109">
        <v>3083</v>
      </c>
    </row>
    <row r="46" spans="2:13" ht="27.75" customHeight="1" x14ac:dyDescent="0.15">
      <c r="B46" s="1280"/>
      <c r="C46" s="1281"/>
      <c r="D46" s="110"/>
      <c r="E46" s="1286" t="s">
        <v>35</v>
      </c>
      <c r="F46" s="1286"/>
      <c r="G46" s="1286"/>
      <c r="H46" s="1287"/>
      <c r="I46" s="107" t="s">
        <v>524</v>
      </c>
      <c r="J46" s="108" t="s">
        <v>524</v>
      </c>
      <c r="K46" s="108" t="s">
        <v>524</v>
      </c>
      <c r="L46" s="108" t="s">
        <v>524</v>
      </c>
      <c r="M46" s="109" t="s">
        <v>524</v>
      </c>
    </row>
    <row r="47" spans="2:13" ht="27.75" customHeight="1" x14ac:dyDescent="0.15">
      <c r="B47" s="1280"/>
      <c r="C47" s="1281"/>
      <c r="D47" s="111"/>
      <c r="E47" s="1288" t="s">
        <v>36</v>
      </c>
      <c r="F47" s="1289"/>
      <c r="G47" s="1289"/>
      <c r="H47" s="1290"/>
      <c r="I47" s="107" t="s">
        <v>524</v>
      </c>
      <c r="J47" s="108" t="s">
        <v>524</v>
      </c>
      <c r="K47" s="108" t="s">
        <v>524</v>
      </c>
      <c r="L47" s="108" t="s">
        <v>524</v>
      </c>
      <c r="M47" s="109" t="s">
        <v>524</v>
      </c>
    </row>
    <row r="48" spans="2:13" ht="27.75" customHeight="1" x14ac:dyDescent="0.15">
      <c r="B48" s="1280"/>
      <c r="C48" s="1281"/>
      <c r="D48" s="106"/>
      <c r="E48" s="1286" t="s">
        <v>37</v>
      </c>
      <c r="F48" s="1286"/>
      <c r="G48" s="1286"/>
      <c r="H48" s="1287"/>
      <c r="I48" s="107" t="s">
        <v>524</v>
      </c>
      <c r="J48" s="108" t="s">
        <v>524</v>
      </c>
      <c r="K48" s="108" t="s">
        <v>524</v>
      </c>
      <c r="L48" s="108" t="s">
        <v>524</v>
      </c>
      <c r="M48" s="109" t="s">
        <v>524</v>
      </c>
    </row>
    <row r="49" spans="2:13" ht="27.75" customHeight="1" x14ac:dyDescent="0.15">
      <c r="B49" s="1282"/>
      <c r="C49" s="1283"/>
      <c r="D49" s="106"/>
      <c r="E49" s="1286" t="s">
        <v>38</v>
      </c>
      <c r="F49" s="1286"/>
      <c r="G49" s="1286"/>
      <c r="H49" s="1287"/>
      <c r="I49" s="107" t="s">
        <v>524</v>
      </c>
      <c r="J49" s="108" t="s">
        <v>524</v>
      </c>
      <c r="K49" s="108" t="s">
        <v>524</v>
      </c>
      <c r="L49" s="108" t="s">
        <v>524</v>
      </c>
      <c r="M49" s="109" t="s">
        <v>524</v>
      </c>
    </row>
    <row r="50" spans="2:13" ht="27.75" customHeight="1" x14ac:dyDescent="0.15">
      <c r="B50" s="1291" t="s">
        <v>39</v>
      </c>
      <c r="C50" s="1292"/>
      <c r="D50" s="112"/>
      <c r="E50" s="1286" t="s">
        <v>40</v>
      </c>
      <c r="F50" s="1286"/>
      <c r="G50" s="1286"/>
      <c r="H50" s="1287"/>
      <c r="I50" s="107">
        <v>6705</v>
      </c>
      <c r="J50" s="108">
        <v>6846</v>
      </c>
      <c r="K50" s="108">
        <v>6544</v>
      </c>
      <c r="L50" s="108">
        <v>6226</v>
      </c>
      <c r="M50" s="109">
        <v>6254</v>
      </c>
    </row>
    <row r="51" spans="2:13" ht="27.75" customHeight="1" x14ac:dyDescent="0.15">
      <c r="B51" s="1280"/>
      <c r="C51" s="1281"/>
      <c r="D51" s="106"/>
      <c r="E51" s="1286" t="s">
        <v>41</v>
      </c>
      <c r="F51" s="1286"/>
      <c r="G51" s="1286"/>
      <c r="H51" s="1287"/>
      <c r="I51" s="107">
        <v>188</v>
      </c>
      <c r="J51" s="108">
        <v>144</v>
      </c>
      <c r="K51" s="108">
        <v>101</v>
      </c>
      <c r="L51" s="108">
        <v>65</v>
      </c>
      <c r="M51" s="109">
        <v>30</v>
      </c>
    </row>
    <row r="52" spans="2:13" ht="27.75" customHeight="1" x14ac:dyDescent="0.15">
      <c r="B52" s="1282"/>
      <c r="C52" s="1283"/>
      <c r="D52" s="106"/>
      <c r="E52" s="1286" t="s">
        <v>42</v>
      </c>
      <c r="F52" s="1286"/>
      <c r="G52" s="1286"/>
      <c r="H52" s="1287"/>
      <c r="I52" s="107">
        <v>22605</v>
      </c>
      <c r="J52" s="108">
        <v>23938</v>
      </c>
      <c r="K52" s="108">
        <v>23535</v>
      </c>
      <c r="L52" s="108">
        <v>23188</v>
      </c>
      <c r="M52" s="109">
        <v>22625</v>
      </c>
    </row>
    <row r="53" spans="2:13" ht="27.75" customHeight="1" thickBot="1" x14ac:dyDescent="0.2">
      <c r="B53" s="1293" t="s">
        <v>43</v>
      </c>
      <c r="C53" s="1294"/>
      <c r="D53" s="113"/>
      <c r="E53" s="1295" t="s">
        <v>44</v>
      </c>
      <c r="F53" s="1295"/>
      <c r="G53" s="1295"/>
      <c r="H53" s="1296"/>
      <c r="I53" s="114">
        <v>5893</v>
      </c>
      <c r="J53" s="115">
        <v>4903</v>
      </c>
      <c r="K53" s="115">
        <v>5091</v>
      </c>
      <c r="L53" s="115">
        <v>4693</v>
      </c>
      <c r="M53" s="116">
        <v>3919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OcCgcZAu561zPkjYaHUkPrhzWBCDAyOD75fEmlluOef5j6l3SoDwfcUnbUiOtQSAnjo0p2bfzoW+WBGv9xcOmg==" saltValue="AcDKsX0PVkMb++ROtn+r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47</v>
      </c>
      <c r="D55" s="1305"/>
      <c r="E55" s="1306"/>
      <c r="F55" s="128">
        <v>3828</v>
      </c>
      <c r="G55" s="128">
        <v>3828</v>
      </c>
      <c r="H55" s="129">
        <v>3827</v>
      </c>
    </row>
    <row r="56" spans="2:8" ht="52.5" customHeight="1" x14ac:dyDescent="0.15">
      <c r="B56" s="130"/>
      <c r="C56" s="1307" t="s">
        <v>48</v>
      </c>
      <c r="D56" s="1307"/>
      <c r="E56" s="1308"/>
      <c r="F56" s="131">
        <v>1033</v>
      </c>
      <c r="G56" s="131">
        <v>814</v>
      </c>
      <c r="H56" s="132">
        <v>813</v>
      </c>
    </row>
    <row r="57" spans="2:8" ht="53.25" customHeight="1" x14ac:dyDescent="0.15">
      <c r="B57" s="130"/>
      <c r="C57" s="1309" t="s">
        <v>49</v>
      </c>
      <c r="D57" s="1309"/>
      <c r="E57" s="1310"/>
      <c r="F57" s="133">
        <v>3358</v>
      </c>
      <c r="G57" s="133">
        <v>3271</v>
      </c>
      <c r="H57" s="134">
        <v>3063</v>
      </c>
    </row>
    <row r="58" spans="2:8" ht="45.75" customHeight="1" x14ac:dyDescent="0.15">
      <c r="B58" s="135"/>
      <c r="C58" s="1297" t="s">
        <v>589</v>
      </c>
      <c r="D58" s="1298"/>
      <c r="E58" s="1299"/>
      <c r="F58" s="136">
        <v>2304</v>
      </c>
      <c r="G58" s="136">
        <v>2301</v>
      </c>
      <c r="H58" s="137">
        <v>2151</v>
      </c>
    </row>
    <row r="59" spans="2:8" ht="45.75" customHeight="1" x14ac:dyDescent="0.15">
      <c r="B59" s="135"/>
      <c r="C59" s="1297" t="s">
        <v>590</v>
      </c>
      <c r="D59" s="1298"/>
      <c r="E59" s="1299"/>
      <c r="F59" s="136">
        <v>535</v>
      </c>
      <c r="G59" s="136">
        <v>532</v>
      </c>
      <c r="H59" s="137">
        <v>504</v>
      </c>
    </row>
    <row r="60" spans="2:8" ht="45.75" customHeight="1" x14ac:dyDescent="0.15">
      <c r="B60" s="135"/>
      <c r="C60" s="1297" t="s">
        <v>591</v>
      </c>
      <c r="D60" s="1298"/>
      <c r="E60" s="1299"/>
      <c r="F60" s="136">
        <v>346</v>
      </c>
      <c r="G60" s="136">
        <v>250</v>
      </c>
      <c r="H60" s="137">
        <v>200</v>
      </c>
    </row>
    <row r="61" spans="2:8" ht="45.75" customHeight="1" x14ac:dyDescent="0.15">
      <c r="B61" s="135"/>
      <c r="C61" s="1297" t="s">
        <v>592</v>
      </c>
      <c r="D61" s="1298"/>
      <c r="E61" s="1299"/>
      <c r="F61" s="136">
        <v>113</v>
      </c>
      <c r="G61" s="136">
        <v>113</v>
      </c>
      <c r="H61" s="137">
        <v>98</v>
      </c>
    </row>
    <row r="62" spans="2:8" ht="45.75" customHeight="1" thickBot="1" x14ac:dyDescent="0.2">
      <c r="B62" s="138"/>
      <c r="C62" s="1300" t="s">
        <v>593</v>
      </c>
      <c r="D62" s="1301"/>
      <c r="E62" s="1302"/>
      <c r="F62" s="139" t="s">
        <v>594</v>
      </c>
      <c r="G62" s="139">
        <v>14</v>
      </c>
      <c r="H62" s="140">
        <v>49</v>
      </c>
    </row>
    <row r="63" spans="2:8" ht="52.5" customHeight="1" thickBot="1" x14ac:dyDescent="0.2">
      <c r="B63" s="141"/>
      <c r="C63" s="1303" t="s">
        <v>50</v>
      </c>
      <c r="D63" s="1303"/>
      <c r="E63" s="1304"/>
      <c r="F63" s="142">
        <v>8219</v>
      </c>
      <c r="G63" s="142">
        <v>7912</v>
      </c>
      <c r="H63" s="143">
        <v>7704</v>
      </c>
    </row>
    <row r="64" spans="2:8" ht="15" customHeight="1" x14ac:dyDescent="0.15"/>
  </sheetData>
  <sheetProtection algorithmName="SHA-512" hashValue="AvUhpmmCEa5QU9lFJyAa5rQN67QCCZfbNxRn2iQTKUdwjp5my6QXTbBFZ1HQMhzFGyXOnKasxygVHeiUPf6XsQ==" saltValue="Gcj/rUMpZC3NXVTHy4K8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617</v>
      </c>
      <c r="AO51" s="1317"/>
      <c r="AP51" s="1317"/>
      <c r="AQ51" s="1317"/>
      <c r="AR51" s="1317"/>
      <c r="AS51" s="1317"/>
      <c r="AT51" s="1317"/>
      <c r="AU51" s="1317"/>
      <c r="AV51" s="1317"/>
      <c r="AW51" s="1317"/>
      <c r="AX51" s="1317"/>
      <c r="AY51" s="1317"/>
      <c r="AZ51" s="1317"/>
      <c r="BA51" s="1317"/>
      <c r="BB51" s="1317" t="s">
        <v>618</v>
      </c>
      <c r="BC51" s="1317"/>
      <c r="BD51" s="1317"/>
      <c r="BE51" s="1317"/>
      <c r="BF51" s="1317"/>
      <c r="BG51" s="1317"/>
      <c r="BH51" s="1317"/>
      <c r="BI51" s="1317"/>
      <c r="BJ51" s="1317"/>
      <c r="BK51" s="1317"/>
      <c r="BL51" s="1317"/>
      <c r="BM51" s="1317"/>
      <c r="BN51" s="1317"/>
      <c r="BO51" s="1317"/>
      <c r="BP51" s="1316">
        <v>61</v>
      </c>
      <c r="BQ51" s="1316"/>
      <c r="BR51" s="1316"/>
      <c r="BS51" s="1316"/>
      <c r="BT51" s="1316"/>
      <c r="BU51" s="1316"/>
      <c r="BV51" s="1316"/>
      <c r="BW51" s="1316"/>
      <c r="BX51" s="1316">
        <v>52.5</v>
      </c>
      <c r="BY51" s="1316"/>
      <c r="BZ51" s="1316"/>
      <c r="CA51" s="1316"/>
      <c r="CB51" s="1316"/>
      <c r="CC51" s="1316"/>
      <c r="CD51" s="1316"/>
      <c r="CE51" s="1316"/>
      <c r="CF51" s="1316">
        <v>55.3</v>
      </c>
      <c r="CG51" s="1316"/>
      <c r="CH51" s="1316"/>
      <c r="CI51" s="1316"/>
      <c r="CJ51" s="1316"/>
      <c r="CK51" s="1316"/>
      <c r="CL51" s="1316"/>
      <c r="CM51" s="1316"/>
      <c r="CN51" s="1316">
        <v>51.4</v>
      </c>
      <c r="CO51" s="1316"/>
      <c r="CP51" s="1316"/>
      <c r="CQ51" s="1316"/>
      <c r="CR51" s="1316"/>
      <c r="CS51" s="1316"/>
      <c r="CT51" s="1316"/>
      <c r="CU51" s="1316"/>
      <c r="CV51" s="1316">
        <v>41.3</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619</v>
      </c>
      <c r="BC53" s="1317"/>
      <c r="BD53" s="1317"/>
      <c r="BE53" s="1317"/>
      <c r="BF53" s="1317"/>
      <c r="BG53" s="1317"/>
      <c r="BH53" s="1317"/>
      <c r="BI53" s="1317"/>
      <c r="BJ53" s="1317"/>
      <c r="BK53" s="1317"/>
      <c r="BL53" s="1317"/>
      <c r="BM53" s="1317"/>
      <c r="BN53" s="1317"/>
      <c r="BO53" s="1317"/>
      <c r="BP53" s="1316">
        <v>42.2</v>
      </c>
      <c r="BQ53" s="1316"/>
      <c r="BR53" s="1316"/>
      <c r="BS53" s="1316"/>
      <c r="BT53" s="1316"/>
      <c r="BU53" s="1316"/>
      <c r="BV53" s="1316"/>
      <c r="BW53" s="1316"/>
      <c r="BX53" s="1316">
        <v>53.5</v>
      </c>
      <c r="BY53" s="1316"/>
      <c r="BZ53" s="1316"/>
      <c r="CA53" s="1316"/>
      <c r="CB53" s="1316"/>
      <c r="CC53" s="1316"/>
      <c r="CD53" s="1316"/>
      <c r="CE53" s="1316"/>
      <c r="CF53" s="1316">
        <v>54.7</v>
      </c>
      <c r="CG53" s="1316"/>
      <c r="CH53" s="1316"/>
      <c r="CI53" s="1316"/>
      <c r="CJ53" s="1316"/>
      <c r="CK53" s="1316"/>
      <c r="CL53" s="1316"/>
      <c r="CM53" s="1316"/>
      <c r="CN53" s="1316">
        <v>56.1</v>
      </c>
      <c r="CO53" s="1316"/>
      <c r="CP53" s="1316"/>
      <c r="CQ53" s="1316"/>
      <c r="CR53" s="1316"/>
      <c r="CS53" s="1316"/>
      <c r="CT53" s="1316"/>
      <c r="CU53" s="1316"/>
      <c r="CV53" s="1316">
        <v>57.5</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620</v>
      </c>
      <c r="AO55" s="1315"/>
      <c r="AP55" s="1315"/>
      <c r="AQ55" s="1315"/>
      <c r="AR55" s="1315"/>
      <c r="AS55" s="1315"/>
      <c r="AT55" s="1315"/>
      <c r="AU55" s="1315"/>
      <c r="AV55" s="1315"/>
      <c r="AW55" s="1315"/>
      <c r="AX55" s="1315"/>
      <c r="AY55" s="1315"/>
      <c r="AZ55" s="1315"/>
      <c r="BA55" s="1315"/>
      <c r="BB55" s="1317" t="s">
        <v>618</v>
      </c>
      <c r="BC55" s="1317"/>
      <c r="BD55" s="1317"/>
      <c r="BE55" s="1317"/>
      <c r="BF55" s="1317"/>
      <c r="BG55" s="1317"/>
      <c r="BH55" s="1317"/>
      <c r="BI55" s="1317"/>
      <c r="BJ55" s="1317"/>
      <c r="BK55" s="1317"/>
      <c r="BL55" s="1317"/>
      <c r="BM55" s="1317"/>
      <c r="BN55" s="1317"/>
      <c r="BO55" s="1317"/>
      <c r="BP55" s="1316">
        <v>54.6</v>
      </c>
      <c r="BQ55" s="1316"/>
      <c r="BR55" s="1316"/>
      <c r="BS55" s="1316"/>
      <c r="BT55" s="1316"/>
      <c r="BU55" s="1316"/>
      <c r="BV55" s="1316"/>
      <c r="BW55" s="1316"/>
      <c r="BX55" s="1316">
        <v>53.2</v>
      </c>
      <c r="BY55" s="1316"/>
      <c r="BZ55" s="1316"/>
      <c r="CA55" s="1316"/>
      <c r="CB55" s="1316"/>
      <c r="CC55" s="1316"/>
      <c r="CD55" s="1316"/>
      <c r="CE55" s="1316"/>
      <c r="CF55" s="1316">
        <v>47.9</v>
      </c>
      <c r="CG55" s="1316"/>
      <c r="CH55" s="1316"/>
      <c r="CI55" s="1316"/>
      <c r="CJ55" s="1316"/>
      <c r="CK55" s="1316"/>
      <c r="CL55" s="1316"/>
      <c r="CM55" s="1316"/>
      <c r="CN55" s="1316">
        <v>49</v>
      </c>
      <c r="CO55" s="1316"/>
      <c r="CP55" s="1316"/>
      <c r="CQ55" s="1316"/>
      <c r="CR55" s="1316"/>
      <c r="CS55" s="1316"/>
      <c r="CT55" s="1316"/>
      <c r="CU55" s="1316"/>
      <c r="CV55" s="1316">
        <v>41.3</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619</v>
      </c>
      <c r="BC57" s="1317"/>
      <c r="BD57" s="1317"/>
      <c r="BE57" s="1317"/>
      <c r="BF57" s="1317"/>
      <c r="BG57" s="1317"/>
      <c r="BH57" s="1317"/>
      <c r="BI57" s="1317"/>
      <c r="BJ57" s="1317"/>
      <c r="BK57" s="1317"/>
      <c r="BL57" s="1317"/>
      <c r="BM57" s="1317"/>
      <c r="BN57" s="1317"/>
      <c r="BO57" s="1317"/>
      <c r="BP57" s="1316">
        <v>58.3</v>
      </c>
      <c r="BQ57" s="1316"/>
      <c r="BR57" s="1316"/>
      <c r="BS57" s="1316"/>
      <c r="BT57" s="1316"/>
      <c r="BU57" s="1316"/>
      <c r="BV57" s="1316"/>
      <c r="BW57" s="1316"/>
      <c r="BX57" s="1316">
        <v>59.6</v>
      </c>
      <c r="BY57" s="1316"/>
      <c r="BZ57" s="1316"/>
      <c r="CA57" s="1316"/>
      <c r="CB57" s="1316"/>
      <c r="CC57" s="1316"/>
      <c r="CD57" s="1316"/>
      <c r="CE57" s="1316"/>
      <c r="CF57" s="1316">
        <v>60.8</v>
      </c>
      <c r="CG57" s="1316"/>
      <c r="CH57" s="1316"/>
      <c r="CI57" s="1316"/>
      <c r="CJ57" s="1316"/>
      <c r="CK57" s="1316"/>
      <c r="CL57" s="1316"/>
      <c r="CM57" s="1316"/>
      <c r="CN57" s="1316">
        <v>61</v>
      </c>
      <c r="CO57" s="1316"/>
      <c r="CP57" s="1316"/>
      <c r="CQ57" s="1316"/>
      <c r="CR57" s="1316"/>
      <c r="CS57" s="1316"/>
      <c r="CT57" s="1316"/>
      <c r="CU57" s="1316"/>
      <c r="CV57" s="1316">
        <v>63</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622</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x14ac:dyDescent="0.15">
      <c r="B73" s="397"/>
      <c r="G73" s="1328"/>
      <c r="H73" s="1328"/>
      <c r="I73" s="1328"/>
      <c r="J73" s="1328"/>
      <c r="K73" s="1340"/>
      <c r="L73" s="1340"/>
      <c r="M73" s="1340"/>
      <c r="N73" s="1340"/>
      <c r="AM73" s="406"/>
      <c r="AN73" s="1317" t="s">
        <v>617</v>
      </c>
      <c r="AO73" s="1317"/>
      <c r="AP73" s="1317"/>
      <c r="AQ73" s="1317"/>
      <c r="AR73" s="1317"/>
      <c r="AS73" s="1317"/>
      <c r="AT73" s="1317"/>
      <c r="AU73" s="1317"/>
      <c r="AV73" s="1317"/>
      <c r="AW73" s="1317"/>
      <c r="AX73" s="1317"/>
      <c r="AY73" s="1317"/>
      <c r="AZ73" s="1317"/>
      <c r="BA73" s="1317"/>
      <c r="BB73" s="1317" t="s">
        <v>618</v>
      </c>
      <c r="BC73" s="1317"/>
      <c r="BD73" s="1317"/>
      <c r="BE73" s="1317"/>
      <c r="BF73" s="1317"/>
      <c r="BG73" s="1317"/>
      <c r="BH73" s="1317"/>
      <c r="BI73" s="1317"/>
      <c r="BJ73" s="1317"/>
      <c r="BK73" s="1317"/>
      <c r="BL73" s="1317"/>
      <c r="BM73" s="1317"/>
      <c r="BN73" s="1317"/>
      <c r="BO73" s="1317"/>
      <c r="BP73" s="1316">
        <v>61</v>
      </c>
      <c r="BQ73" s="1316"/>
      <c r="BR73" s="1316"/>
      <c r="BS73" s="1316"/>
      <c r="BT73" s="1316"/>
      <c r="BU73" s="1316"/>
      <c r="BV73" s="1316"/>
      <c r="BW73" s="1316"/>
      <c r="BX73" s="1316">
        <v>52.5</v>
      </c>
      <c r="BY73" s="1316"/>
      <c r="BZ73" s="1316"/>
      <c r="CA73" s="1316"/>
      <c r="CB73" s="1316"/>
      <c r="CC73" s="1316"/>
      <c r="CD73" s="1316"/>
      <c r="CE73" s="1316"/>
      <c r="CF73" s="1316">
        <v>55.3</v>
      </c>
      <c r="CG73" s="1316"/>
      <c r="CH73" s="1316"/>
      <c r="CI73" s="1316"/>
      <c r="CJ73" s="1316"/>
      <c r="CK73" s="1316"/>
      <c r="CL73" s="1316"/>
      <c r="CM73" s="1316"/>
      <c r="CN73" s="1316">
        <v>51.4</v>
      </c>
      <c r="CO73" s="1316"/>
      <c r="CP73" s="1316"/>
      <c r="CQ73" s="1316"/>
      <c r="CR73" s="1316"/>
      <c r="CS73" s="1316"/>
      <c r="CT73" s="1316"/>
      <c r="CU73" s="1316"/>
      <c r="CV73" s="1316">
        <v>41.3</v>
      </c>
      <c r="CW73" s="1316"/>
      <c r="CX73" s="1316"/>
      <c r="CY73" s="1316"/>
      <c r="CZ73" s="1316"/>
      <c r="DA73" s="1316"/>
      <c r="DB73" s="1316"/>
      <c r="DC73" s="1316"/>
    </row>
    <row r="74" spans="2:107" x14ac:dyDescent="0.15">
      <c r="B74" s="397"/>
      <c r="G74" s="1328"/>
      <c r="H74" s="1328"/>
      <c r="I74" s="1328"/>
      <c r="J74" s="1328"/>
      <c r="K74" s="1340"/>
      <c r="L74" s="1340"/>
      <c r="M74" s="1340"/>
      <c r="N74" s="1340"/>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623</v>
      </c>
      <c r="BC75" s="1317"/>
      <c r="BD75" s="1317"/>
      <c r="BE75" s="1317"/>
      <c r="BF75" s="1317"/>
      <c r="BG75" s="1317"/>
      <c r="BH75" s="1317"/>
      <c r="BI75" s="1317"/>
      <c r="BJ75" s="1317"/>
      <c r="BK75" s="1317"/>
      <c r="BL75" s="1317"/>
      <c r="BM75" s="1317"/>
      <c r="BN75" s="1317"/>
      <c r="BO75" s="1317"/>
      <c r="BP75" s="1316">
        <v>9.1999999999999993</v>
      </c>
      <c r="BQ75" s="1316"/>
      <c r="BR75" s="1316"/>
      <c r="BS75" s="1316"/>
      <c r="BT75" s="1316"/>
      <c r="BU75" s="1316"/>
      <c r="BV75" s="1316"/>
      <c r="BW75" s="1316"/>
      <c r="BX75" s="1316">
        <v>10.3</v>
      </c>
      <c r="BY75" s="1316"/>
      <c r="BZ75" s="1316"/>
      <c r="CA75" s="1316"/>
      <c r="CB75" s="1316"/>
      <c r="CC75" s="1316"/>
      <c r="CD75" s="1316"/>
      <c r="CE75" s="1316"/>
      <c r="CF75" s="1316">
        <v>10.6</v>
      </c>
      <c r="CG75" s="1316"/>
      <c r="CH75" s="1316"/>
      <c r="CI75" s="1316"/>
      <c r="CJ75" s="1316"/>
      <c r="CK75" s="1316"/>
      <c r="CL75" s="1316"/>
      <c r="CM75" s="1316"/>
      <c r="CN75" s="1316">
        <v>10.3</v>
      </c>
      <c r="CO75" s="1316"/>
      <c r="CP75" s="1316"/>
      <c r="CQ75" s="1316"/>
      <c r="CR75" s="1316"/>
      <c r="CS75" s="1316"/>
      <c r="CT75" s="1316"/>
      <c r="CU75" s="1316"/>
      <c r="CV75" s="1316">
        <v>9.6999999999999993</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40"/>
      <c r="L77" s="1340"/>
      <c r="M77" s="1340"/>
      <c r="N77" s="1340"/>
      <c r="AN77" s="1315" t="s">
        <v>620</v>
      </c>
      <c r="AO77" s="1315"/>
      <c r="AP77" s="1315"/>
      <c r="AQ77" s="1315"/>
      <c r="AR77" s="1315"/>
      <c r="AS77" s="1315"/>
      <c r="AT77" s="1315"/>
      <c r="AU77" s="1315"/>
      <c r="AV77" s="1315"/>
      <c r="AW77" s="1315"/>
      <c r="AX77" s="1315"/>
      <c r="AY77" s="1315"/>
      <c r="AZ77" s="1315"/>
      <c r="BA77" s="1315"/>
      <c r="BB77" s="1317" t="s">
        <v>618</v>
      </c>
      <c r="BC77" s="1317"/>
      <c r="BD77" s="1317"/>
      <c r="BE77" s="1317"/>
      <c r="BF77" s="1317"/>
      <c r="BG77" s="1317"/>
      <c r="BH77" s="1317"/>
      <c r="BI77" s="1317"/>
      <c r="BJ77" s="1317"/>
      <c r="BK77" s="1317"/>
      <c r="BL77" s="1317"/>
      <c r="BM77" s="1317"/>
      <c r="BN77" s="1317"/>
      <c r="BO77" s="1317"/>
      <c r="BP77" s="1316">
        <v>54.6</v>
      </c>
      <c r="BQ77" s="1316"/>
      <c r="BR77" s="1316"/>
      <c r="BS77" s="1316"/>
      <c r="BT77" s="1316"/>
      <c r="BU77" s="1316"/>
      <c r="BV77" s="1316"/>
      <c r="BW77" s="1316"/>
      <c r="BX77" s="1316">
        <v>53.2</v>
      </c>
      <c r="BY77" s="1316"/>
      <c r="BZ77" s="1316"/>
      <c r="CA77" s="1316"/>
      <c r="CB77" s="1316"/>
      <c r="CC77" s="1316"/>
      <c r="CD77" s="1316"/>
      <c r="CE77" s="1316"/>
      <c r="CF77" s="1316">
        <v>47.9</v>
      </c>
      <c r="CG77" s="1316"/>
      <c r="CH77" s="1316"/>
      <c r="CI77" s="1316"/>
      <c r="CJ77" s="1316"/>
      <c r="CK77" s="1316"/>
      <c r="CL77" s="1316"/>
      <c r="CM77" s="1316"/>
      <c r="CN77" s="1316">
        <v>49</v>
      </c>
      <c r="CO77" s="1316"/>
      <c r="CP77" s="1316"/>
      <c r="CQ77" s="1316"/>
      <c r="CR77" s="1316"/>
      <c r="CS77" s="1316"/>
      <c r="CT77" s="1316"/>
      <c r="CU77" s="1316"/>
      <c r="CV77" s="1316">
        <v>41.3</v>
      </c>
      <c r="CW77" s="1316"/>
      <c r="CX77" s="1316"/>
      <c r="CY77" s="1316"/>
      <c r="CZ77" s="1316"/>
      <c r="DA77" s="1316"/>
      <c r="DB77" s="1316"/>
      <c r="DC77" s="1316"/>
    </row>
    <row r="78" spans="2:107" x14ac:dyDescent="0.15">
      <c r="B78" s="397"/>
      <c r="G78" s="1311"/>
      <c r="H78" s="1311"/>
      <c r="I78" s="1311"/>
      <c r="J78" s="1311"/>
      <c r="K78" s="1340"/>
      <c r="L78" s="1340"/>
      <c r="M78" s="1340"/>
      <c r="N78" s="1340"/>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41"/>
      <c r="L79" s="1341"/>
      <c r="M79" s="1341"/>
      <c r="N79" s="1341"/>
      <c r="AN79" s="1315"/>
      <c r="AO79" s="1315"/>
      <c r="AP79" s="1315"/>
      <c r="AQ79" s="1315"/>
      <c r="AR79" s="1315"/>
      <c r="AS79" s="1315"/>
      <c r="AT79" s="1315"/>
      <c r="AU79" s="1315"/>
      <c r="AV79" s="1315"/>
      <c r="AW79" s="1315"/>
      <c r="AX79" s="1315"/>
      <c r="AY79" s="1315"/>
      <c r="AZ79" s="1315"/>
      <c r="BA79" s="1315"/>
      <c r="BB79" s="1317" t="s">
        <v>623</v>
      </c>
      <c r="BC79" s="1317"/>
      <c r="BD79" s="1317"/>
      <c r="BE79" s="1317"/>
      <c r="BF79" s="1317"/>
      <c r="BG79" s="1317"/>
      <c r="BH79" s="1317"/>
      <c r="BI79" s="1317"/>
      <c r="BJ79" s="1317"/>
      <c r="BK79" s="1317"/>
      <c r="BL79" s="1317"/>
      <c r="BM79" s="1317"/>
      <c r="BN79" s="1317"/>
      <c r="BO79" s="1317"/>
      <c r="BP79" s="1316">
        <v>10</v>
      </c>
      <c r="BQ79" s="1316"/>
      <c r="BR79" s="1316"/>
      <c r="BS79" s="1316"/>
      <c r="BT79" s="1316"/>
      <c r="BU79" s="1316"/>
      <c r="BV79" s="1316"/>
      <c r="BW79" s="1316"/>
      <c r="BX79" s="1316">
        <v>9.8000000000000007</v>
      </c>
      <c r="BY79" s="1316"/>
      <c r="BZ79" s="1316"/>
      <c r="CA79" s="1316"/>
      <c r="CB79" s="1316"/>
      <c r="CC79" s="1316"/>
      <c r="CD79" s="1316"/>
      <c r="CE79" s="1316"/>
      <c r="CF79" s="1316">
        <v>9.6</v>
      </c>
      <c r="CG79" s="1316"/>
      <c r="CH79" s="1316"/>
      <c r="CI79" s="1316"/>
      <c r="CJ79" s="1316"/>
      <c r="CK79" s="1316"/>
      <c r="CL79" s="1316"/>
      <c r="CM79" s="1316"/>
      <c r="CN79" s="1316">
        <v>9.5</v>
      </c>
      <c r="CO79" s="1316"/>
      <c r="CP79" s="1316"/>
      <c r="CQ79" s="1316"/>
      <c r="CR79" s="1316"/>
      <c r="CS79" s="1316"/>
      <c r="CT79" s="1316"/>
      <c r="CU79" s="1316"/>
      <c r="CV79" s="1316">
        <v>9.1999999999999993</v>
      </c>
      <c r="CW79" s="1316"/>
      <c r="CX79" s="1316"/>
      <c r="CY79" s="1316"/>
      <c r="CZ79" s="1316"/>
      <c r="DA79" s="1316"/>
      <c r="DB79" s="1316"/>
      <c r="DC79" s="1316"/>
    </row>
    <row r="80" spans="2:107" x14ac:dyDescent="0.15">
      <c r="B80" s="397"/>
      <c r="G80" s="1311"/>
      <c r="H80" s="1311"/>
      <c r="I80" s="1330"/>
      <c r="J80" s="1330"/>
      <c r="K80" s="1341"/>
      <c r="L80" s="1341"/>
      <c r="M80" s="1341"/>
      <c r="N80" s="1341"/>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LTDQgM8ur0cLdsB2rEeP8wzcG0RpKMFNGI+p9Icd80txZfK/nQ6sYTx/x9SEtN1/D4VPcEUMWqMwaLta9Ww7A==" saltValue="XgEnJCcOWpJeWUMpm1NQ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Znyz8MYuUL6vc4MnYHxzr9TdKaEPodf7XcekNZxk/7EZqIjxVX8vFb21B2A2CU7DcjKpzI8n0FFbhd9xxX+PSA==" saltValue="4dpbpSqsXlMhRK3UB6Ml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NC7XVQg7u9xx1qnt8sWUVkwa+0k2+cr3FlxUHmrnbia9g/3MpyM5xTMcqFJg29OKKNBWio8vc1GCsTixuKw1PQ==" saltValue="4O8NG9z0mc3qRgtAQdII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177759</v>
      </c>
      <c r="E3" s="162"/>
      <c r="F3" s="163">
        <v>83280</v>
      </c>
      <c r="G3" s="164"/>
      <c r="H3" s="165"/>
    </row>
    <row r="4" spans="1:8" x14ac:dyDescent="0.15">
      <c r="A4" s="166"/>
      <c r="B4" s="167"/>
      <c r="C4" s="168"/>
      <c r="D4" s="169">
        <v>74007</v>
      </c>
      <c r="E4" s="170"/>
      <c r="F4" s="171">
        <v>43123</v>
      </c>
      <c r="G4" s="172"/>
      <c r="H4" s="173"/>
    </row>
    <row r="5" spans="1:8" x14ac:dyDescent="0.15">
      <c r="A5" s="154" t="s">
        <v>557</v>
      </c>
      <c r="B5" s="159"/>
      <c r="C5" s="160"/>
      <c r="D5" s="161">
        <v>190474</v>
      </c>
      <c r="E5" s="162"/>
      <c r="F5" s="163">
        <v>88968</v>
      </c>
      <c r="G5" s="164"/>
      <c r="H5" s="165"/>
    </row>
    <row r="6" spans="1:8" x14ac:dyDescent="0.15">
      <c r="A6" s="166"/>
      <c r="B6" s="167"/>
      <c r="C6" s="168"/>
      <c r="D6" s="169">
        <v>65746</v>
      </c>
      <c r="E6" s="170"/>
      <c r="F6" s="171">
        <v>45482</v>
      </c>
      <c r="G6" s="172"/>
      <c r="H6" s="173"/>
    </row>
    <row r="7" spans="1:8" x14ac:dyDescent="0.15">
      <c r="A7" s="154" t="s">
        <v>558</v>
      </c>
      <c r="B7" s="159"/>
      <c r="C7" s="160"/>
      <c r="D7" s="161">
        <v>101929</v>
      </c>
      <c r="E7" s="162"/>
      <c r="F7" s="163">
        <v>85173</v>
      </c>
      <c r="G7" s="164"/>
      <c r="H7" s="165"/>
    </row>
    <row r="8" spans="1:8" x14ac:dyDescent="0.15">
      <c r="A8" s="166"/>
      <c r="B8" s="167"/>
      <c r="C8" s="168"/>
      <c r="D8" s="169">
        <v>64451</v>
      </c>
      <c r="E8" s="170"/>
      <c r="F8" s="171">
        <v>43913</v>
      </c>
      <c r="G8" s="172"/>
      <c r="H8" s="173"/>
    </row>
    <row r="9" spans="1:8" x14ac:dyDescent="0.15">
      <c r="A9" s="154" t="s">
        <v>559</v>
      </c>
      <c r="B9" s="159"/>
      <c r="C9" s="160"/>
      <c r="D9" s="161">
        <v>92253</v>
      </c>
      <c r="E9" s="162"/>
      <c r="F9" s="163">
        <v>94081</v>
      </c>
      <c r="G9" s="164"/>
      <c r="H9" s="165"/>
    </row>
    <row r="10" spans="1:8" x14ac:dyDescent="0.15">
      <c r="A10" s="166"/>
      <c r="B10" s="167"/>
      <c r="C10" s="168"/>
      <c r="D10" s="169">
        <v>49942</v>
      </c>
      <c r="E10" s="170"/>
      <c r="F10" s="171">
        <v>48949</v>
      </c>
      <c r="G10" s="172"/>
      <c r="H10" s="173"/>
    </row>
    <row r="11" spans="1:8" x14ac:dyDescent="0.15">
      <c r="A11" s="154" t="s">
        <v>560</v>
      </c>
      <c r="B11" s="159"/>
      <c r="C11" s="160"/>
      <c r="D11" s="161">
        <v>82501</v>
      </c>
      <c r="E11" s="162"/>
      <c r="F11" s="163">
        <v>92632</v>
      </c>
      <c r="G11" s="164"/>
      <c r="H11" s="165"/>
    </row>
    <row r="12" spans="1:8" x14ac:dyDescent="0.15">
      <c r="A12" s="166"/>
      <c r="B12" s="167"/>
      <c r="C12" s="174"/>
      <c r="D12" s="169">
        <v>36538</v>
      </c>
      <c r="E12" s="170"/>
      <c r="F12" s="171">
        <v>47978</v>
      </c>
      <c r="G12" s="172"/>
      <c r="H12" s="173"/>
    </row>
    <row r="13" spans="1:8" x14ac:dyDescent="0.15">
      <c r="A13" s="154"/>
      <c r="B13" s="159"/>
      <c r="C13" s="175"/>
      <c r="D13" s="176">
        <v>128983</v>
      </c>
      <c r="E13" s="177"/>
      <c r="F13" s="178">
        <v>88827</v>
      </c>
      <c r="G13" s="179"/>
      <c r="H13" s="165"/>
    </row>
    <row r="14" spans="1:8" x14ac:dyDescent="0.15">
      <c r="A14" s="166"/>
      <c r="B14" s="167"/>
      <c r="C14" s="168"/>
      <c r="D14" s="169">
        <v>58137</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4.72</v>
      </c>
      <c r="C19" s="180">
        <f>ROUND(VALUE(SUBSTITUTE(実質収支比率等に係る経年分析!G$48,"▲","-")),2)</f>
        <v>4.87</v>
      </c>
      <c r="D19" s="180">
        <f>ROUND(VALUE(SUBSTITUTE(実質収支比率等に係る経年分析!H$48,"▲","-")),2)</f>
        <v>5.13</v>
      </c>
      <c r="E19" s="180">
        <f>ROUND(VALUE(SUBSTITUTE(実質収支比率等に係る経年分析!I$48,"▲","-")),2)</f>
        <v>5.33</v>
      </c>
      <c r="F19" s="180">
        <f>ROUND(VALUE(SUBSTITUTE(実質収支比率等に係る経年分析!J$48,"▲","-")),2)</f>
        <v>5.05</v>
      </c>
    </row>
    <row r="20" spans="1:11" x14ac:dyDescent="0.15">
      <c r="A20" s="180" t="s">
        <v>54</v>
      </c>
      <c r="B20" s="180">
        <f>ROUND(VALUE(SUBSTITUTE(実質収支比率等に係る経年分析!F$47,"▲","-")),2)</f>
        <v>31.2</v>
      </c>
      <c r="C20" s="180">
        <f>ROUND(VALUE(SUBSTITUTE(実質収支比率等に係る経年分析!G$47,"▲","-")),2)</f>
        <v>32.340000000000003</v>
      </c>
      <c r="D20" s="180">
        <f>ROUND(VALUE(SUBSTITUTE(実質収支比率等に係る経年分析!H$47,"▲","-")),2)</f>
        <v>33.409999999999997</v>
      </c>
      <c r="E20" s="180">
        <f>ROUND(VALUE(SUBSTITUTE(実質収支比率等に係る経年分析!I$47,"▲","-")),2)</f>
        <v>33.85</v>
      </c>
      <c r="F20" s="180">
        <f>ROUND(VALUE(SUBSTITUTE(実質収支比率等に係る経年分析!J$47,"▲","-")),2)</f>
        <v>32.78</v>
      </c>
    </row>
    <row r="21" spans="1:11" x14ac:dyDescent="0.15">
      <c r="A21" s="180" t="s">
        <v>55</v>
      </c>
      <c r="B21" s="180">
        <f>IF(ISNUMBER(VALUE(SUBSTITUTE(実質収支比率等に係る経年分析!F$49,"▲","-"))),ROUND(VALUE(SUBSTITUTE(実質収支比率等に係る経年分析!F$49,"▲","-")),2),NA())</f>
        <v>-0.95</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0.13</v>
      </c>
      <c r="F21" s="180">
        <f>IF(ISNUMBER(VALUE(SUBSTITUTE(実質収支比率等に係る経年分析!J$49,"▲","-"))),ROUND(VALUE(SUBSTITUTE(実質収支比率等に係る経年分析!J$49,"▲","-")),2),NA())</f>
        <v>-0.11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美馬市住宅新築資金等貸付事業特別会計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美馬市簡易水道事業会計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美馬市下水道事業会計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美馬市国民健康保険特別会計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美馬市介護保険特別会計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美馬市工業用水道事業会計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15">
      <c r="A36" s="181" t="str">
        <f>IF(連結実質赤字比率に係る赤字・黒字の構成分析!C$34="",NA(),連結実質赤字比率に係る赤字・黒字の構成分析!C$34)</f>
        <v>美馬市水道事業会計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2664</v>
      </c>
      <c r="E42" s="182"/>
      <c r="F42" s="182"/>
      <c r="G42" s="182">
        <f>'実質公債費比率（分子）の構造'!L$52</f>
        <v>2550</v>
      </c>
      <c r="H42" s="182"/>
      <c r="I42" s="182"/>
      <c r="J42" s="182">
        <f>'実質公債費比率（分子）の構造'!M$52</f>
        <v>2306</v>
      </c>
      <c r="K42" s="182"/>
      <c r="L42" s="182"/>
      <c r="M42" s="182">
        <f>'実質公債費比率（分子）の構造'!N$52</f>
        <v>2219</v>
      </c>
      <c r="N42" s="182"/>
      <c r="O42" s="182"/>
      <c r="P42" s="182">
        <f>'実質公債費比率（分子）の構造'!O$52</f>
        <v>2226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51</v>
      </c>
      <c r="C45" s="182"/>
      <c r="D45" s="182"/>
      <c r="E45" s="182">
        <f>'実質公債費比率（分子）の構造'!L$49</f>
        <v>20</v>
      </c>
      <c r="F45" s="182"/>
      <c r="G45" s="182"/>
      <c r="H45" s="182">
        <f>'実質公債費比率（分子）の構造'!M$49</f>
        <v>8</v>
      </c>
      <c r="I45" s="182"/>
      <c r="J45" s="182"/>
      <c r="K45" s="182">
        <f>'実質公債費比率（分子）の構造'!N$49</f>
        <v>7</v>
      </c>
      <c r="L45" s="182"/>
      <c r="M45" s="182"/>
      <c r="N45" s="182">
        <f>'実質公債費比率（分子）の構造'!O$49</f>
        <v>11</v>
      </c>
      <c r="O45" s="182"/>
      <c r="P45" s="182"/>
    </row>
    <row r="46" spans="1:16" x14ac:dyDescent="0.15">
      <c r="A46" s="182" t="s">
        <v>66</v>
      </c>
      <c r="B46" s="182">
        <f>'実質公債費比率（分子）の構造'!K$48</f>
        <v>299</v>
      </c>
      <c r="C46" s="182"/>
      <c r="D46" s="182"/>
      <c r="E46" s="182">
        <f>'実質公債費比率（分子）の構造'!L$48</f>
        <v>290</v>
      </c>
      <c r="F46" s="182"/>
      <c r="G46" s="182"/>
      <c r="H46" s="182">
        <f>'実質公債費比率（分子）の構造'!M$48</f>
        <v>289</v>
      </c>
      <c r="I46" s="182"/>
      <c r="J46" s="182"/>
      <c r="K46" s="182">
        <f>'実質公債費比率（分子）の構造'!N$48</f>
        <v>230</v>
      </c>
      <c r="L46" s="182"/>
      <c r="M46" s="182"/>
      <c r="N46" s="182">
        <f>'実質公債費比率（分子）の構造'!O$48</f>
        <v>212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3335</v>
      </c>
      <c r="C49" s="182"/>
      <c r="D49" s="182"/>
      <c r="E49" s="182">
        <f>'実質公債費比率（分子）の構造'!L$45</f>
        <v>3283</v>
      </c>
      <c r="F49" s="182"/>
      <c r="G49" s="182"/>
      <c r="H49" s="182">
        <f>'実質公債費比率（分子）の構造'!M$45</f>
        <v>2941</v>
      </c>
      <c r="I49" s="182"/>
      <c r="J49" s="182"/>
      <c r="K49" s="182">
        <f>'実質公債費比率（分子）の構造'!N$45</f>
        <v>2860</v>
      </c>
      <c r="L49" s="182"/>
      <c r="M49" s="182"/>
      <c r="N49" s="182">
        <f>'実質公債費比率（分子）の構造'!O$45</f>
        <v>2908</v>
      </c>
      <c r="O49" s="182"/>
      <c r="P49" s="182"/>
    </row>
    <row r="50" spans="1:16" x14ac:dyDescent="0.15">
      <c r="A50" s="182" t="s">
        <v>70</v>
      </c>
      <c r="B50" s="182" t="e">
        <f>NA()</f>
        <v>#N/A</v>
      </c>
      <c r="C50" s="182">
        <f>IF(ISNUMBER('実質公債費比率（分子）の構造'!K$53),'実質公債費比率（分子）の構造'!K$53,NA())</f>
        <v>1021</v>
      </c>
      <c r="D50" s="182" t="e">
        <f>NA()</f>
        <v>#N/A</v>
      </c>
      <c r="E50" s="182" t="e">
        <f>NA()</f>
        <v>#N/A</v>
      </c>
      <c r="F50" s="182">
        <f>IF(ISNUMBER('実質公債費比率（分子）の構造'!L$53),'実質公債費比率（分子）の構造'!L$53,NA())</f>
        <v>1043</v>
      </c>
      <c r="G50" s="182" t="e">
        <f>NA()</f>
        <v>#N/A</v>
      </c>
      <c r="H50" s="182" t="e">
        <f>NA()</f>
        <v>#N/A</v>
      </c>
      <c r="I50" s="182">
        <f>IF(ISNUMBER('実質公債費比率（分子）の構造'!M$53),'実質公債費比率（分子）の構造'!M$53,NA())</f>
        <v>932</v>
      </c>
      <c r="J50" s="182" t="e">
        <f>NA()</f>
        <v>#N/A</v>
      </c>
      <c r="K50" s="182" t="e">
        <f>NA()</f>
        <v>#N/A</v>
      </c>
      <c r="L50" s="182">
        <f>IF(ISNUMBER('実質公債費比率（分子）の構造'!N$53),'実質公債費比率（分子）の構造'!N$53,NA())</f>
        <v>878</v>
      </c>
      <c r="M50" s="182" t="e">
        <f>NA()</f>
        <v>#N/A</v>
      </c>
      <c r="N50" s="182" t="e">
        <f>NA()</f>
        <v>#N/A</v>
      </c>
      <c r="O50" s="182">
        <f>IF(ISNUMBER('実質公債費比率（分子）の構造'!O$53),'実質公債費比率（分子）の構造'!O$53,NA())</f>
        <v>905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22605</v>
      </c>
      <c r="E56" s="181"/>
      <c r="F56" s="181"/>
      <c r="G56" s="181">
        <f>'将来負担比率（分子）の構造'!J$52</f>
        <v>23938</v>
      </c>
      <c r="H56" s="181"/>
      <c r="I56" s="181"/>
      <c r="J56" s="181">
        <f>'将来負担比率（分子）の構造'!K$52</f>
        <v>23535</v>
      </c>
      <c r="K56" s="181"/>
      <c r="L56" s="181"/>
      <c r="M56" s="181">
        <f>'将来負担比率（分子）の構造'!L$52</f>
        <v>23188</v>
      </c>
      <c r="N56" s="181"/>
      <c r="O56" s="181"/>
      <c r="P56" s="181">
        <f>'将来負担比率（分子）の構造'!M$52</f>
        <v>22625</v>
      </c>
    </row>
    <row r="57" spans="1:16" x14ac:dyDescent="0.15">
      <c r="A57" s="181" t="s">
        <v>41</v>
      </c>
      <c r="B57" s="181"/>
      <c r="C57" s="181"/>
      <c r="D57" s="181">
        <f>'将来負担比率（分子）の構造'!I$51</f>
        <v>188</v>
      </c>
      <c r="E57" s="181"/>
      <c r="F57" s="181"/>
      <c r="G57" s="181">
        <f>'将来負担比率（分子）の構造'!J$51</f>
        <v>144</v>
      </c>
      <c r="H57" s="181"/>
      <c r="I57" s="181"/>
      <c r="J57" s="181">
        <f>'将来負担比率（分子）の構造'!K$51</f>
        <v>101</v>
      </c>
      <c r="K57" s="181"/>
      <c r="L57" s="181"/>
      <c r="M57" s="181">
        <f>'将来負担比率（分子）の構造'!L$51</f>
        <v>65</v>
      </c>
      <c r="N57" s="181"/>
      <c r="O57" s="181"/>
      <c r="P57" s="181">
        <f>'将来負担比率（分子）の構造'!M$51</f>
        <v>30</v>
      </c>
    </row>
    <row r="58" spans="1:16" x14ac:dyDescent="0.15">
      <c r="A58" s="181" t="s">
        <v>40</v>
      </c>
      <c r="B58" s="181"/>
      <c r="C58" s="181"/>
      <c r="D58" s="181">
        <f>'将来負担比率（分子）の構造'!I$50</f>
        <v>6705</v>
      </c>
      <c r="E58" s="181"/>
      <c r="F58" s="181"/>
      <c r="G58" s="181">
        <f>'将来負担比率（分子）の構造'!J$50</f>
        <v>6846</v>
      </c>
      <c r="H58" s="181"/>
      <c r="I58" s="181"/>
      <c r="J58" s="181">
        <f>'将来負担比率（分子）の構造'!K$50</f>
        <v>6544</v>
      </c>
      <c r="K58" s="181"/>
      <c r="L58" s="181"/>
      <c r="M58" s="181">
        <f>'将来負担比率（分子）の構造'!L$50</f>
        <v>6226</v>
      </c>
      <c r="N58" s="181"/>
      <c r="O58" s="181"/>
      <c r="P58" s="181">
        <f>'将来負担比率（分子）の構造'!M$50</f>
        <v>6254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3510</v>
      </c>
      <c r="C62" s="181"/>
      <c r="D62" s="181"/>
      <c r="E62" s="181">
        <f>'将来負担比率（分子）の構造'!J$45</f>
        <v>3472</v>
      </c>
      <c r="F62" s="181"/>
      <c r="G62" s="181"/>
      <c r="H62" s="181">
        <f>'将来負担比率（分子）の構造'!K$45</f>
        <v>3272</v>
      </c>
      <c r="I62" s="181"/>
      <c r="J62" s="181"/>
      <c r="K62" s="181">
        <f>'将来負担比率（分子）の構造'!L$45</f>
        <v>3107</v>
      </c>
      <c r="L62" s="181"/>
      <c r="M62" s="181"/>
      <c r="N62" s="181">
        <f>'将来負担比率（分子）の構造'!M$45</f>
        <v>3083</v>
      </c>
      <c r="O62" s="181"/>
      <c r="P62" s="181"/>
    </row>
    <row r="63" spans="1:16" x14ac:dyDescent="0.15">
      <c r="A63" s="181" t="s">
        <v>33</v>
      </c>
      <c r="B63" s="181">
        <f>'将来負担比率（分子）の構造'!I$44</f>
        <v>46</v>
      </c>
      <c r="C63" s="181"/>
      <c r="D63" s="181"/>
      <c r="E63" s="181">
        <f>'将来負担比率（分子）の構造'!J$44</f>
        <v>5</v>
      </c>
      <c r="F63" s="181"/>
      <c r="G63" s="181"/>
      <c r="H63" s="181">
        <f>'将来負担比率（分子）の構造'!K$44</f>
        <v>20</v>
      </c>
      <c r="I63" s="181"/>
      <c r="J63" s="181"/>
      <c r="K63" s="181">
        <f>'将来負担比率（分子）の構造'!L$44</f>
        <v>12</v>
      </c>
      <c r="L63" s="181"/>
      <c r="M63" s="181"/>
      <c r="N63" s="181">
        <f>'将来負担比率（分子）の構造'!M$44</f>
        <v>8</v>
      </c>
      <c r="O63" s="181"/>
      <c r="P63" s="181"/>
    </row>
    <row r="64" spans="1:16" x14ac:dyDescent="0.15">
      <c r="A64" s="181" t="s">
        <v>32</v>
      </c>
      <c r="B64" s="181">
        <f>'将来負担比率（分子）の構造'!I$43</f>
        <v>2987</v>
      </c>
      <c r="C64" s="181"/>
      <c r="D64" s="181"/>
      <c r="E64" s="181">
        <f>'将来負担比率（分子）の構造'!J$43</f>
        <v>2206</v>
      </c>
      <c r="F64" s="181"/>
      <c r="G64" s="181"/>
      <c r="H64" s="181">
        <f>'将来負担比率（分子）の構造'!K$43</f>
        <v>2096</v>
      </c>
      <c r="I64" s="181"/>
      <c r="J64" s="181"/>
      <c r="K64" s="181">
        <f>'将来負担比率（分子）の構造'!L$43</f>
        <v>1610</v>
      </c>
      <c r="L64" s="181"/>
      <c r="M64" s="181"/>
      <c r="N64" s="181">
        <f>'将来負担比率（分子）の構造'!M$43</f>
        <v>1057</v>
      </c>
      <c r="O64" s="181"/>
      <c r="P64" s="181"/>
    </row>
    <row r="65" spans="1:16" x14ac:dyDescent="0.15">
      <c r="A65" s="181" t="s">
        <v>31</v>
      </c>
      <c r="B65" s="181">
        <f>'将来負担比率（分子）の構造'!I$42</f>
        <v>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28847</v>
      </c>
      <c r="C66" s="181"/>
      <c r="D66" s="181"/>
      <c r="E66" s="181">
        <f>'将来負担比率（分子）の構造'!J$41</f>
        <v>30148</v>
      </c>
      <c r="F66" s="181"/>
      <c r="G66" s="181"/>
      <c r="H66" s="181">
        <f>'将来負担比率（分子）の構造'!K$41</f>
        <v>29883</v>
      </c>
      <c r="I66" s="181"/>
      <c r="J66" s="181"/>
      <c r="K66" s="181">
        <f>'将来負担比率（分子）の構造'!L$41</f>
        <v>29443</v>
      </c>
      <c r="L66" s="181"/>
      <c r="M66" s="181"/>
      <c r="N66" s="181">
        <f>'将来負担比率（分子）の構造'!M$41</f>
        <v>28680</v>
      </c>
      <c r="O66" s="181"/>
      <c r="P66" s="181"/>
    </row>
    <row r="67" spans="1:16" x14ac:dyDescent="0.15">
      <c r="A67" s="181" t="s">
        <v>74</v>
      </c>
      <c r="B67" s="181" t="e">
        <f>NA()</f>
        <v>#N/A</v>
      </c>
      <c r="C67" s="181">
        <f>IF(ISNUMBER('将来負担比率（分子）の構造'!I$53), IF('将来負担比率（分子）の構造'!I$53 &lt; 0, 0, '将来負担比率（分子）の構造'!I$53), NA())</f>
        <v>5893</v>
      </c>
      <c r="D67" s="181" t="e">
        <f>NA()</f>
        <v>#N/A</v>
      </c>
      <c r="E67" s="181" t="e">
        <f>NA()</f>
        <v>#N/A</v>
      </c>
      <c r="F67" s="181">
        <f>IF(ISNUMBER('将来負担比率（分子）の構造'!J$53), IF('将来負担比率（分子）の構造'!J$53 &lt; 0, 0, '将来負担比率（分子）の構造'!J$53), NA())</f>
        <v>4903</v>
      </c>
      <c r="G67" s="181" t="e">
        <f>NA()</f>
        <v>#N/A</v>
      </c>
      <c r="H67" s="181" t="e">
        <f>NA()</f>
        <v>#N/A</v>
      </c>
      <c r="I67" s="181">
        <f>IF(ISNUMBER('将来負担比率（分子）の構造'!K$53), IF('将来負担比率（分子）の構造'!K$53 &lt; 0, 0, '将来負担比率（分子）の構造'!K$53), NA())</f>
        <v>5091</v>
      </c>
      <c r="J67" s="181" t="e">
        <f>NA()</f>
        <v>#N/A</v>
      </c>
      <c r="K67" s="181" t="e">
        <f>NA()</f>
        <v>#N/A</v>
      </c>
      <c r="L67" s="181">
        <f>IF(ISNUMBER('将来負担比率（分子）の構造'!L$53), IF('将来負担比率（分子）の構造'!L$53 &lt; 0, 0, '将来負担比率（分子）の構造'!L$53), NA())</f>
        <v>4693</v>
      </c>
      <c r="M67" s="181" t="e">
        <f>NA()</f>
        <v>#N/A</v>
      </c>
      <c r="N67" s="181" t="e">
        <f>NA()</f>
        <v>#N/A</v>
      </c>
      <c r="O67" s="181">
        <f>IF(ISNUMBER('将来負担比率（分子）の構造'!M$53), IF('将来負担比率（分子）の構造'!M$53 &lt; 0, 0, '将来負担比率（分子）の構造'!M$53), NA())</f>
        <v>3919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3828</v>
      </c>
      <c r="C72" s="185">
        <f>基金残高に係る経年分析!G55</f>
        <v>3828</v>
      </c>
      <c r="D72" s="185">
        <f>基金残高に係る経年分析!H55</f>
        <v>3827</v>
      </c>
    </row>
    <row r="73" spans="1:16" x14ac:dyDescent="0.15">
      <c r="A73" s="184" t="s">
        <v>77</v>
      </c>
      <c r="B73" s="185">
        <f>基金残高に係る経年分析!F56</f>
        <v>1033</v>
      </c>
      <c r="C73" s="185">
        <f>基金残高に係る経年分析!G56</f>
        <v>814</v>
      </c>
      <c r="D73" s="185">
        <f>基金残高に係る経年分析!H56</f>
        <v>813</v>
      </c>
    </row>
    <row r="74" spans="1:16" x14ac:dyDescent="0.15">
      <c r="A74" s="184" t="s">
        <v>78</v>
      </c>
      <c r="B74" s="185">
        <f>基金残高に係る経年分析!F57</f>
        <v>3358</v>
      </c>
      <c r="C74" s="185">
        <f>基金残高に係る経年分析!G57</f>
        <v>3271</v>
      </c>
      <c r="D74" s="185">
        <f>基金残高に係る経年分析!H57</f>
        <v>3063</v>
      </c>
    </row>
  </sheetData>
  <sheetProtection algorithmName="SHA-512" hashValue="oBhMowZK7OBMfoIMvYcOe+FIFHKSGQhYRpYzvM6LmPSp0lDDNQpKsvTtQoBAIEy3EnkGr+gdlq9PFQ5XNPHdlQ==" saltValue="6PcGe17+iu8bSkXLBGNo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3046198</v>
      </c>
      <c r="S5" s="675"/>
      <c r="T5" s="675"/>
      <c r="U5" s="675"/>
      <c r="V5" s="675"/>
      <c r="W5" s="675"/>
      <c r="X5" s="675"/>
      <c r="Y5" s="676"/>
      <c r="Z5" s="677">
        <v>12.7</v>
      </c>
      <c r="AA5" s="677"/>
      <c r="AB5" s="677"/>
      <c r="AC5" s="677"/>
      <c r="AD5" s="678">
        <v>3046198</v>
      </c>
      <c r="AE5" s="678"/>
      <c r="AF5" s="678"/>
      <c r="AG5" s="678"/>
      <c r="AH5" s="678"/>
      <c r="AI5" s="678"/>
      <c r="AJ5" s="678"/>
      <c r="AK5" s="678"/>
      <c r="AL5" s="679">
        <v>26.9</v>
      </c>
      <c r="AM5" s="680"/>
      <c r="AN5" s="680"/>
      <c r="AO5" s="681"/>
      <c r="AP5" s="671" t="s">
        <v>223</v>
      </c>
      <c r="AQ5" s="672"/>
      <c r="AR5" s="672"/>
      <c r="AS5" s="672"/>
      <c r="AT5" s="672"/>
      <c r="AU5" s="672"/>
      <c r="AV5" s="672"/>
      <c r="AW5" s="672"/>
      <c r="AX5" s="672"/>
      <c r="AY5" s="672"/>
      <c r="AZ5" s="672"/>
      <c r="BA5" s="672"/>
      <c r="BB5" s="672"/>
      <c r="BC5" s="672"/>
      <c r="BD5" s="672"/>
      <c r="BE5" s="672"/>
      <c r="BF5" s="673"/>
      <c r="BG5" s="685">
        <v>3045768</v>
      </c>
      <c r="BH5" s="686"/>
      <c r="BI5" s="686"/>
      <c r="BJ5" s="686"/>
      <c r="BK5" s="686"/>
      <c r="BL5" s="686"/>
      <c r="BM5" s="686"/>
      <c r="BN5" s="687"/>
      <c r="BO5" s="688">
        <v>100</v>
      </c>
      <c r="BP5" s="688"/>
      <c r="BQ5" s="688"/>
      <c r="BR5" s="688"/>
      <c r="BS5" s="689">
        <v>51458</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280772</v>
      </c>
      <c r="S6" s="686"/>
      <c r="T6" s="686"/>
      <c r="U6" s="686"/>
      <c r="V6" s="686"/>
      <c r="W6" s="686"/>
      <c r="X6" s="686"/>
      <c r="Y6" s="687"/>
      <c r="Z6" s="688">
        <v>1.2</v>
      </c>
      <c r="AA6" s="688"/>
      <c r="AB6" s="688"/>
      <c r="AC6" s="688"/>
      <c r="AD6" s="689">
        <v>280772</v>
      </c>
      <c r="AE6" s="689"/>
      <c r="AF6" s="689"/>
      <c r="AG6" s="689"/>
      <c r="AH6" s="689"/>
      <c r="AI6" s="689"/>
      <c r="AJ6" s="689"/>
      <c r="AK6" s="689"/>
      <c r="AL6" s="690">
        <v>2.5</v>
      </c>
      <c r="AM6" s="691"/>
      <c r="AN6" s="691"/>
      <c r="AO6" s="692"/>
      <c r="AP6" s="682" t="s">
        <v>228</v>
      </c>
      <c r="AQ6" s="683"/>
      <c r="AR6" s="683"/>
      <c r="AS6" s="683"/>
      <c r="AT6" s="683"/>
      <c r="AU6" s="683"/>
      <c r="AV6" s="683"/>
      <c r="AW6" s="683"/>
      <c r="AX6" s="683"/>
      <c r="AY6" s="683"/>
      <c r="AZ6" s="683"/>
      <c r="BA6" s="683"/>
      <c r="BB6" s="683"/>
      <c r="BC6" s="683"/>
      <c r="BD6" s="683"/>
      <c r="BE6" s="683"/>
      <c r="BF6" s="684"/>
      <c r="BG6" s="685">
        <v>3045768</v>
      </c>
      <c r="BH6" s="686"/>
      <c r="BI6" s="686"/>
      <c r="BJ6" s="686"/>
      <c r="BK6" s="686"/>
      <c r="BL6" s="686"/>
      <c r="BM6" s="686"/>
      <c r="BN6" s="687"/>
      <c r="BO6" s="688">
        <v>100</v>
      </c>
      <c r="BP6" s="688"/>
      <c r="BQ6" s="688"/>
      <c r="BR6" s="688"/>
      <c r="BS6" s="689">
        <v>51458</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154673</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153692</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3650</v>
      </c>
      <c r="S7" s="686"/>
      <c r="T7" s="686"/>
      <c r="U7" s="686"/>
      <c r="V7" s="686"/>
      <c r="W7" s="686"/>
      <c r="X7" s="686"/>
      <c r="Y7" s="687"/>
      <c r="Z7" s="688">
        <v>0</v>
      </c>
      <c r="AA7" s="688"/>
      <c r="AB7" s="688"/>
      <c r="AC7" s="688"/>
      <c r="AD7" s="689">
        <v>3650</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1346535</v>
      </c>
      <c r="BH7" s="686"/>
      <c r="BI7" s="686"/>
      <c r="BJ7" s="686"/>
      <c r="BK7" s="686"/>
      <c r="BL7" s="686"/>
      <c r="BM7" s="686"/>
      <c r="BN7" s="687"/>
      <c r="BO7" s="688">
        <v>44.2</v>
      </c>
      <c r="BP7" s="688"/>
      <c r="BQ7" s="688"/>
      <c r="BR7" s="688"/>
      <c r="BS7" s="689">
        <v>51458</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5867314</v>
      </c>
      <c r="CS7" s="686"/>
      <c r="CT7" s="686"/>
      <c r="CU7" s="686"/>
      <c r="CV7" s="686"/>
      <c r="CW7" s="686"/>
      <c r="CX7" s="686"/>
      <c r="CY7" s="687"/>
      <c r="CZ7" s="688">
        <v>25.2</v>
      </c>
      <c r="DA7" s="688"/>
      <c r="DB7" s="688"/>
      <c r="DC7" s="688"/>
      <c r="DD7" s="694">
        <v>320767</v>
      </c>
      <c r="DE7" s="686"/>
      <c r="DF7" s="686"/>
      <c r="DG7" s="686"/>
      <c r="DH7" s="686"/>
      <c r="DI7" s="686"/>
      <c r="DJ7" s="686"/>
      <c r="DK7" s="686"/>
      <c r="DL7" s="686"/>
      <c r="DM7" s="686"/>
      <c r="DN7" s="686"/>
      <c r="DO7" s="686"/>
      <c r="DP7" s="687"/>
      <c r="DQ7" s="694">
        <v>2192956</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21109</v>
      </c>
      <c r="S8" s="686"/>
      <c r="T8" s="686"/>
      <c r="U8" s="686"/>
      <c r="V8" s="686"/>
      <c r="W8" s="686"/>
      <c r="X8" s="686"/>
      <c r="Y8" s="687"/>
      <c r="Z8" s="688">
        <v>0.1</v>
      </c>
      <c r="AA8" s="688"/>
      <c r="AB8" s="688"/>
      <c r="AC8" s="688"/>
      <c r="AD8" s="689">
        <v>21109</v>
      </c>
      <c r="AE8" s="689"/>
      <c r="AF8" s="689"/>
      <c r="AG8" s="689"/>
      <c r="AH8" s="689"/>
      <c r="AI8" s="689"/>
      <c r="AJ8" s="689"/>
      <c r="AK8" s="689"/>
      <c r="AL8" s="690">
        <v>0.2</v>
      </c>
      <c r="AM8" s="691"/>
      <c r="AN8" s="691"/>
      <c r="AO8" s="692"/>
      <c r="AP8" s="682" t="s">
        <v>234</v>
      </c>
      <c r="AQ8" s="683"/>
      <c r="AR8" s="683"/>
      <c r="AS8" s="683"/>
      <c r="AT8" s="683"/>
      <c r="AU8" s="683"/>
      <c r="AV8" s="683"/>
      <c r="AW8" s="683"/>
      <c r="AX8" s="683"/>
      <c r="AY8" s="683"/>
      <c r="AZ8" s="683"/>
      <c r="BA8" s="683"/>
      <c r="BB8" s="683"/>
      <c r="BC8" s="683"/>
      <c r="BD8" s="683"/>
      <c r="BE8" s="683"/>
      <c r="BF8" s="684"/>
      <c r="BG8" s="685">
        <v>40078</v>
      </c>
      <c r="BH8" s="686"/>
      <c r="BI8" s="686"/>
      <c r="BJ8" s="686"/>
      <c r="BK8" s="686"/>
      <c r="BL8" s="686"/>
      <c r="BM8" s="686"/>
      <c r="BN8" s="687"/>
      <c r="BO8" s="688">
        <v>1.3</v>
      </c>
      <c r="BP8" s="688"/>
      <c r="BQ8" s="688"/>
      <c r="BR8" s="688"/>
      <c r="BS8" s="694" t="s">
        <v>235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6313377</v>
      </c>
      <c r="CS8" s="686"/>
      <c r="CT8" s="686"/>
      <c r="CU8" s="686"/>
      <c r="CV8" s="686"/>
      <c r="CW8" s="686"/>
      <c r="CX8" s="686"/>
      <c r="CY8" s="687"/>
      <c r="CZ8" s="688">
        <v>27.1</v>
      </c>
      <c r="DA8" s="688"/>
      <c r="DB8" s="688"/>
      <c r="DC8" s="688"/>
      <c r="DD8" s="694">
        <v>48047</v>
      </c>
      <c r="DE8" s="686"/>
      <c r="DF8" s="686"/>
      <c r="DG8" s="686"/>
      <c r="DH8" s="686"/>
      <c r="DI8" s="686"/>
      <c r="DJ8" s="686"/>
      <c r="DK8" s="686"/>
      <c r="DL8" s="686"/>
      <c r="DM8" s="686"/>
      <c r="DN8" s="686"/>
      <c r="DO8" s="686"/>
      <c r="DP8" s="687"/>
      <c r="DQ8" s="694">
        <v>3520033</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20871</v>
      </c>
      <c r="S9" s="686"/>
      <c r="T9" s="686"/>
      <c r="U9" s="686"/>
      <c r="V9" s="686"/>
      <c r="W9" s="686"/>
      <c r="X9" s="686"/>
      <c r="Y9" s="687"/>
      <c r="Z9" s="688">
        <v>0.1</v>
      </c>
      <c r="AA9" s="688"/>
      <c r="AB9" s="688"/>
      <c r="AC9" s="688"/>
      <c r="AD9" s="689">
        <v>20871</v>
      </c>
      <c r="AE9" s="689"/>
      <c r="AF9" s="689"/>
      <c r="AG9" s="689"/>
      <c r="AH9" s="689"/>
      <c r="AI9" s="689"/>
      <c r="AJ9" s="689"/>
      <c r="AK9" s="689"/>
      <c r="AL9" s="690">
        <v>0.2</v>
      </c>
      <c r="AM9" s="691"/>
      <c r="AN9" s="691"/>
      <c r="AO9" s="692"/>
      <c r="AP9" s="682" t="s">
        <v>238</v>
      </c>
      <c r="AQ9" s="683"/>
      <c r="AR9" s="683"/>
      <c r="AS9" s="683"/>
      <c r="AT9" s="683"/>
      <c r="AU9" s="683"/>
      <c r="AV9" s="683"/>
      <c r="AW9" s="683"/>
      <c r="AX9" s="683"/>
      <c r="AY9" s="683"/>
      <c r="AZ9" s="683"/>
      <c r="BA9" s="683"/>
      <c r="BB9" s="683"/>
      <c r="BC9" s="683"/>
      <c r="BD9" s="683"/>
      <c r="BE9" s="683"/>
      <c r="BF9" s="684"/>
      <c r="BG9" s="685">
        <v>1020760</v>
      </c>
      <c r="BH9" s="686"/>
      <c r="BI9" s="686"/>
      <c r="BJ9" s="686"/>
      <c r="BK9" s="686"/>
      <c r="BL9" s="686"/>
      <c r="BM9" s="686"/>
      <c r="BN9" s="687"/>
      <c r="BO9" s="688">
        <v>33.5</v>
      </c>
      <c r="BP9" s="688"/>
      <c r="BQ9" s="688"/>
      <c r="BR9" s="688"/>
      <c r="BS9" s="694" t="s">
        <v>235</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1613847</v>
      </c>
      <c r="CS9" s="686"/>
      <c r="CT9" s="686"/>
      <c r="CU9" s="686"/>
      <c r="CV9" s="686"/>
      <c r="CW9" s="686"/>
      <c r="CX9" s="686"/>
      <c r="CY9" s="687"/>
      <c r="CZ9" s="688">
        <v>6.9</v>
      </c>
      <c r="DA9" s="688"/>
      <c r="DB9" s="688"/>
      <c r="DC9" s="688"/>
      <c r="DD9" s="694">
        <v>20305</v>
      </c>
      <c r="DE9" s="686"/>
      <c r="DF9" s="686"/>
      <c r="DG9" s="686"/>
      <c r="DH9" s="686"/>
      <c r="DI9" s="686"/>
      <c r="DJ9" s="686"/>
      <c r="DK9" s="686"/>
      <c r="DL9" s="686"/>
      <c r="DM9" s="686"/>
      <c r="DN9" s="686"/>
      <c r="DO9" s="686"/>
      <c r="DP9" s="687"/>
      <c r="DQ9" s="694">
        <v>1356467</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76015</v>
      </c>
      <c r="BH10" s="686"/>
      <c r="BI10" s="686"/>
      <c r="BJ10" s="686"/>
      <c r="BK10" s="686"/>
      <c r="BL10" s="686"/>
      <c r="BM10" s="686"/>
      <c r="BN10" s="687"/>
      <c r="BO10" s="688">
        <v>2.5</v>
      </c>
      <c r="BP10" s="688"/>
      <c r="BQ10" s="688"/>
      <c r="BR10" s="688"/>
      <c r="BS10" s="694" t="s">
        <v>235</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22724</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20294</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593284</v>
      </c>
      <c r="S11" s="686"/>
      <c r="T11" s="686"/>
      <c r="U11" s="686"/>
      <c r="V11" s="686"/>
      <c r="W11" s="686"/>
      <c r="X11" s="686"/>
      <c r="Y11" s="687"/>
      <c r="Z11" s="690">
        <v>2.5</v>
      </c>
      <c r="AA11" s="691"/>
      <c r="AB11" s="691"/>
      <c r="AC11" s="703"/>
      <c r="AD11" s="694">
        <v>593284</v>
      </c>
      <c r="AE11" s="686"/>
      <c r="AF11" s="686"/>
      <c r="AG11" s="686"/>
      <c r="AH11" s="686"/>
      <c r="AI11" s="686"/>
      <c r="AJ11" s="686"/>
      <c r="AK11" s="687"/>
      <c r="AL11" s="690">
        <v>5.2</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209682</v>
      </c>
      <c r="BH11" s="686"/>
      <c r="BI11" s="686"/>
      <c r="BJ11" s="686"/>
      <c r="BK11" s="686"/>
      <c r="BL11" s="686"/>
      <c r="BM11" s="686"/>
      <c r="BN11" s="687"/>
      <c r="BO11" s="688">
        <v>6.9</v>
      </c>
      <c r="BP11" s="688"/>
      <c r="BQ11" s="688"/>
      <c r="BR11" s="688"/>
      <c r="BS11" s="694">
        <v>51458</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1057597</v>
      </c>
      <c r="CS11" s="686"/>
      <c r="CT11" s="686"/>
      <c r="CU11" s="686"/>
      <c r="CV11" s="686"/>
      <c r="CW11" s="686"/>
      <c r="CX11" s="686"/>
      <c r="CY11" s="687"/>
      <c r="CZ11" s="688">
        <v>4.5</v>
      </c>
      <c r="DA11" s="688"/>
      <c r="DB11" s="688"/>
      <c r="DC11" s="688"/>
      <c r="DD11" s="694">
        <v>366625</v>
      </c>
      <c r="DE11" s="686"/>
      <c r="DF11" s="686"/>
      <c r="DG11" s="686"/>
      <c r="DH11" s="686"/>
      <c r="DI11" s="686"/>
      <c r="DJ11" s="686"/>
      <c r="DK11" s="686"/>
      <c r="DL11" s="686"/>
      <c r="DM11" s="686"/>
      <c r="DN11" s="686"/>
      <c r="DO11" s="686"/>
      <c r="DP11" s="687"/>
      <c r="DQ11" s="694">
        <v>520453</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10997</v>
      </c>
      <c r="S12" s="686"/>
      <c r="T12" s="686"/>
      <c r="U12" s="686"/>
      <c r="V12" s="686"/>
      <c r="W12" s="686"/>
      <c r="X12" s="686"/>
      <c r="Y12" s="687"/>
      <c r="Z12" s="688">
        <v>0</v>
      </c>
      <c r="AA12" s="688"/>
      <c r="AB12" s="688"/>
      <c r="AC12" s="688"/>
      <c r="AD12" s="689">
        <v>10997</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1383187</v>
      </c>
      <c r="BH12" s="686"/>
      <c r="BI12" s="686"/>
      <c r="BJ12" s="686"/>
      <c r="BK12" s="686"/>
      <c r="BL12" s="686"/>
      <c r="BM12" s="686"/>
      <c r="BN12" s="687"/>
      <c r="BO12" s="688">
        <v>45.4</v>
      </c>
      <c r="BP12" s="688"/>
      <c r="BQ12" s="688"/>
      <c r="BR12" s="688"/>
      <c r="BS12" s="694" t="s">
        <v>128</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1126600</v>
      </c>
      <c r="CS12" s="686"/>
      <c r="CT12" s="686"/>
      <c r="CU12" s="686"/>
      <c r="CV12" s="686"/>
      <c r="CW12" s="686"/>
      <c r="CX12" s="686"/>
      <c r="CY12" s="687"/>
      <c r="CZ12" s="688">
        <v>4.8</v>
      </c>
      <c r="DA12" s="688"/>
      <c r="DB12" s="688"/>
      <c r="DC12" s="688"/>
      <c r="DD12" s="694">
        <v>69049</v>
      </c>
      <c r="DE12" s="686"/>
      <c r="DF12" s="686"/>
      <c r="DG12" s="686"/>
      <c r="DH12" s="686"/>
      <c r="DI12" s="686"/>
      <c r="DJ12" s="686"/>
      <c r="DK12" s="686"/>
      <c r="DL12" s="686"/>
      <c r="DM12" s="686"/>
      <c r="DN12" s="686"/>
      <c r="DO12" s="686"/>
      <c r="DP12" s="687"/>
      <c r="DQ12" s="694">
        <v>638685</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235</v>
      </c>
      <c r="AA13" s="688"/>
      <c r="AB13" s="688"/>
      <c r="AC13" s="688"/>
      <c r="AD13" s="689" t="s">
        <v>128</v>
      </c>
      <c r="AE13" s="689"/>
      <c r="AF13" s="689"/>
      <c r="AG13" s="689"/>
      <c r="AH13" s="689"/>
      <c r="AI13" s="689"/>
      <c r="AJ13" s="689"/>
      <c r="AK13" s="689"/>
      <c r="AL13" s="690" t="s">
        <v>235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1382116</v>
      </c>
      <c r="BH13" s="686"/>
      <c r="BI13" s="686"/>
      <c r="BJ13" s="686"/>
      <c r="BK13" s="686"/>
      <c r="BL13" s="686"/>
      <c r="BM13" s="686"/>
      <c r="BN13" s="687"/>
      <c r="BO13" s="688">
        <v>45.4</v>
      </c>
      <c r="BP13" s="688"/>
      <c r="BQ13" s="688"/>
      <c r="BR13" s="688"/>
      <c r="BS13" s="694" t="s">
        <v>235</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1737288</v>
      </c>
      <c r="CS13" s="686"/>
      <c r="CT13" s="686"/>
      <c r="CU13" s="686"/>
      <c r="CV13" s="686"/>
      <c r="CW13" s="686"/>
      <c r="CX13" s="686"/>
      <c r="CY13" s="687"/>
      <c r="CZ13" s="688">
        <v>7.5</v>
      </c>
      <c r="DA13" s="688"/>
      <c r="DB13" s="688"/>
      <c r="DC13" s="688"/>
      <c r="DD13" s="694">
        <v>1204251</v>
      </c>
      <c r="DE13" s="686"/>
      <c r="DF13" s="686"/>
      <c r="DG13" s="686"/>
      <c r="DH13" s="686"/>
      <c r="DI13" s="686"/>
      <c r="DJ13" s="686"/>
      <c r="DK13" s="686"/>
      <c r="DL13" s="686"/>
      <c r="DM13" s="686"/>
      <c r="DN13" s="686"/>
      <c r="DO13" s="686"/>
      <c r="DP13" s="687"/>
      <c r="DQ13" s="694">
        <v>522180</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120172</v>
      </c>
      <c r="BH14" s="686"/>
      <c r="BI14" s="686"/>
      <c r="BJ14" s="686"/>
      <c r="BK14" s="686"/>
      <c r="BL14" s="686"/>
      <c r="BM14" s="686"/>
      <c r="BN14" s="687"/>
      <c r="BO14" s="688">
        <v>3.9</v>
      </c>
      <c r="BP14" s="688"/>
      <c r="BQ14" s="688"/>
      <c r="BR14" s="688"/>
      <c r="BS14" s="694" t="s">
        <v>128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900734</v>
      </c>
      <c r="CS14" s="686"/>
      <c r="CT14" s="686"/>
      <c r="CU14" s="686"/>
      <c r="CV14" s="686"/>
      <c r="CW14" s="686"/>
      <c r="CX14" s="686"/>
      <c r="CY14" s="687"/>
      <c r="CZ14" s="688">
        <v>3.9</v>
      </c>
      <c r="DA14" s="688"/>
      <c r="DB14" s="688"/>
      <c r="DC14" s="688"/>
      <c r="DD14" s="694">
        <v>160193</v>
      </c>
      <c r="DE14" s="686"/>
      <c r="DF14" s="686"/>
      <c r="DG14" s="686"/>
      <c r="DH14" s="686"/>
      <c r="DI14" s="686"/>
      <c r="DJ14" s="686"/>
      <c r="DK14" s="686"/>
      <c r="DL14" s="686"/>
      <c r="DM14" s="686"/>
      <c r="DN14" s="686"/>
      <c r="DO14" s="686"/>
      <c r="DP14" s="687"/>
      <c r="DQ14" s="694">
        <v>705130</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235</v>
      </c>
      <c r="AA15" s="688"/>
      <c r="AB15" s="688"/>
      <c r="AC15" s="688"/>
      <c r="AD15" s="689" t="s">
        <v>128</v>
      </c>
      <c r="AE15" s="689"/>
      <c r="AF15" s="689"/>
      <c r="AG15" s="689"/>
      <c r="AH15" s="689"/>
      <c r="AI15" s="689"/>
      <c r="AJ15" s="689"/>
      <c r="AK15" s="689"/>
      <c r="AL15" s="690" t="s">
        <v>128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195874</v>
      </c>
      <c r="BH15" s="686"/>
      <c r="BI15" s="686"/>
      <c r="BJ15" s="686"/>
      <c r="BK15" s="686"/>
      <c r="BL15" s="686"/>
      <c r="BM15" s="686"/>
      <c r="BN15" s="687"/>
      <c r="BO15" s="688">
        <v>6.4</v>
      </c>
      <c r="BP15" s="688"/>
      <c r="BQ15" s="688"/>
      <c r="BR15" s="688"/>
      <c r="BS15" s="694" t="s">
        <v>235</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1501380</v>
      </c>
      <c r="CS15" s="686"/>
      <c r="CT15" s="686"/>
      <c r="CU15" s="686"/>
      <c r="CV15" s="686"/>
      <c r="CW15" s="686"/>
      <c r="CX15" s="686"/>
      <c r="CY15" s="687"/>
      <c r="CZ15" s="688">
        <v>6.5</v>
      </c>
      <c r="DA15" s="688"/>
      <c r="DB15" s="688"/>
      <c r="DC15" s="688"/>
      <c r="DD15" s="694">
        <v>151065</v>
      </c>
      <c r="DE15" s="686"/>
      <c r="DF15" s="686"/>
      <c r="DG15" s="686"/>
      <c r="DH15" s="686"/>
      <c r="DI15" s="686"/>
      <c r="DJ15" s="686"/>
      <c r="DK15" s="686"/>
      <c r="DL15" s="686"/>
      <c r="DM15" s="686"/>
      <c r="DN15" s="686"/>
      <c r="DO15" s="686"/>
      <c r="DP15" s="687"/>
      <c r="DQ15" s="694">
        <v>1179007</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16252</v>
      </c>
      <c r="S16" s="686"/>
      <c r="T16" s="686"/>
      <c r="U16" s="686"/>
      <c r="V16" s="686"/>
      <c r="W16" s="686"/>
      <c r="X16" s="686"/>
      <c r="Y16" s="687"/>
      <c r="Z16" s="688">
        <v>0.1</v>
      </c>
      <c r="AA16" s="688"/>
      <c r="AB16" s="688"/>
      <c r="AC16" s="688"/>
      <c r="AD16" s="689">
        <v>16252</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50380</v>
      </c>
      <c r="CS16" s="686"/>
      <c r="CT16" s="686"/>
      <c r="CU16" s="686"/>
      <c r="CV16" s="686"/>
      <c r="CW16" s="686"/>
      <c r="CX16" s="686"/>
      <c r="CY16" s="687"/>
      <c r="CZ16" s="688">
        <v>0.2</v>
      </c>
      <c r="DA16" s="688"/>
      <c r="DB16" s="688"/>
      <c r="DC16" s="688"/>
      <c r="DD16" s="694" t="s">
        <v>128</v>
      </c>
      <c r="DE16" s="686"/>
      <c r="DF16" s="686"/>
      <c r="DG16" s="686"/>
      <c r="DH16" s="686"/>
      <c r="DI16" s="686"/>
      <c r="DJ16" s="686"/>
      <c r="DK16" s="686"/>
      <c r="DL16" s="686"/>
      <c r="DM16" s="686"/>
      <c r="DN16" s="686"/>
      <c r="DO16" s="686"/>
      <c r="DP16" s="687"/>
      <c r="DQ16" s="694">
        <v>30960</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20264</v>
      </c>
      <c r="S17" s="686"/>
      <c r="T17" s="686"/>
      <c r="U17" s="686"/>
      <c r="V17" s="686"/>
      <c r="W17" s="686"/>
      <c r="X17" s="686"/>
      <c r="Y17" s="687"/>
      <c r="Z17" s="688">
        <v>0.1</v>
      </c>
      <c r="AA17" s="688"/>
      <c r="AB17" s="688"/>
      <c r="AC17" s="688"/>
      <c r="AD17" s="689">
        <v>20264</v>
      </c>
      <c r="AE17" s="689"/>
      <c r="AF17" s="689"/>
      <c r="AG17" s="689"/>
      <c r="AH17" s="689"/>
      <c r="AI17" s="689"/>
      <c r="AJ17" s="689"/>
      <c r="AK17" s="689"/>
      <c r="AL17" s="690">
        <v>0.2</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2908692</v>
      </c>
      <c r="CS17" s="686"/>
      <c r="CT17" s="686"/>
      <c r="CU17" s="686"/>
      <c r="CV17" s="686"/>
      <c r="CW17" s="686"/>
      <c r="CX17" s="686"/>
      <c r="CY17" s="687"/>
      <c r="CZ17" s="688">
        <v>12.5</v>
      </c>
      <c r="DA17" s="688"/>
      <c r="DB17" s="688"/>
      <c r="DC17" s="688"/>
      <c r="DD17" s="694" t="s">
        <v>128</v>
      </c>
      <c r="DE17" s="686"/>
      <c r="DF17" s="686"/>
      <c r="DG17" s="686"/>
      <c r="DH17" s="686"/>
      <c r="DI17" s="686"/>
      <c r="DJ17" s="686"/>
      <c r="DK17" s="686"/>
      <c r="DL17" s="686"/>
      <c r="DM17" s="686"/>
      <c r="DN17" s="686"/>
      <c r="DO17" s="686"/>
      <c r="DP17" s="687"/>
      <c r="DQ17" s="694">
        <v>2874188</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19046</v>
      </c>
      <c r="S18" s="686"/>
      <c r="T18" s="686"/>
      <c r="U18" s="686"/>
      <c r="V18" s="686"/>
      <c r="W18" s="686"/>
      <c r="X18" s="686"/>
      <c r="Y18" s="687"/>
      <c r="Z18" s="688">
        <v>0.1</v>
      </c>
      <c r="AA18" s="688"/>
      <c r="AB18" s="688"/>
      <c r="AC18" s="688"/>
      <c r="AD18" s="689">
        <v>19046</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9857</v>
      </c>
      <c r="S19" s="686"/>
      <c r="T19" s="686"/>
      <c r="U19" s="686"/>
      <c r="V19" s="686"/>
      <c r="W19" s="686"/>
      <c r="X19" s="686"/>
      <c r="Y19" s="687"/>
      <c r="Z19" s="688">
        <v>0</v>
      </c>
      <c r="AA19" s="688"/>
      <c r="AB19" s="688"/>
      <c r="AC19" s="688"/>
      <c r="AD19" s="689">
        <v>9857</v>
      </c>
      <c r="AE19" s="689"/>
      <c r="AF19" s="689"/>
      <c r="AG19" s="689"/>
      <c r="AH19" s="689"/>
      <c r="AI19" s="689"/>
      <c r="AJ19" s="689"/>
      <c r="AK19" s="689"/>
      <c r="AL19" s="690">
        <v>0.1</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430</v>
      </c>
      <c r="BH19" s="686"/>
      <c r="BI19" s="686"/>
      <c r="BJ19" s="686"/>
      <c r="BK19" s="686"/>
      <c r="BL19" s="686"/>
      <c r="BM19" s="686"/>
      <c r="BN19" s="687"/>
      <c r="BO19" s="688">
        <v>0</v>
      </c>
      <c r="BP19" s="688"/>
      <c r="BQ19" s="688"/>
      <c r="BR19" s="688"/>
      <c r="BS19" s="694" t="s">
        <v>128</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7416</v>
      </c>
      <c r="S20" s="686"/>
      <c r="T20" s="686"/>
      <c r="U20" s="686"/>
      <c r="V20" s="686"/>
      <c r="W20" s="686"/>
      <c r="X20" s="686"/>
      <c r="Y20" s="687"/>
      <c r="Z20" s="688">
        <v>0</v>
      </c>
      <c r="AA20" s="688"/>
      <c r="AB20" s="688"/>
      <c r="AC20" s="688"/>
      <c r="AD20" s="689">
        <v>7416</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430</v>
      </c>
      <c r="BH20" s="686"/>
      <c r="BI20" s="686"/>
      <c r="BJ20" s="686"/>
      <c r="BK20" s="686"/>
      <c r="BL20" s="686"/>
      <c r="BM20" s="686"/>
      <c r="BN20" s="687"/>
      <c r="BO20" s="688">
        <v>0</v>
      </c>
      <c r="BP20" s="688"/>
      <c r="BQ20" s="688"/>
      <c r="BR20" s="688"/>
      <c r="BS20" s="694" t="s">
        <v>235</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23254606</v>
      </c>
      <c r="CS20" s="686"/>
      <c r="CT20" s="686"/>
      <c r="CU20" s="686"/>
      <c r="CV20" s="686"/>
      <c r="CW20" s="686"/>
      <c r="CX20" s="686"/>
      <c r="CY20" s="687"/>
      <c r="CZ20" s="688">
        <v>100</v>
      </c>
      <c r="DA20" s="688"/>
      <c r="DB20" s="688"/>
      <c r="DC20" s="688"/>
      <c r="DD20" s="694">
        <v>2340302</v>
      </c>
      <c r="DE20" s="686"/>
      <c r="DF20" s="686"/>
      <c r="DG20" s="686"/>
      <c r="DH20" s="686"/>
      <c r="DI20" s="686"/>
      <c r="DJ20" s="686"/>
      <c r="DK20" s="686"/>
      <c r="DL20" s="686"/>
      <c r="DM20" s="686"/>
      <c r="DN20" s="686"/>
      <c r="DO20" s="686"/>
      <c r="DP20" s="687"/>
      <c r="DQ20" s="694">
        <v>13714045</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1773</v>
      </c>
      <c r="S21" s="686"/>
      <c r="T21" s="686"/>
      <c r="U21" s="686"/>
      <c r="V21" s="686"/>
      <c r="W21" s="686"/>
      <c r="X21" s="686"/>
      <c r="Y21" s="687"/>
      <c r="Z21" s="688">
        <v>0</v>
      </c>
      <c r="AA21" s="688"/>
      <c r="AB21" s="688"/>
      <c r="AC21" s="688"/>
      <c r="AD21" s="689">
        <v>1773</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430</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8096384</v>
      </c>
      <c r="S22" s="686"/>
      <c r="T22" s="686"/>
      <c r="U22" s="686"/>
      <c r="V22" s="686"/>
      <c r="W22" s="686"/>
      <c r="X22" s="686"/>
      <c r="Y22" s="687"/>
      <c r="Z22" s="688">
        <v>33.700000000000003</v>
      </c>
      <c r="AA22" s="688"/>
      <c r="AB22" s="688"/>
      <c r="AC22" s="688"/>
      <c r="AD22" s="689">
        <v>7263625</v>
      </c>
      <c r="AE22" s="689"/>
      <c r="AF22" s="689"/>
      <c r="AG22" s="689"/>
      <c r="AH22" s="689"/>
      <c r="AI22" s="689"/>
      <c r="AJ22" s="689"/>
      <c r="AK22" s="689"/>
      <c r="AL22" s="690">
        <v>64.099999999999994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235</v>
      </c>
      <c r="BP22" s="688"/>
      <c r="BQ22" s="688"/>
      <c r="BR22" s="688"/>
      <c r="BS22" s="694" t="s">
        <v>128</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7263625</v>
      </c>
      <c r="S23" s="686"/>
      <c r="T23" s="686"/>
      <c r="U23" s="686"/>
      <c r="V23" s="686"/>
      <c r="W23" s="686"/>
      <c r="X23" s="686"/>
      <c r="Y23" s="687"/>
      <c r="Z23" s="688">
        <v>30.3</v>
      </c>
      <c r="AA23" s="688"/>
      <c r="AB23" s="688"/>
      <c r="AC23" s="688"/>
      <c r="AD23" s="689">
        <v>7263625</v>
      </c>
      <c r="AE23" s="689"/>
      <c r="AF23" s="689"/>
      <c r="AG23" s="689"/>
      <c r="AH23" s="689"/>
      <c r="AI23" s="689"/>
      <c r="AJ23" s="689"/>
      <c r="AK23" s="689"/>
      <c r="AL23" s="690">
        <v>64.099999999999994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832759</v>
      </c>
      <c r="S24" s="686"/>
      <c r="T24" s="686"/>
      <c r="U24" s="686"/>
      <c r="V24" s="686"/>
      <c r="W24" s="686"/>
      <c r="X24" s="686"/>
      <c r="Y24" s="687"/>
      <c r="Z24" s="688">
        <v>3.5</v>
      </c>
      <c r="AA24" s="688"/>
      <c r="AB24" s="688"/>
      <c r="AC24" s="688"/>
      <c r="AD24" s="689" t="s">
        <v>128</v>
      </c>
      <c r="AE24" s="689"/>
      <c r="AF24" s="689"/>
      <c r="AG24" s="689"/>
      <c r="AH24" s="689"/>
      <c r="AI24" s="689"/>
      <c r="AJ24" s="689"/>
      <c r="AK24" s="689"/>
      <c r="AL24" s="690" t="s">
        <v>235</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235</v>
      </c>
      <c r="BP24" s="688"/>
      <c r="BQ24" s="688"/>
      <c r="BR24" s="688"/>
      <c r="BS24" s="694" t="s">
        <v>128</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9652185</v>
      </c>
      <c r="CS24" s="675"/>
      <c r="CT24" s="675"/>
      <c r="CU24" s="675"/>
      <c r="CV24" s="675"/>
      <c r="CW24" s="675"/>
      <c r="CX24" s="675"/>
      <c r="CY24" s="676"/>
      <c r="CZ24" s="679">
        <v>41.5</v>
      </c>
      <c r="DA24" s="680"/>
      <c r="DB24" s="680"/>
      <c r="DC24" s="699"/>
      <c r="DD24" s="724">
        <v>7201087</v>
      </c>
      <c r="DE24" s="675"/>
      <c r="DF24" s="675"/>
      <c r="DG24" s="675"/>
      <c r="DH24" s="675"/>
      <c r="DI24" s="675"/>
      <c r="DJ24" s="675"/>
      <c r="DK24" s="676"/>
      <c r="DL24" s="724">
        <v>7012246</v>
      </c>
      <c r="DM24" s="675"/>
      <c r="DN24" s="675"/>
      <c r="DO24" s="675"/>
      <c r="DP24" s="675"/>
      <c r="DQ24" s="675"/>
      <c r="DR24" s="675"/>
      <c r="DS24" s="675"/>
      <c r="DT24" s="675"/>
      <c r="DU24" s="675"/>
      <c r="DV24" s="676"/>
      <c r="DW24" s="679">
        <v>59.8</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3761638</v>
      </c>
      <c r="CS25" s="721"/>
      <c r="CT25" s="721"/>
      <c r="CU25" s="721"/>
      <c r="CV25" s="721"/>
      <c r="CW25" s="721"/>
      <c r="CX25" s="721"/>
      <c r="CY25" s="722"/>
      <c r="CZ25" s="690">
        <v>16.2</v>
      </c>
      <c r="DA25" s="719"/>
      <c r="DB25" s="719"/>
      <c r="DC25" s="723"/>
      <c r="DD25" s="694">
        <v>3552279</v>
      </c>
      <c r="DE25" s="721"/>
      <c r="DF25" s="721"/>
      <c r="DG25" s="721"/>
      <c r="DH25" s="721"/>
      <c r="DI25" s="721"/>
      <c r="DJ25" s="721"/>
      <c r="DK25" s="722"/>
      <c r="DL25" s="694">
        <v>3377883</v>
      </c>
      <c r="DM25" s="721"/>
      <c r="DN25" s="721"/>
      <c r="DO25" s="721"/>
      <c r="DP25" s="721"/>
      <c r="DQ25" s="721"/>
      <c r="DR25" s="721"/>
      <c r="DS25" s="721"/>
      <c r="DT25" s="721"/>
      <c r="DU25" s="721"/>
      <c r="DV25" s="722"/>
      <c r="DW25" s="690">
        <v>28.8</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12128827</v>
      </c>
      <c r="S26" s="686"/>
      <c r="T26" s="686"/>
      <c r="U26" s="686"/>
      <c r="V26" s="686"/>
      <c r="W26" s="686"/>
      <c r="X26" s="686"/>
      <c r="Y26" s="687"/>
      <c r="Z26" s="688">
        <v>50.5</v>
      </c>
      <c r="AA26" s="688"/>
      <c r="AB26" s="688"/>
      <c r="AC26" s="688"/>
      <c r="AD26" s="689">
        <v>11296068</v>
      </c>
      <c r="AE26" s="689"/>
      <c r="AF26" s="689"/>
      <c r="AG26" s="689"/>
      <c r="AH26" s="689"/>
      <c r="AI26" s="689"/>
      <c r="AJ26" s="689"/>
      <c r="AK26" s="689"/>
      <c r="AL26" s="690">
        <v>99.7</v>
      </c>
      <c r="AM26" s="691"/>
      <c r="AN26" s="691"/>
      <c r="AO26" s="692"/>
      <c r="AP26" s="704" t="s">
        <v>292</v>
      </c>
      <c r="AQ26" s="725"/>
      <c r="AR26" s="725"/>
      <c r="AS26" s="725"/>
      <c r="AT26" s="725"/>
      <c r="AU26" s="725"/>
      <c r="AV26" s="725"/>
      <c r="AW26" s="725"/>
      <c r="AX26" s="725"/>
      <c r="AY26" s="725"/>
      <c r="AZ26" s="725"/>
      <c r="BA26" s="725"/>
      <c r="BB26" s="725"/>
      <c r="BC26" s="725"/>
      <c r="BD26" s="725"/>
      <c r="BE26" s="725"/>
      <c r="BF26" s="706"/>
      <c r="BG26" s="685" t="s">
        <v>235</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2405058</v>
      </c>
      <c r="CS26" s="686"/>
      <c r="CT26" s="686"/>
      <c r="CU26" s="686"/>
      <c r="CV26" s="686"/>
      <c r="CW26" s="686"/>
      <c r="CX26" s="686"/>
      <c r="CY26" s="687"/>
      <c r="CZ26" s="690">
        <v>10.3</v>
      </c>
      <c r="DA26" s="719"/>
      <c r="DB26" s="719"/>
      <c r="DC26" s="723"/>
      <c r="DD26" s="694">
        <v>2252289</v>
      </c>
      <c r="DE26" s="686"/>
      <c r="DF26" s="686"/>
      <c r="DG26" s="686"/>
      <c r="DH26" s="686"/>
      <c r="DI26" s="686"/>
      <c r="DJ26" s="686"/>
      <c r="DK26" s="687"/>
      <c r="DL26" s="694" t="s">
        <v>235</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4573</v>
      </c>
      <c r="S27" s="686"/>
      <c r="T27" s="686"/>
      <c r="U27" s="686"/>
      <c r="V27" s="686"/>
      <c r="W27" s="686"/>
      <c r="X27" s="686"/>
      <c r="Y27" s="687"/>
      <c r="Z27" s="688">
        <v>0</v>
      </c>
      <c r="AA27" s="688"/>
      <c r="AB27" s="688"/>
      <c r="AC27" s="688"/>
      <c r="AD27" s="689">
        <v>4573</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3046198</v>
      </c>
      <c r="BH27" s="686"/>
      <c r="BI27" s="686"/>
      <c r="BJ27" s="686"/>
      <c r="BK27" s="686"/>
      <c r="BL27" s="686"/>
      <c r="BM27" s="686"/>
      <c r="BN27" s="687"/>
      <c r="BO27" s="688">
        <v>100</v>
      </c>
      <c r="BP27" s="688"/>
      <c r="BQ27" s="688"/>
      <c r="BR27" s="688"/>
      <c r="BS27" s="694">
        <v>51458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2981855</v>
      </c>
      <c r="CS27" s="721"/>
      <c r="CT27" s="721"/>
      <c r="CU27" s="721"/>
      <c r="CV27" s="721"/>
      <c r="CW27" s="721"/>
      <c r="CX27" s="721"/>
      <c r="CY27" s="722"/>
      <c r="CZ27" s="690">
        <v>12.8</v>
      </c>
      <c r="DA27" s="719"/>
      <c r="DB27" s="719"/>
      <c r="DC27" s="723"/>
      <c r="DD27" s="694">
        <v>774620</v>
      </c>
      <c r="DE27" s="721"/>
      <c r="DF27" s="721"/>
      <c r="DG27" s="721"/>
      <c r="DH27" s="721"/>
      <c r="DI27" s="721"/>
      <c r="DJ27" s="721"/>
      <c r="DK27" s="722"/>
      <c r="DL27" s="694">
        <v>761316</v>
      </c>
      <c r="DM27" s="721"/>
      <c r="DN27" s="721"/>
      <c r="DO27" s="721"/>
      <c r="DP27" s="721"/>
      <c r="DQ27" s="721"/>
      <c r="DR27" s="721"/>
      <c r="DS27" s="721"/>
      <c r="DT27" s="721"/>
      <c r="DU27" s="721"/>
      <c r="DV27" s="722"/>
      <c r="DW27" s="690">
        <v>6.5</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58999</v>
      </c>
      <c r="S28" s="686"/>
      <c r="T28" s="686"/>
      <c r="U28" s="686"/>
      <c r="V28" s="686"/>
      <c r="W28" s="686"/>
      <c r="X28" s="686"/>
      <c r="Y28" s="687"/>
      <c r="Z28" s="688">
        <v>0.2</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2908692</v>
      </c>
      <c r="CS28" s="686"/>
      <c r="CT28" s="686"/>
      <c r="CU28" s="686"/>
      <c r="CV28" s="686"/>
      <c r="CW28" s="686"/>
      <c r="CX28" s="686"/>
      <c r="CY28" s="687"/>
      <c r="CZ28" s="690">
        <v>12.5</v>
      </c>
      <c r="DA28" s="719"/>
      <c r="DB28" s="719"/>
      <c r="DC28" s="723"/>
      <c r="DD28" s="694">
        <v>2874188</v>
      </c>
      <c r="DE28" s="686"/>
      <c r="DF28" s="686"/>
      <c r="DG28" s="686"/>
      <c r="DH28" s="686"/>
      <c r="DI28" s="686"/>
      <c r="DJ28" s="686"/>
      <c r="DK28" s="687"/>
      <c r="DL28" s="694">
        <v>2873047</v>
      </c>
      <c r="DM28" s="686"/>
      <c r="DN28" s="686"/>
      <c r="DO28" s="686"/>
      <c r="DP28" s="686"/>
      <c r="DQ28" s="686"/>
      <c r="DR28" s="686"/>
      <c r="DS28" s="686"/>
      <c r="DT28" s="686"/>
      <c r="DU28" s="686"/>
      <c r="DV28" s="687"/>
      <c r="DW28" s="690">
        <v>24.5</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211715</v>
      </c>
      <c r="S29" s="686"/>
      <c r="T29" s="686"/>
      <c r="U29" s="686"/>
      <c r="V29" s="686"/>
      <c r="W29" s="686"/>
      <c r="X29" s="686"/>
      <c r="Y29" s="687"/>
      <c r="Z29" s="688">
        <v>0.9</v>
      </c>
      <c r="AA29" s="688"/>
      <c r="AB29" s="688"/>
      <c r="AC29" s="688"/>
      <c r="AD29" s="689">
        <v>16150</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300</v>
      </c>
      <c r="CE29" s="730"/>
      <c r="CF29" s="700" t="s">
        <v>69</v>
      </c>
      <c r="CG29" s="701"/>
      <c r="CH29" s="701"/>
      <c r="CI29" s="701"/>
      <c r="CJ29" s="701"/>
      <c r="CK29" s="701"/>
      <c r="CL29" s="701"/>
      <c r="CM29" s="701"/>
      <c r="CN29" s="701"/>
      <c r="CO29" s="701"/>
      <c r="CP29" s="701"/>
      <c r="CQ29" s="702"/>
      <c r="CR29" s="685">
        <v>2908692</v>
      </c>
      <c r="CS29" s="721"/>
      <c r="CT29" s="721"/>
      <c r="CU29" s="721"/>
      <c r="CV29" s="721"/>
      <c r="CW29" s="721"/>
      <c r="CX29" s="721"/>
      <c r="CY29" s="722"/>
      <c r="CZ29" s="690">
        <v>12.5</v>
      </c>
      <c r="DA29" s="719"/>
      <c r="DB29" s="719"/>
      <c r="DC29" s="723"/>
      <c r="DD29" s="694">
        <v>2874188</v>
      </c>
      <c r="DE29" s="721"/>
      <c r="DF29" s="721"/>
      <c r="DG29" s="721"/>
      <c r="DH29" s="721"/>
      <c r="DI29" s="721"/>
      <c r="DJ29" s="721"/>
      <c r="DK29" s="722"/>
      <c r="DL29" s="694">
        <v>2873047</v>
      </c>
      <c r="DM29" s="721"/>
      <c r="DN29" s="721"/>
      <c r="DO29" s="721"/>
      <c r="DP29" s="721"/>
      <c r="DQ29" s="721"/>
      <c r="DR29" s="721"/>
      <c r="DS29" s="721"/>
      <c r="DT29" s="721"/>
      <c r="DU29" s="721"/>
      <c r="DV29" s="722"/>
      <c r="DW29" s="690">
        <v>24.5</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19894</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31"/>
      <c r="CE30" s="732"/>
      <c r="CF30" s="700" t="s">
        <v>304</v>
      </c>
      <c r="CG30" s="701"/>
      <c r="CH30" s="701"/>
      <c r="CI30" s="701"/>
      <c r="CJ30" s="701"/>
      <c r="CK30" s="701"/>
      <c r="CL30" s="701"/>
      <c r="CM30" s="701"/>
      <c r="CN30" s="701"/>
      <c r="CO30" s="701"/>
      <c r="CP30" s="701"/>
      <c r="CQ30" s="702"/>
      <c r="CR30" s="685">
        <v>2764615</v>
      </c>
      <c r="CS30" s="686"/>
      <c r="CT30" s="686"/>
      <c r="CU30" s="686"/>
      <c r="CV30" s="686"/>
      <c r="CW30" s="686"/>
      <c r="CX30" s="686"/>
      <c r="CY30" s="687"/>
      <c r="CZ30" s="690">
        <v>11.9</v>
      </c>
      <c r="DA30" s="719"/>
      <c r="DB30" s="719"/>
      <c r="DC30" s="723"/>
      <c r="DD30" s="694">
        <v>2730547</v>
      </c>
      <c r="DE30" s="686"/>
      <c r="DF30" s="686"/>
      <c r="DG30" s="686"/>
      <c r="DH30" s="686"/>
      <c r="DI30" s="686"/>
      <c r="DJ30" s="686"/>
      <c r="DK30" s="687"/>
      <c r="DL30" s="694">
        <v>2729429</v>
      </c>
      <c r="DM30" s="686"/>
      <c r="DN30" s="686"/>
      <c r="DO30" s="686"/>
      <c r="DP30" s="686"/>
      <c r="DQ30" s="686"/>
      <c r="DR30" s="686"/>
      <c r="DS30" s="686"/>
      <c r="DT30" s="686"/>
      <c r="DU30" s="686"/>
      <c r="DV30" s="687"/>
      <c r="DW30" s="690">
        <v>23.3</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5945731</v>
      </c>
      <c r="S31" s="686"/>
      <c r="T31" s="686"/>
      <c r="U31" s="686"/>
      <c r="V31" s="686"/>
      <c r="W31" s="686"/>
      <c r="X31" s="686"/>
      <c r="Y31" s="687"/>
      <c r="Z31" s="688">
        <v>24.8</v>
      </c>
      <c r="AA31" s="688"/>
      <c r="AB31" s="688"/>
      <c r="AC31" s="688"/>
      <c r="AD31" s="689" t="s">
        <v>235</v>
      </c>
      <c r="AE31" s="689"/>
      <c r="AF31" s="689"/>
      <c r="AG31" s="689"/>
      <c r="AH31" s="689"/>
      <c r="AI31" s="689"/>
      <c r="AJ31" s="689"/>
      <c r="AK31" s="689"/>
      <c r="AL31" s="690" t="s">
        <v>128</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98.7</v>
      </c>
      <c r="BH31" s="740"/>
      <c r="BI31" s="740"/>
      <c r="BJ31" s="740"/>
      <c r="BK31" s="740"/>
      <c r="BL31" s="740"/>
      <c r="BM31" s="680">
        <v>96.9</v>
      </c>
      <c r="BN31" s="740"/>
      <c r="BO31" s="740"/>
      <c r="BP31" s="740"/>
      <c r="BQ31" s="741"/>
      <c r="BR31" s="753">
        <v>99.1</v>
      </c>
      <c r="BS31" s="740"/>
      <c r="BT31" s="740"/>
      <c r="BU31" s="740"/>
      <c r="BV31" s="740"/>
      <c r="BW31" s="740"/>
      <c r="BX31" s="680">
        <v>97</v>
      </c>
      <c r="BY31" s="740"/>
      <c r="BZ31" s="740"/>
      <c r="CA31" s="740"/>
      <c r="CB31" s="741"/>
      <c r="CD31" s="731"/>
      <c r="CE31" s="732"/>
      <c r="CF31" s="700" t="s">
        <v>308</v>
      </c>
      <c r="CG31" s="701"/>
      <c r="CH31" s="701"/>
      <c r="CI31" s="701"/>
      <c r="CJ31" s="701"/>
      <c r="CK31" s="701"/>
      <c r="CL31" s="701"/>
      <c r="CM31" s="701"/>
      <c r="CN31" s="701"/>
      <c r="CO31" s="701"/>
      <c r="CP31" s="701"/>
      <c r="CQ31" s="702"/>
      <c r="CR31" s="685">
        <v>144077</v>
      </c>
      <c r="CS31" s="721"/>
      <c r="CT31" s="721"/>
      <c r="CU31" s="721"/>
      <c r="CV31" s="721"/>
      <c r="CW31" s="721"/>
      <c r="CX31" s="721"/>
      <c r="CY31" s="722"/>
      <c r="CZ31" s="690">
        <v>0.6</v>
      </c>
      <c r="DA31" s="719"/>
      <c r="DB31" s="719"/>
      <c r="DC31" s="723"/>
      <c r="DD31" s="694">
        <v>143641</v>
      </c>
      <c r="DE31" s="721"/>
      <c r="DF31" s="721"/>
      <c r="DG31" s="721"/>
      <c r="DH31" s="721"/>
      <c r="DI31" s="721"/>
      <c r="DJ31" s="721"/>
      <c r="DK31" s="722"/>
      <c r="DL31" s="694">
        <v>143618</v>
      </c>
      <c r="DM31" s="721"/>
      <c r="DN31" s="721"/>
      <c r="DO31" s="721"/>
      <c r="DP31" s="721"/>
      <c r="DQ31" s="721"/>
      <c r="DR31" s="721"/>
      <c r="DS31" s="721"/>
      <c r="DT31" s="721"/>
      <c r="DU31" s="721"/>
      <c r="DV31" s="722"/>
      <c r="DW31" s="690">
        <v>1.2</v>
      </c>
      <c r="DX31" s="719"/>
      <c r="DY31" s="719"/>
      <c r="DZ31" s="719"/>
      <c r="EA31" s="719"/>
      <c r="EB31" s="719"/>
      <c r="EC31" s="720"/>
    </row>
    <row r="32" spans="2:133" ht="11.25" customHeight="1" x14ac:dyDescent="0.15">
      <c r="B32" s="735" t="s">
        <v>309</v>
      </c>
      <c r="C32" s="736"/>
      <c r="D32" s="736"/>
      <c r="E32" s="736"/>
      <c r="F32" s="736"/>
      <c r="G32" s="736"/>
      <c r="H32" s="736"/>
      <c r="I32" s="736"/>
      <c r="J32" s="736"/>
      <c r="K32" s="736"/>
      <c r="L32" s="736"/>
      <c r="M32" s="736"/>
      <c r="N32" s="736"/>
      <c r="O32" s="736"/>
      <c r="P32" s="736"/>
      <c r="Q32" s="737"/>
      <c r="R32" s="685" t="s">
        <v>235</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99.4</v>
      </c>
      <c r="BH32" s="721"/>
      <c r="BI32" s="721"/>
      <c r="BJ32" s="721"/>
      <c r="BK32" s="721"/>
      <c r="BL32" s="721"/>
      <c r="BM32" s="691">
        <v>98.6</v>
      </c>
      <c r="BN32" s="751"/>
      <c r="BO32" s="751"/>
      <c r="BP32" s="751"/>
      <c r="BQ32" s="752"/>
      <c r="BR32" s="754">
        <v>99.3</v>
      </c>
      <c r="BS32" s="721"/>
      <c r="BT32" s="721"/>
      <c r="BU32" s="721"/>
      <c r="BV32" s="721"/>
      <c r="BW32" s="721"/>
      <c r="BX32" s="691">
        <v>98.3</v>
      </c>
      <c r="BY32" s="751"/>
      <c r="BZ32" s="751"/>
      <c r="CA32" s="751"/>
      <c r="CB32" s="752"/>
      <c r="CD32" s="733"/>
      <c r="CE32" s="734"/>
      <c r="CF32" s="700" t="s">
        <v>312</v>
      </c>
      <c r="CG32" s="701"/>
      <c r="CH32" s="701"/>
      <c r="CI32" s="701"/>
      <c r="CJ32" s="701"/>
      <c r="CK32" s="701"/>
      <c r="CL32" s="701"/>
      <c r="CM32" s="701"/>
      <c r="CN32" s="701"/>
      <c r="CO32" s="701"/>
      <c r="CP32" s="701"/>
      <c r="CQ32" s="702"/>
      <c r="CR32" s="685" t="s">
        <v>235</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235</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1239834</v>
      </c>
      <c r="S33" s="686"/>
      <c r="T33" s="686"/>
      <c r="U33" s="686"/>
      <c r="V33" s="686"/>
      <c r="W33" s="686"/>
      <c r="X33" s="686"/>
      <c r="Y33" s="687"/>
      <c r="Z33" s="688">
        <v>5.2</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26" t="s">
        <v>314</v>
      </c>
      <c r="AY33" s="727"/>
      <c r="AZ33" s="727"/>
      <c r="BA33" s="727"/>
      <c r="BB33" s="727"/>
      <c r="BC33" s="727"/>
      <c r="BD33" s="727"/>
      <c r="BE33" s="727"/>
      <c r="BF33" s="728"/>
      <c r="BG33" s="755">
        <v>97.9</v>
      </c>
      <c r="BH33" s="756"/>
      <c r="BI33" s="756"/>
      <c r="BJ33" s="756"/>
      <c r="BK33" s="756"/>
      <c r="BL33" s="756"/>
      <c r="BM33" s="757">
        <v>95.2</v>
      </c>
      <c r="BN33" s="756"/>
      <c r="BO33" s="756"/>
      <c r="BP33" s="756"/>
      <c r="BQ33" s="758"/>
      <c r="BR33" s="755">
        <v>98.8</v>
      </c>
      <c r="BS33" s="756"/>
      <c r="BT33" s="756"/>
      <c r="BU33" s="756"/>
      <c r="BV33" s="756"/>
      <c r="BW33" s="756"/>
      <c r="BX33" s="757">
        <v>95.7</v>
      </c>
      <c r="BY33" s="756"/>
      <c r="BZ33" s="756"/>
      <c r="CA33" s="756"/>
      <c r="CB33" s="758"/>
      <c r="CD33" s="700" t="s">
        <v>315</v>
      </c>
      <c r="CE33" s="701"/>
      <c r="CF33" s="701"/>
      <c r="CG33" s="701"/>
      <c r="CH33" s="701"/>
      <c r="CI33" s="701"/>
      <c r="CJ33" s="701"/>
      <c r="CK33" s="701"/>
      <c r="CL33" s="701"/>
      <c r="CM33" s="701"/>
      <c r="CN33" s="701"/>
      <c r="CO33" s="701"/>
      <c r="CP33" s="701"/>
      <c r="CQ33" s="702"/>
      <c r="CR33" s="685">
        <v>11211739</v>
      </c>
      <c r="CS33" s="721"/>
      <c r="CT33" s="721"/>
      <c r="CU33" s="721"/>
      <c r="CV33" s="721"/>
      <c r="CW33" s="721"/>
      <c r="CX33" s="721"/>
      <c r="CY33" s="722"/>
      <c r="CZ33" s="690">
        <v>48.2</v>
      </c>
      <c r="DA33" s="719"/>
      <c r="DB33" s="719"/>
      <c r="DC33" s="723"/>
      <c r="DD33" s="694">
        <v>6157208</v>
      </c>
      <c r="DE33" s="721"/>
      <c r="DF33" s="721"/>
      <c r="DG33" s="721"/>
      <c r="DH33" s="721"/>
      <c r="DI33" s="721"/>
      <c r="DJ33" s="721"/>
      <c r="DK33" s="722"/>
      <c r="DL33" s="694">
        <v>4331305</v>
      </c>
      <c r="DM33" s="721"/>
      <c r="DN33" s="721"/>
      <c r="DO33" s="721"/>
      <c r="DP33" s="721"/>
      <c r="DQ33" s="721"/>
      <c r="DR33" s="721"/>
      <c r="DS33" s="721"/>
      <c r="DT33" s="721"/>
      <c r="DU33" s="721"/>
      <c r="DV33" s="722"/>
      <c r="DW33" s="690">
        <v>36.9</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131002</v>
      </c>
      <c r="S34" s="686"/>
      <c r="T34" s="686"/>
      <c r="U34" s="686"/>
      <c r="V34" s="686"/>
      <c r="W34" s="686"/>
      <c r="X34" s="686"/>
      <c r="Y34" s="687"/>
      <c r="Z34" s="688">
        <v>0.5</v>
      </c>
      <c r="AA34" s="688"/>
      <c r="AB34" s="688"/>
      <c r="AC34" s="688"/>
      <c r="AD34" s="689">
        <v>10217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2539264</v>
      </c>
      <c r="CS34" s="686"/>
      <c r="CT34" s="686"/>
      <c r="CU34" s="686"/>
      <c r="CV34" s="686"/>
      <c r="CW34" s="686"/>
      <c r="CX34" s="686"/>
      <c r="CY34" s="687"/>
      <c r="CZ34" s="690">
        <v>10.9</v>
      </c>
      <c r="DA34" s="719"/>
      <c r="DB34" s="719"/>
      <c r="DC34" s="723"/>
      <c r="DD34" s="694">
        <v>1484437</v>
      </c>
      <c r="DE34" s="686"/>
      <c r="DF34" s="686"/>
      <c r="DG34" s="686"/>
      <c r="DH34" s="686"/>
      <c r="DI34" s="686"/>
      <c r="DJ34" s="686"/>
      <c r="DK34" s="687"/>
      <c r="DL34" s="694">
        <v>1183378</v>
      </c>
      <c r="DM34" s="686"/>
      <c r="DN34" s="686"/>
      <c r="DO34" s="686"/>
      <c r="DP34" s="686"/>
      <c r="DQ34" s="686"/>
      <c r="DR34" s="686"/>
      <c r="DS34" s="686"/>
      <c r="DT34" s="686"/>
      <c r="DU34" s="686"/>
      <c r="DV34" s="687"/>
      <c r="DW34" s="690">
        <v>10.1</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21224</v>
      </c>
      <c r="S35" s="686"/>
      <c r="T35" s="686"/>
      <c r="U35" s="686"/>
      <c r="V35" s="686"/>
      <c r="W35" s="686"/>
      <c r="X35" s="686"/>
      <c r="Y35" s="687"/>
      <c r="Z35" s="688">
        <v>0.1</v>
      </c>
      <c r="AA35" s="688"/>
      <c r="AB35" s="688"/>
      <c r="AC35" s="688"/>
      <c r="AD35" s="689" t="s">
        <v>235</v>
      </c>
      <c r="AE35" s="689"/>
      <c r="AF35" s="689"/>
      <c r="AG35" s="689"/>
      <c r="AH35" s="689"/>
      <c r="AI35" s="689"/>
      <c r="AJ35" s="689"/>
      <c r="AK35" s="689"/>
      <c r="AL35" s="690" t="s">
        <v>128</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170230</v>
      </c>
      <c r="CS35" s="721"/>
      <c r="CT35" s="721"/>
      <c r="CU35" s="721"/>
      <c r="CV35" s="721"/>
      <c r="CW35" s="721"/>
      <c r="CX35" s="721"/>
      <c r="CY35" s="722"/>
      <c r="CZ35" s="690">
        <v>0.7</v>
      </c>
      <c r="DA35" s="719"/>
      <c r="DB35" s="719"/>
      <c r="DC35" s="723"/>
      <c r="DD35" s="694">
        <v>121752</v>
      </c>
      <c r="DE35" s="721"/>
      <c r="DF35" s="721"/>
      <c r="DG35" s="721"/>
      <c r="DH35" s="721"/>
      <c r="DI35" s="721"/>
      <c r="DJ35" s="721"/>
      <c r="DK35" s="722"/>
      <c r="DL35" s="694">
        <v>121752</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919376</v>
      </c>
      <c r="S36" s="686"/>
      <c r="T36" s="686"/>
      <c r="U36" s="686"/>
      <c r="V36" s="686"/>
      <c r="W36" s="686"/>
      <c r="X36" s="686"/>
      <c r="Y36" s="687"/>
      <c r="Z36" s="688">
        <v>3.8</v>
      </c>
      <c r="AA36" s="688"/>
      <c r="AB36" s="688"/>
      <c r="AC36" s="688"/>
      <c r="AD36" s="689" t="s">
        <v>235</v>
      </c>
      <c r="AE36" s="689"/>
      <c r="AF36" s="689"/>
      <c r="AG36" s="689"/>
      <c r="AH36" s="689"/>
      <c r="AI36" s="689"/>
      <c r="AJ36" s="689"/>
      <c r="AK36" s="689"/>
      <c r="AL36" s="690" t="s">
        <v>235</v>
      </c>
      <c r="AM36" s="691"/>
      <c r="AN36" s="691"/>
      <c r="AO36" s="692"/>
      <c r="AP36" s="235"/>
      <c r="AQ36" s="759" t="s">
        <v>323</v>
      </c>
      <c r="AR36" s="760"/>
      <c r="AS36" s="760"/>
      <c r="AT36" s="760"/>
      <c r="AU36" s="760"/>
      <c r="AV36" s="760"/>
      <c r="AW36" s="760"/>
      <c r="AX36" s="760"/>
      <c r="AY36" s="761"/>
      <c r="AZ36" s="674">
        <v>2115725</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34459</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5975202</v>
      </c>
      <c r="CS36" s="686"/>
      <c r="CT36" s="686"/>
      <c r="CU36" s="686"/>
      <c r="CV36" s="686"/>
      <c r="CW36" s="686"/>
      <c r="CX36" s="686"/>
      <c r="CY36" s="687"/>
      <c r="CZ36" s="690">
        <v>25.7</v>
      </c>
      <c r="DA36" s="719"/>
      <c r="DB36" s="719"/>
      <c r="DC36" s="723"/>
      <c r="DD36" s="694">
        <v>2416725</v>
      </c>
      <c r="DE36" s="686"/>
      <c r="DF36" s="686"/>
      <c r="DG36" s="686"/>
      <c r="DH36" s="686"/>
      <c r="DI36" s="686"/>
      <c r="DJ36" s="686"/>
      <c r="DK36" s="687"/>
      <c r="DL36" s="694">
        <v>1713091</v>
      </c>
      <c r="DM36" s="686"/>
      <c r="DN36" s="686"/>
      <c r="DO36" s="686"/>
      <c r="DP36" s="686"/>
      <c r="DQ36" s="686"/>
      <c r="DR36" s="686"/>
      <c r="DS36" s="686"/>
      <c r="DT36" s="686"/>
      <c r="DU36" s="686"/>
      <c r="DV36" s="687"/>
      <c r="DW36" s="690">
        <v>14.6</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702805</v>
      </c>
      <c r="S37" s="686"/>
      <c r="T37" s="686"/>
      <c r="U37" s="686"/>
      <c r="V37" s="686"/>
      <c r="W37" s="686"/>
      <c r="X37" s="686"/>
      <c r="Y37" s="687"/>
      <c r="Z37" s="688">
        <v>2.9</v>
      </c>
      <c r="AA37" s="688"/>
      <c r="AB37" s="688"/>
      <c r="AC37" s="688"/>
      <c r="AD37" s="689" t="s">
        <v>128</v>
      </c>
      <c r="AE37" s="689"/>
      <c r="AF37" s="689"/>
      <c r="AG37" s="689"/>
      <c r="AH37" s="689"/>
      <c r="AI37" s="689"/>
      <c r="AJ37" s="689"/>
      <c r="AK37" s="689"/>
      <c r="AL37" s="690" t="s">
        <v>128</v>
      </c>
      <c r="AM37" s="691"/>
      <c r="AN37" s="691"/>
      <c r="AO37" s="692"/>
      <c r="AQ37" s="763" t="s">
        <v>327</v>
      </c>
      <c r="AR37" s="764"/>
      <c r="AS37" s="764"/>
      <c r="AT37" s="764"/>
      <c r="AU37" s="764"/>
      <c r="AV37" s="764"/>
      <c r="AW37" s="764"/>
      <c r="AX37" s="764"/>
      <c r="AY37" s="765"/>
      <c r="AZ37" s="685">
        <v>278351</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-10529</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1391782</v>
      </c>
      <c r="CS37" s="721"/>
      <c r="CT37" s="721"/>
      <c r="CU37" s="721"/>
      <c r="CV37" s="721"/>
      <c r="CW37" s="721"/>
      <c r="CX37" s="721"/>
      <c r="CY37" s="722"/>
      <c r="CZ37" s="690">
        <v>6</v>
      </c>
      <c r="DA37" s="719"/>
      <c r="DB37" s="719"/>
      <c r="DC37" s="723"/>
      <c r="DD37" s="694">
        <v>1224313</v>
      </c>
      <c r="DE37" s="721"/>
      <c r="DF37" s="721"/>
      <c r="DG37" s="721"/>
      <c r="DH37" s="721"/>
      <c r="DI37" s="721"/>
      <c r="DJ37" s="721"/>
      <c r="DK37" s="722"/>
      <c r="DL37" s="694">
        <v>1154259</v>
      </c>
      <c r="DM37" s="721"/>
      <c r="DN37" s="721"/>
      <c r="DO37" s="721"/>
      <c r="DP37" s="721"/>
      <c r="DQ37" s="721"/>
      <c r="DR37" s="721"/>
      <c r="DS37" s="721"/>
      <c r="DT37" s="721"/>
      <c r="DU37" s="721"/>
      <c r="DV37" s="722"/>
      <c r="DW37" s="690">
        <v>9.8000000000000007</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624298</v>
      </c>
      <c r="S38" s="686"/>
      <c r="T38" s="686"/>
      <c r="U38" s="686"/>
      <c r="V38" s="686"/>
      <c r="W38" s="686"/>
      <c r="X38" s="686"/>
      <c r="Y38" s="687"/>
      <c r="Z38" s="688">
        <v>2.6</v>
      </c>
      <c r="AA38" s="688"/>
      <c r="AB38" s="688"/>
      <c r="AC38" s="688"/>
      <c r="AD38" s="689">
        <v>1532</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51737</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3797</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1740366</v>
      </c>
      <c r="CS38" s="686"/>
      <c r="CT38" s="686"/>
      <c r="CU38" s="686"/>
      <c r="CV38" s="686"/>
      <c r="CW38" s="686"/>
      <c r="CX38" s="686"/>
      <c r="CY38" s="687"/>
      <c r="CZ38" s="690">
        <v>7.5</v>
      </c>
      <c r="DA38" s="719"/>
      <c r="DB38" s="719"/>
      <c r="DC38" s="723"/>
      <c r="DD38" s="694">
        <v>1424659</v>
      </c>
      <c r="DE38" s="686"/>
      <c r="DF38" s="686"/>
      <c r="DG38" s="686"/>
      <c r="DH38" s="686"/>
      <c r="DI38" s="686"/>
      <c r="DJ38" s="686"/>
      <c r="DK38" s="687"/>
      <c r="DL38" s="694">
        <v>1268008</v>
      </c>
      <c r="DM38" s="686"/>
      <c r="DN38" s="686"/>
      <c r="DO38" s="686"/>
      <c r="DP38" s="686"/>
      <c r="DQ38" s="686"/>
      <c r="DR38" s="686"/>
      <c r="DS38" s="686"/>
      <c r="DT38" s="686"/>
      <c r="DU38" s="686"/>
      <c r="DV38" s="687"/>
      <c r="DW38" s="690">
        <v>10.8</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2001500</v>
      </c>
      <c r="S39" s="686"/>
      <c r="T39" s="686"/>
      <c r="U39" s="686"/>
      <c r="V39" s="686"/>
      <c r="W39" s="686"/>
      <c r="X39" s="686"/>
      <c r="Y39" s="687"/>
      <c r="Z39" s="688">
        <v>8.3000000000000007</v>
      </c>
      <c r="AA39" s="688"/>
      <c r="AB39" s="688"/>
      <c r="AC39" s="688"/>
      <c r="AD39" s="689" t="s">
        <v>128</v>
      </c>
      <c r="AE39" s="689"/>
      <c r="AF39" s="689"/>
      <c r="AG39" s="689"/>
      <c r="AH39" s="689"/>
      <c r="AI39" s="689"/>
      <c r="AJ39" s="689"/>
      <c r="AK39" s="689"/>
      <c r="AL39" s="690" t="s">
        <v>128</v>
      </c>
      <c r="AM39" s="691"/>
      <c r="AN39" s="691"/>
      <c r="AO39" s="692"/>
      <c r="AQ39" s="763" t="s">
        <v>335</v>
      </c>
      <c r="AR39" s="764"/>
      <c r="AS39" s="764"/>
      <c r="AT39" s="764"/>
      <c r="AU39" s="764"/>
      <c r="AV39" s="764"/>
      <c r="AW39" s="764"/>
      <c r="AX39" s="764"/>
      <c r="AY39" s="765"/>
      <c r="AZ39" s="685">
        <v>46399</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5742</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710428</v>
      </c>
      <c r="CS39" s="721"/>
      <c r="CT39" s="721"/>
      <c r="CU39" s="721"/>
      <c r="CV39" s="721"/>
      <c r="CW39" s="721"/>
      <c r="CX39" s="721"/>
      <c r="CY39" s="722"/>
      <c r="CZ39" s="690">
        <v>3.1</v>
      </c>
      <c r="DA39" s="719"/>
      <c r="DB39" s="719"/>
      <c r="DC39" s="723"/>
      <c r="DD39" s="694">
        <v>633386</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v>35000</v>
      </c>
      <c r="S40" s="686"/>
      <c r="T40" s="686"/>
      <c r="U40" s="686"/>
      <c r="V40" s="686"/>
      <c r="W40" s="686"/>
      <c r="X40" s="686"/>
      <c r="Y40" s="687"/>
      <c r="Z40" s="688">
        <v>0.1</v>
      </c>
      <c r="AA40" s="688"/>
      <c r="AB40" s="688"/>
      <c r="AC40" s="688"/>
      <c r="AD40" s="689" t="s">
        <v>235</v>
      </c>
      <c r="AE40" s="689"/>
      <c r="AF40" s="689"/>
      <c r="AG40" s="689"/>
      <c r="AH40" s="689"/>
      <c r="AI40" s="689"/>
      <c r="AJ40" s="689"/>
      <c r="AK40" s="689"/>
      <c r="AL40" s="690" t="s">
        <v>128</v>
      </c>
      <c r="AM40" s="691"/>
      <c r="AN40" s="691"/>
      <c r="AO40" s="692"/>
      <c r="AQ40" s="763" t="s">
        <v>339</v>
      </c>
      <c r="AR40" s="764"/>
      <c r="AS40" s="764"/>
      <c r="AT40" s="764"/>
      <c r="AU40" s="764"/>
      <c r="AV40" s="764"/>
      <c r="AW40" s="764"/>
      <c r="AX40" s="764"/>
      <c r="AY40" s="765"/>
      <c r="AZ40" s="685">
        <v>45031</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92</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76249</v>
      </c>
      <c r="CS40" s="686"/>
      <c r="CT40" s="686"/>
      <c r="CU40" s="686"/>
      <c r="CV40" s="686"/>
      <c r="CW40" s="686"/>
      <c r="CX40" s="686"/>
      <c r="CY40" s="687"/>
      <c r="CZ40" s="690">
        <v>0.3</v>
      </c>
      <c r="DA40" s="719"/>
      <c r="DB40" s="719"/>
      <c r="DC40" s="723"/>
      <c r="DD40" s="694">
        <v>76249</v>
      </c>
      <c r="DE40" s="686"/>
      <c r="DF40" s="686"/>
      <c r="DG40" s="686"/>
      <c r="DH40" s="686"/>
      <c r="DI40" s="686"/>
      <c r="DJ40" s="686"/>
      <c r="DK40" s="687"/>
      <c r="DL40" s="694">
        <v>45076</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344</v>
      </c>
      <c r="AR41" s="764"/>
      <c r="AS41" s="764"/>
      <c r="AT41" s="764"/>
      <c r="AU41" s="764"/>
      <c r="AV41" s="764"/>
      <c r="AW41" s="764"/>
      <c r="AX41" s="764"/>
      <c r="AY41" s="765"/>
      <c r="AZ41" s="685">
        <v>334538</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362600</v>
      </c>
      <c r="S42" s="686"/>
      <c r="T42" s="686"/>
      <c r="U42" s="686"/>
      <c r="V42" s="686"/>
      <c r="W42" s="686"/>
      <c r="X42" s="686"/>
      <c r="Y42" s="687"/>
      <c r="Z42" s="688">
        <v>1.5</v>
      </c>
      <c r="AA42" s="688"/>
      <c r="AB42" s="688"/>
      <c r="AC42" s="688"/>
      <c r="AD42" s="689" t="s">
        <v>128</v>
      </c>
      <c r="AE42" s="689"/>
      <c r="AF42" s="689"/>
      <c r="AG42" s="689"/>
      <c r="AH42" s="689"/>
      <c r="AI42" s="689"/>
      <c r="AJ42" s="689"/>
      <c r="AK42" s="689"/>
      <c r="AL42" s="690" t="s">
        <v>128</v>
      </c>
      <c r="AM42" s="691"/>
      <c r="AN42" s="691"/>
      <c r="AO42" s="692"/>
      <c r="AQ42" s="784" t="s">
        <v>348</v>
      </c>
      <c r="AR42" s="785"/>
      <c r="AS42" s="785"/>
      <c r="AT42" s="785"/>
      <c r="AU42" s="785"/>
      <c r="AV42" s="785"/>
      <c r="AW42" s="785"/>
      <c r="AX42" s="785"/>
      <c r="AY42" s="786"/>
      <c r="AZ42" s="776">
        <v>1359669</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420</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2390682</v>
      </c>
      <c r="CS42" s="686"/>
      <c r="CT42" s="686"/>
      <c r="CU42" s="686"/>
      <c r="CV42" s="686"/>
      <c r="CW42" s="686"/>
      <c r="CX42" s="686"/>
      <c r="CY42" s="687"/>
      <c r="CZ42" s="690">
        <v>10.3</v>
      </c>
      <c r="DA42" s="691"/>
      <c r="DB42" s="691"/>
      <c r="DC42" s="703"/>
      <c r="DD42" s="694">
        <v>355750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351</v>
      </c>
      <c r="C43" s="727"/>
      <c r="D43" s="727"/>
      <c r="E43" s="727"/>
      <c r="F43" s="727"/>
      <c r="G43" s="727"/>
      <c r="H43" s="727"/>
      <c r="I43" s="727"/>
      <c r="J43" s="727"/>
      <c r="K43" s="727"/>
      <c r="L43" s="727"/>
      <c r="M43" s="727"/>
      <c r="N43" s="727"/>
      <c r="O43" s="727"/>
      <c r="P43" s="727"/>
      <c r="Q43" s="728"/>
      <c r="R43" s="776">
        <v>24009778</v>
      </c>
      <c r="S43" s="777"/>
      <c r="T43" s="777"/>
      <c r="U43" s="777"/>
      <c r="V43" s="777"/>
      <c r="W43" s="777"/>
      <c r="X43" s="777"/>
      <c r="Y43" s="778"/>
      <c r="Z43" s="779">
        <v>100</v>
      </c>
      <c r="AA43" s="779"/>
      <c r="AB43" s="779"/>
      <c r="AC43" s="779"/>
      <c r="AD43" s="780">
        <v>11328540</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71000</v>
      </c>
      <c r="CS43" s="721"/>
      <c r="CT43" s="721"/>
      <c r="CU43" s="721"/>
      <c r="CV43" s="721"/>
      <c r="CW43" s="721"/>
      <c r="CX43" s="721"/>
      <c r="CY43" s="722"/>
      <c r="CZ43" s="690">
        <v>0.3</v>
      </c>
      <c r="DA43" s="719"/>
      <c r="DB43" s="719"/>
      <c r="DC43" s="723"/>
      <c r="DD43" s="694">
        <v>71000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2340302</v>
      </c>
      <c r="CS44" s="686"/>
      <c r="CT44" s="686"/>
      <c r="CU44" s="686"/>
      <c r="CV44" s="686"/>
      <c r="CW44" s="686"/>
      <c r="CX44" s="686"/>
      <c r="CY44" s="687"/>
      <c r="CZ44" s="690">
        <v>10.1</v>
      </c>
      <c r="DA44" s="691"/>
      <c r="DB44" s="691"/>
      <c r="DC44" s="703"/>
      <c r="DD44" s="694">
        <v>324790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1195805</v>
      </c>
      <c r="CS45" s="721"/>
      <c r="CT45" s="721"/>
      <c r="CU45" s="721"/>
      <c r="CV45" s="721"/>
      <c r="CW45" s="721"/>
      <c r="CX45" s="721"/>
      <c r="CY45" s="722"/>
      <c r="CZ45" s="690">
        <v>5.0999999999999996</v>
      </c>
      <c r="DA45" s="719"/>
      <c r="DB45" s="719"/>
      <c r="DC45" s="723"/>
      <c r="DD45" s="694">
        <v>39619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1036473</v>
      </c>
      <c r="CS46" s="686"/>
      <c r="CT46" s="686"/>
      <c r="CU46" s="686"/>
      <c r="CV46" s="686"/>
      <c r="CW46" s="686"/>
      <c r="CX46" s="686"/>
      <c r="CY46" s="687"/>
      <c r="CZ46" s="690">
        <v>4.5</v>
      </c>
      <c r="DA46" s="691"/>
      <c r="DB46" s="691"/>
      <c r="DC46" s="703"/>
      <c r="DD46" s="694">
        <v>282647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50380</v>
      </c>
      <c r="CS47" s="721"/>
      <c r="CT47" s="721"/>
      <c r="CU47" s="721"/>
      <c r="CV47" s="721"/>
      <c r="CW47" s="721"/>
      <c r="CX47" s="721"/>
      <c r="CY47" s="722"/>
      <c r="CZ47" s="690">
        <v>0.2</v>
      </c>
      <c r="DA47" s="719"/>
      <c r="DB47" s="719"/>
      <c r="DC47" s="723"/>
      <c r="DD47" s="694">
        <v>30960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361</v>
      </c>
      <c r="CE49" s="727"/>
      <c r="CF49" s="727"/>
      <c r="CG49" s="727"/>
      <c r="CH49" s="727"/>
      <c r="CI49" s="727"/>
      <c r="CJ49" s="727"/>
      <c r="CK49" s="727"/>
      <c r="CL49" s="727"/>
      <c r="CM49" s="727"/>
      <c r="CN49" s="727"/>
      <c r="CO49" s="727"/>
      <c r="CP49" s="727"/>
      <c r="CQ49" s="728"/>
      <c r="CR49" s="776">
        <v>23254606</v>
      </c>
      <c r="CS49" s="756"/>
      <c r="CT49" s="756"/>
      <c r="CU49" s="756"/>
      <c r="CV49" s="756"/>
      <c r="CW49" s="756"/>
      <c r="CX49" s="756"/>
      <c r="CY49" s="787"/>
      <c r="CZ49" s="781">
        <v>100</v>
      </c>
      <c r="DA49" s="788"/>
      <c r="DB49" s="788"/>
      <c r="DC49" s="789"/>
      <c r="DD49" s="790">
        <v>13714045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mybXPr4dHq2IEpwxSBWR4oz1goSLeT5+NDgz3/SU7p4qP3rNgwh2usDylCvwIzvdWm0uJjLqZeaz6cPWTd20A==" saltValue="5nP9OzJvpyVaE5MqZ1okR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24002</v>
      </c>
      <c r="R7" s="821"/>
      <c r="S7" s="821"/>
      <c r="T7" s="821"/>
      <c r="U7" s="821"/>
      <c r="V7" s="821">
        <v>23253</v>
      </c>
      <c r="W7" s="821"/>
      <c r="X7" s="821"/>
      <c r="Y7" s="821"/>
      <c r="Z7" s="821"/>
      <c r="AA7" s="821">
        <v>749</v>
      </c>
      <c r="AB7" s="821"/>
      <c r="AC7" s="821"/>
      <c r="AD7" s="821"/>
      <c r="AE7" s="822"/>
      <c r="AF7" s="823">
        <v>584</v>
      </c>
      <c r="AG7" s="824"/>
      <c r="AH7" s="824"/>
      <c r="AI7" s="824"/>
      <c r="AJ7" s="825"/>
      <c r="AK7" s="860">
        <v>919</v>
      </c>
      <c r="AL7" s="861"/>
      <c r="AM7" s="861"/>
      <c r="AN7" s="861"/>
      <c r="AO7" s="861"/>
      <c r="AP7" s="861">
        <v>28679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609</v>
      </c>
      <c r="BT7" s="865"/>
      <c r="BU7" s="865"/>
      <c r="BV7" s="865"/>
      <c r="BW7" s="865"/>
      <c r="BX7" s="865"/>
      <c r="BY7" s="865"/>
      <c r="BZ7" s="865"/>
      <c r="CA7" s="865"/>
      <c r="CB7" s="865"/>
      <c r="CC7" s="865"/>
      <c r="CD7" s="865"/>
      <c r="CE7" s="865"/>
      <c r="CF7" s="865"/>
      <c r="CG7" s="866"/>
      <c r="CH7" s="857">
        <v>3</v>
      </c>
      <c r="CI7" s="858"/>
      <c r="CJ7" s="858"/>
      <c r="CK7" s="858"/>
      <c r="CL7" s="859"/>
      <c r="CM7" s="857">
        <v>146</v>
      </c>
      <c r="CN7" s="858"/>
      <c r="CO7" s="858"/>
      <c r="CP7" s="858"/>
      <c r="CQ7" s="859"/>
      <c r="CR7" s="857">
        <v>85</v>
      </c>
      <c r="CS7" s="858"/>
      <c r="CT7" s="858"/>
      <c r="CU7" s="858"/>
      <c r="CV7" s="859"/>
      <c r="CW7" s="857" t="s">
        <v>610</v>
      </c>
      <c r="CX7" s="858"/>
      <c r="CY7" s="858"/>
      <c r="CZ7" s="858"/>
      <c r="DA7" s="859"/>
      <c r="DB7" s="857" t="s">
        <v>610</v>
      </c>
      <c r="DC7" s="858"/>
      <c r="DD7" s="858"/>
      <c r="DE7" s="858"/>
      <c r="DF7" s="859"/>
      <c r="DG7" s="857" t="s">
        <v>610</v>
      </c>
      <c r="DH7" s="858"/>
      <c r="DI7" s="858"/>
      <c r="DJ7" s="858"/>
      <c r="DK7" s="859"/>
      <c r="DL7" s="857" t="s">
        <v>610</v>
      </c>
      <c r="DM7" s="858"/>
      <c r="DN7" s="858"/>
      <c r="DO7" s="858"/>
      <c r="DP7" s="859"/>
      <c r="DQ7" s="857" t="s">
        <v>610</v>
      </c>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7</v>
      </c>
      <c r="R8" s="845"/>
      <c r="S8" s="845"/>
      <c r="T8" s="845"/>
      <c r="U8" s="845"/>
      <c r="V8" s="845">
        <v>1</v>
      </c>
      <c r="W8" s="845"/>
      <c r="X8" s="845"/>
      <c r="Y8" s="845"/>
      <c r="Z8" s="845"/>
      <c r="AA8" s="845">
        <v>6</v>
      </c>
      <c r="AB8" s="845"/>
      <c r="AC8" s="845"/>
      <c r="AD8" s="845"/>
      <c r="AE8" s="846"/>
      <c r="AF8" s="847">
        <v>6</v>
      </c>
      <c r="AG8" s="848"/>
      <c r="AH8" s="848"/>
      <c r="AI8" s="848"/>
      <c r="AJ8" s="849"/>
      <c r="AK8" s="850" t="s">
        <v>595</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611</v>
      </c>
      <c r="BT8" s="855"/>
      <c r="BU8" s="855"/>
      <c r="BV8" s="855"/>
      <c r="BW8" s="855"/>
      <c r="BX8" s="855"/>
      <c r="BY8" s="855"/>
      <c r="BZ8" s="855"/>
      <c r="CA8" s="855"/>
      <c r="CB8" s="855"/>
      <c r="CC8" s="855"/>
      <c r="CD8" s="855"/>
      <c r="CE8" s="855"/>
      <c r="CF8" s="855"/>
      <c r="CG8" s="856"/>
      <c r="CH8" s="867">
        <v>8</v>
      </c>
      <c r="CI8" s="868"/>
      <c r="CJ8" s="868"/>
      <c r="CK8" s="868"/>
      <c r="CL8" s="869"/>
      <c r="CM8" s="867">
        <v>20</v>
      </c>
      <c r="CN8" s="868"/>
      <c r="CO8" s="868"/>
      <c r="CP8" s="868"/>
      <c r="CQ8" s="869"/>
      <c r="CR8" s="867">
        <v>100</v>
      </c>
      <c r="CS8" s="868"/>
      <c r="CT8" s="868"/>
      <c r="CU8" s="868"/>
      <c r="CV8" s="869"/>
      <c r="CW8" s="867" t="s">
        <v>610</v>
      </c>
      <c r="CX8" s="868"/>
      <c r="CY8" s="868"/>
      <c r="CZ8" s="868"/>
      <c r="DA8" s="869"/>
      <c r="DB8" s="867" t="s">
        <v>610</v>
      </c>
      <c r="DC8" s="868"/>
      <c r="DD8" s="868"/>
      <c r="DE8" s="868"/>
      <c r="DF8" s="869"/>
      <c r="DG8" s="867" t="s">
        <v>610</v>
      </c>
      <c r="DH8" s="868"/>
      <c r="DI8" s="868"/>
      <c r="DJ8" s="868"/>
      <c r="DK8" s="869"/>
      <c r="DL8" s="867" t="s">
        <v>610</v>
      </c>
      <c r="DM8" s="868"/>
      <c r="DN8" s="868"/>
      <c r="DO8" s="868"/>
      <c r="DP8" s="869"/>
      <c r="DQ8" s="867" t="s">
        <v>610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24009</v>
      </c>
      <c r="R23" s="880"/>
      <c r="S23" s="880"/>
      <c r="T23" s="880"/>
      <c r="U23" s="880"/>
      <c r="V23" s="880">
        <v>23254</v>
      </c>
      <c r="W23" s="880"/>
      <c r="X23" s="880"/>
      <c r="Y23" s="880"/>
      <c r="Z23" s="880"/>
      <c r="AA23" s="880">
        <v>755</v>
      </c>
      <c r="AB23" s="880"/>
      <c r="AC23" s="880"/>
      <c r="AD23" s="880"/>
      <c r="AE23" s="881"/>
      <c r="AF23" s="882">
        <v>590</v>
      </c>
      <c r="AG23" s="880"/>
      <c r="AH23" s="880"/>
      <c r="AI23" s="880"/>
      <c r="AJ23" s="883"/>
      <c r="AK23" s="884"/>
      <c r="AL23" s="885"/>
      <c r="AM23" s="885"/>
      <c r="AN23" s="885"/>
      <c r="AO23" s="885"/>
      <c r="AP23" s="880">
        <v>28680</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3508</v>
      </c>
      <c r="R28" s="909"/>
      <c r="S28" s="909"/>
      <c r="T28" s="909"/>
      <c r="U28" s="909"/>
      <c r="V28" s="909">
        <v>3467</v>
      </c>
      <c r="W28" s="909"/>
      <c r="X28" s="909"/>
      <c r="Y28" s="909"/>
      <c r="Z28" s="909"/>
      <c r="AA28" s="909">
        <v>40</v>
      </c>
      <c r="AB28" s="909"/>
      <c r="AC28" s="909"/>
      <c r="AD28" s="909"/>
      <c r="AE28" s="910"/>
      <c r="AF28" s="911">
        <v>40</v>
      </c>
      <c r="AG28" s="909"/>
      <c r="AH28" s="909"/>
      <c r="AI28" s="909"/>
      <c r="AJ28" s="912"/>
      <c r="AK28" s="913">
        <v>335</v>
      </c>
      <c r="AL28" s="904"/>
      <c r="AM28" s="904"/>
      <c r="AN28" s="904"/>
      <c r="AO28" s="904"/>
      <c r="AP28" s="904">
        <v>26</v>
      </c>
      <c r="AQ28" s="904"/>
      <c r="AR28" s="904"/>
      <c r="AS28" s="904"/>
      <c r="AT28" s="904"/>
      <c r="AU28" s="904" t="s">
        <v>610</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466</v>
      </c>
      <c r="R29" s="845"/>
      <c r="S29" s="845"/>
      <c r="T29" s="845"/>
      <c r="U29" s="845"/>
      <c r="V29" s="845">
        <v>463</v>
      </c>
      <c r="W29" s="845"/>
      <c r="X29" s="845"/>
      <c r="Y29" s="845"/>
      <c r="Z29" s="845"/>
      <c r="AA29" s="845">
        <v>3</v>
      </c>
      <c r="AB29" s="845"/>
      <c r="AC29" s="845"/>
      <c r="AD29" s="845"/>
      <c r="AE29" s="846"/>
      <c r="AF29" s="847">
        <v>3</v>
      </c>
      <c r="AG29" s="848"/>
      <c r="AH29" s="848"/>
      <c r="AI29" s="848"/>
      <c r="AJ29" s="849"/>
      <c r="AK29" s="916">
        <v>155</v>
      </c>
      <c r="AL29" s="917"/>
      <c r="AM29" s="917"/>
      <c r="AN29" s="917"/>
      <c r="AO29" s="917"/>
      <c r="AP29" s="917" t="s">
        <v>595</v>
      </c>
      <c r="AQ29" s="917"/>
      <c r="AR29" s="917"/>
      <c r="AS29" s="917"/>
      <c r="AT29" s="917"/>
      <c r="AU29" s="917" t="s">
        <v>610</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3757</v>
      </c>
      <c r="R30" s="845"/>
      <c r="S30" s="845"/>
      <c r="T30" s="845"/>
      <c r="U30" s="845"/>
      <c r="V30" s="845">
        <v>3684</v>
      </c>
      <c r="W30" s="845"/>
      <c r="X30" s="845"/>
      <c r="Y30" s="845"/>
      <c r="Z30" s="845"/>
      <c r="AA30" s="845">
        <v>73</v>
      </c>
      <c r="AB30" s="845"/>
      <c r="AC30" s="845"/>
      <c r="AD30" s="845"/>
      <c r="AE30" s="846"/>
      <c r="AF30" s="847">
        <v>73</v>
      </c>
      <c r="AG30" s="848"/>
      <c r="AH30" s="848"/>
      <c r="AI30" s="848"/>
      <c r="AJ30" s="849"/>
      <c r="AK30" s="916">
        <v>657</v>
      </c>
      <c r="AL30" s="917"/>
      <c r="AM30" s="917"/>
      <c r="AN30" s="917"/>
      <c r="AO30" s="917"/>
      <c r="AP30" s="917" t="s">
        <v>595</v>
      </c>
      <c r="AQ30" s="917"/>
      <c r="AR30" s="917"/>
      <c r="AS30" s="917"/>
      <c r="AT30" s="917"/>
      <c r="AU30" s="917" t="s">
        <v>610</v>
      </c>
      <c r="AV30" s="917"/>
      <c r="AW30" s="917"/>
      <c r="AX30" s="917"/>
      <c r="AY30" s="917"/>
      <c r="AZ30" s="918" t="s">
        <v>595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641</v>
      </c>
      <c r="R31" s="845"/>
      <c r="S31" s="845"/>
      <c r="T31" s="845"/>
      <c r="U31" s="845"/>
      <c r="V31" s="845">
        <v>585</v>
      </c>
      <c r="W31" s="845"/>
      <c r="X31" s="845"/>
      <c r="Y31" s="845"/>
      <c r="Z31" s="845"/>
      <c r="AA31" s="845">
        <v>56</v>
      </c>
      <c r="AB31" s="845"/>
      <c r="AC31" s="845"/>
      <c r="AD31" s="845"/>
      <c r="AE31" s="846"/>
      <c r="AF31" s="847">
        <v>684</v>
      </c>
      <c r="AG31" s="848"/>
      <c r="AH31" s="848"/>
      <c r="AI31" s="848"/>
      <c r="AJ31" s="849"/>
      <c r="AK31" s="916">
        <v>52</v>
      </c>
      <c r="AL31" s="917"/>
      <c r="AM31" s="917"/>
      <c r="AN31" s="917"/>
      <c r="AO31" s="917"/>
      <c r="AP31" s="917">
        <v>2853</v>
      </c>
      <c r="AQ31" s="917"/>
      <c r="AR31" s="917"/>
      <c r="AS31" s="917"/>
      <c r="AT31" s="917"/>
      <c r="AU31" s="917">
        <v>77</v>
      </c>
      <c r="AV31" s="917"/>
      <c r="AW31" s="917"/>
      <c r="AX31" s="917"/>
      <c r="AY31" s="917"/>
      <c r="AZ31" s="918" t="s">
        <v>595</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81</v>
      </c>
      <c r="R32" s="845"/>
      <c r="S32" s="845"/>
      <c r="T32" s="845"/>
      <c r="U32" s="845"/>
      <c r="V32" s="845">
        <v>65</v>
      </c>
      <c r="W32" s="845"/>
      <c r="X32" s="845"/>
      <c r="Y32" s="845"/>
      <c r="Z32" s="845"/>
      <c r="AA32" s="845">
        <v>16</v>
      </c>
      <c r="AB32" s="845"/>
      <c r="AC32" s="845"/>
      <c r="AD32" s="845"/>
      <c r="AE32" s="846"/>
      <c r="AF32" s="847">
        <v>177</v>
      </c>
      <c r="AG32" s="848"/>
      <c r="AH32" s="848"/>
      <c r="AI32" s="848"/>
      <c r="AJ32" s="849"/>
      <c r="AK32" s="916">
        <v>0</v>
      </c>
      <c r="AL32" s="917"/>
      <c r="AM32" s="917"/>
      <c r="AN32" s="917"/>
      <c r="AO32" s="917"/>
      <c r="AP32" s="917">
        <v>671</v>
      </c>
      <c r="AQ32" s="917"/>
      <c r="AR32" s="917"/>
      <c r="AS32" s="917"/>
      <c r="AT32" s="917"/>
      <c r="AU32" s="917" t="s">
        <v>610</v>
      </c>
      <c r="AV32" s="917"/>
      <c r="AW32" s="917"/>
      <c r="AX32" s="917"/>
      <c r="AY32" s="917"/>
      <c r="AZ32" s="918" t="s">
        <v>595</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41</v>
      </c>
      <c r="R33" s="845"/>
      <c r="S33" s="845"/>
      <c r="T33" s="845"/>
      <c r="U33" s="845"/>
      <c r="V33" s="845">
        <v>39</v>
      </c>
      <c r="W33" s="845"/>
      <c r="X33" s="845"/>
      <c r="Y33" s="845"/>
      <c r="Z33" s="845"/>
      <c r="AA33" s="845">
        <v>2</v>
      </c>
      <c r="AB33" s="845"/>
      <c r="AC33" s="845"/>
      <c r="AD33" s="845"/>
      <c r="AE33" s="846"/>
      <c r="AF33" s="847">
        <v>16</v>
      </c>
      <c r="AG33" s="848"/>
      <c r="AH33" s="848"/>
      <c r="AI33" s="848"/>
      <c r="AJ33" s="849"/>
      <c r="AK33" s="916">
        <v>45</v>
      </c>
      <c r="AL33" s="917"/>
      <c r="AM33" s="917"/>
      <c r="AN33" s="917"/>
      <c r="AO33" s="917"/>
      <c r="AP33" s="917">
        <v>268</v>
      </c>
      <c r="AQ33" s="917"/>
      <c r="AR33" s="917"/>
      <c r="AS33" s="917"/>
      <c r="AT33" s="917"/>
      <c r="AU33" s="917">
        <v>91</v>
      </c>
      <c r="AV33" s="917"/>
      <c r="AW33" s="917"/>
      <c r="AX33" s="917"/>
      <c r="AY33" s="917"/>
      <c r="AZ33" s="918" t="s">
        <v>595</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409</v>
      </c>
      <c r="C34" s="842"/>
      <c r="D34" s="842"/>
      <c r="E34" s="842"/>
      <c r="F34" s="842"/>
      <c r="G34" s="842"/>
      <c r="H34" s="842"/>
      <c r="I34" s="842"/>
      <c r="J34" s="842"/>
      <c r="K34" s="842"/>
      <c r="L34" s="842"/>
      <c r="M34" s="842"/>
      <c r="N34" s="842"/>
      <c r="O34" s="842"/>
      <c r="P34" s="843"/>
      <c r="Q34" s="844">
        <v>358</v>
      </c>
      <c r="R34" s="845"/>
      <c r="S34" s="845"/>
      <c r="T34" s="845"/>
      <c r="U34" s="845"/>
      <c r="V34" s="845">
        <v>372</v>
      </c>
      <c r="W34" s="845"/>
      <c r="X34" s="845"/>
      <c r="Y34" s="845"/>
      <c r="Z34" s="845"/>
      <c r="AA34" s="845">
        <v>-14</v>
      </c>
      <c r="AB34" s="845"/>
      <c r="AC34" s="845"/>
      <c r="AD34" s="845"/>
      <c r="AE34" s="846"/>
      <c r="AF34" s="847">
        <v>25</v>
      </c>
      <c r="AG34" s="848"/>
      <c r="AH34" s="848"/>
      <c r="AI34" s="848"/>
      <c r="AJ34" s="849"/>
      <c r="AK34" s="916">
        <v>278</v>
      </c>
      <c r="AL34" s="917"/>
      <c r="AM34" s="917"/>
      <c r="AN34" s="917"/>
      <c r="AO34" s="917"/>
      <c r="AP34" s="917">
        <v>1515</v>
      </c>
      <c r="AQ34" s="917"/>
      <c r="AR34" s="917"/>
      <c r="AS34" s="917"/>
      <c r="AT34" s="917"/>
      <c r="AU34" s="917">
        <v>889</v>
      </c>
      <c r="AV34" s="917"/>
      <c r="AW34" s="917"/>
      <c r="AX34" s="917"/>
      <c r="AY34" s="917"/>
      <c r="AZ34" s="918" t="s">
        <v>595</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411</v>
      </c>
      <c r="C35" s="842"/>
      <c r="D35" s="842"/>
      <c r="E35" s="842"/>
      <c r="F35" s="842"/>
      <c r="G35" s="842"/>
      <c r="H35" s="842"/>
      <c r="I35" s="842"/>
      <c r="J35" s="842"/>
      <c r="K35" s="842"/>
      <c r="L35" s="842"/>
      <c r="M35" s="842"/>
      <c r="N35" s="842"/>
      <c r="O35" s="842"/>
      <c r="P35" s="843"/>
      <c r="Q35" s="844">
        <v>4</v>
      </c>
      <c r="R35" s="845"/>
      <c r="S35" s="845"/>
      <c r="T35" s="845"/>
      <c r="U35" s="845"/>
      <c r="V35" s="845">
        <v>3</v>
      </c>
      <c r="W35" s="845"/>
      <c r="X35" s="845"/>
      <c r="Y35" s="845"/>
      <c r="Z35" s="845"/>
      <c r="AA35" s="845">
        <v>1</v>
      </c>
      <c r="AB35" s="845"/>
      <c r="AC35" s="845"/>
      <c r="AD35" s="845"/>
      <c r="AE35" s="846"/>
      <c r="AF35" s="847">
        <v>1</v>
      </c>
      <c r="AG35" s="848"/>
      <c r="AH35" s="848"/>
      <c r="AI35" s="848"/>
      <c r="AJ35" s="849"/>
      <c r="AK35" s="916">
        <v>2</v>
      </c>
      <c r="AL35" s="917"/>
      <c r="AM35" s="917"/>
      <c r="AN35" s="917"/>
      <c r="AO35" s="917"/>
      <c r="AP35" s="917" t="s">
        <v>595</v>
      </c>
      <c r="AQ35" s="917"/>
      <c r="AR35" s="917"/>
      <c r="AS35" s="917"/>
      <c r="AT35" s="917"/>
      <c r="AU35" s="917" t="s">
        <v>610</v>
      </c>
      <c r="AV35" s="917"/>
      <c r="AW35" s="917"/>
      <c r="AX35" s="917"/>
      <c r="AY35" s="917"/>
      <c r="AZ35" s="918" t="s">
        <v>595</v>
      </c>
      <c r="BA35" s="918"/>
      <c r="BB35" s="918"/>
      <c r="BC35" s="918"/>
      <c r="BD35" s="918"/>
      <c r="BE35" s="914" t="s">
        <v>412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413</v>
      </c>
      <c r="C36" s="842"/>
      <c r="D36" s="842"/>
      <c r="E36" s="842"/>
      <c r="F36" s="842"/>
      <c r="G36" s="842"/>
      <c r="H36" s="842"/>
      <c r="I36" s="842"/>
      <c r="J36" s="842"/>
      <c r="K36" s="842"/>
      <c r="L36" s="842"/>
      <c r="M36" s="842"/>
      <c r="N36" s="842"/>
      <c r="O36" s="842"/>
      <c r="P36" s="843"/>
      <c r="Q36" s="844">
        <v>22</v>
      </c>
      <c r="R36" s="845"/>
      <c r="S36" s="845"/>
      <c r="T36" s="845"/>
      <c r="U36" s="845"/>
      <c r="V36" s="845">
        <v>21</v>
      </c>
      <c r="W36" s="845"/>
      <c r="X36" s="845"/>
      <c r="Y36" s="845"/>
      <c r="Z36" s="845"/>
      <c r="AA36" s="845">
        <v>1</v>
      </c>
      <c r="AB36" s="845"/>
      <c r="AC36" s="845"/>
      <c r="AD36" s="845"/>
      <c r="AE36" s="846"/>
      <c r="AF36" s="847">
        <v>1</v>
      </c>
      <c r="AG36" s="848"/>
      <c r="AH36" s="848"/>
      <c r="AI36" s="848"/>
      <c r="AJ36" s="849"/>
      <c r="AK36" s="916">
        <v>18</v>
      </c>
      <c r="AL36" s="917"/>
      <c r="AM36" s="917"/>
      <c r="AN36" s="917"/>
      <c r="AO36" s="917"/>
      <c r="AP36" s="917" t="s">
        <v>595</v>
      </c>
      <c r="AQ36" s="917"/>
      <c r="AR36" s="917"/>
      <c r="AS36" s="917"/>
      <c r="AT36" s="917"/>
      <c r="AU36" s="917" t="s">
        <v>610</v>
      </c>
      <c r="AV36" s="917"/>
      <c r="AW36" s="917"/>
      <c r="AX36" s="917"/>
      <c r="AY36" s="917"/>
      <c r="AZ36" s="918" t="s">
        <v>595</v>
      </c>
      <c r="BA36" s="918"/>
      <c r="BB36" s="918"/>
      <c r="BC36" s="918"/>
      <c r="BD36" s="918"/>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1022</v>
      </c>
      <c r="AG63" s="928"/>
      <c r="AH63" s="928"/>
      <c r="AI63" s="928"/>
      <c r="AJ63" s="929"/>
      <c r="AK63" s="930"/>
      <c r="AL63" s="925"/>
      <c r="AM63" s="925"/>
      <c r="AN63" s="925"/>
      <c r="AO63" s="925"/>
      <c r="AP63" s="928">
        <v>5333</v>
      </c>
      <c r="AQ63" s="928"/>
      <c r="AR63" s="928"/>
      <c r="AS63" s="928"/>
      <c r="AT63" s="928"/>
      <c r="AU63" s="928">
        <v>1057</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394</v>
      </c>
      <c r="AB66" s="804"/>
      <c r="AC66" s="804"/>
      <c r="AD66" s="804"/>
      <c r="AE66" s="805"/>
      <c r="AF66" s="938" t="s">
        <v>421</v>
      </c>
      <c r="AG66" s="899"/>
      <c r="AH66" s="899"/>
      <c r="AI66" s="899"/>
      <c r="AJ66" s="939"/>
      <c r="AK66" s="803" t="s">
        <v>396</v>
      </c>
      <c r="AL66" s="827"/>
      <c r="AM66" s="827"/>
      <c r="AN66" s="827"/>
      <c r="AO66" s="828"/>
      <c r="AP66" s="803" t="s">
        <v>422</v>
      </c>
      <c r="AQ66" s="804"/>
      <c r="AR66" s="804"/>
      <c r="AS66" s="804"/>
      <c r="AT66" s="805"/>
      <c r="AU66" s="803" t="s">
        <v>423</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60</v>
      </c>
      <c r="R68" s="952"/>
      <c r="S68" s="952"/>
      <c r="T68" s="952"/>
      <c r="U68" s="952"/>
      <c r="V68" s="952">
        <v>58</v>
      </c>
      <c r="W68" s="952"/>
      <c r="X68" s="952"/>
      <c r="Y68" s="952"/>
      <c r="Z68" s="952"/>
      <c r="AA68" s="952">
        <v>2</v>
      </c>
      <c r="AB68" s="952"/>
      <c r="AC68" s="952"/>
      <c r="AD68" s="952"/>
      <c r="AE68" s="952"/>
      <c r="AF68" s="952">
        <v>2</v>
      </c>
      <c r="AG68" s="952"/>
      <c r="AH68" s="952"/>
      <c r="AI68" s="952"/>
      <c r="AJ68" s="952"/>
      <c r="AK68" s="952" t="s">
        <v>595</v>
      </c>
      <c r="AL68" s="952"/>
      <c r="AM68" s="952"/>
      <c r="AN68" s="952"/>
      <c r="AO68" s="952"/>
      <c r="AP68" s="952" t="s">
        <v>595</v>
      </c>
      <c r="AQ68" s="952"/>
      <c r="AR68" s="952"/>
      <c r="AS68" s="952"/>
      <c r="AT68" s="952"/>
      <c r="AU68" s="952" t="s">
        <v>595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2</v>
      </c>
      <c r="R69" s="917"/>
      <c r="S69" s="917"/>
      <c r="T69" s="917"/>
      <c r="U69" s="917"/>
      <c r="V69" s="917">
        <v>2</v>
      </c>
      <c r="W69" s="917"/>
      <c r="X69" s="917"/>
      <c r="Y69" s="917"/>
      <c r="Z69" s="917"/>
      <c r="AA69" s="917">
        <v>0</v>
      </c>
      <c r="AB69" s="917"/>
      <c r="AC69" s="917"/>
      <c r="AD69" s="917"/>
      <c r="AE69" s="917"/>
      <c r="AF69" s="917">
        <v>0</v>
      </c>
      <c r="AG69" s="917"/>
      <c r="AH69" s="917"/>
      <c r="AI69" s="917"/>
      <c r="AJ69" s="917"/>
      <c r="AK69" s="917" t="s">
        <v>595</v>
      </c>
      <c r="AL69" s="917"/>
      <c r="AM69" s="917"/>
      <c r="AN69" s="917"/>
      <c r="AO69" s="917"/>
      <c r="AP69" s="917" t="s">
        <v>595</v>
      </c>
      <c r="AQ69" s="917"/>
      <c r="AR69" s="917"/>
      <c r="AS69" s="917"/>
      <c r="AT69" s="917"/>
      <c r="AU69" s="917" t="s">
        <v>595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248</v>
      </c>
      <c r="R70" s="917"/>
      <c r="S70" s="917"/>
      <c r="T70" s="917"/>
      <c r="U70" s="917"/>
      <c r="V70" s="917">
        <v>235</v>
      </c>
      <c r="W70" s="917"/>
      <c r="X70" s="917"/>
      <c r="Y70" s="917"/>
      <c r="Z70" s="917"/>
      <c r="AA70" s="917">
        <v>13</v>
      </c>
      <c r="AB70" s="917"/>
      <c r="AC70" s="917"/>
      <c r="AD70" s="917"/>
      <c r="AE70" s="917"/>
      <c r="AF70" s="917">
        <v>13</v>
      </c>
      <c r="AG70" s="917"/>
      <c r="AH70" s="917"/>
      <c r="AI70" s="917"/>
      <c r="AJ70" s="917"/>
      <c r="AK70" s="917" t="s">
        <v>595</v>
      </c>
      <c r="AL70" s="917"/>
      <c r="AM70" s="917"/>
      <c r="AN70" s="917"/>
      <c r="AO70" s="917"/>
      <c r="AP70" s="917" t="s">
        <v>595</v>
      </c>
      <c r="AQ70" s="917"/>
      <c r="AR70" s="917"/>
      <c r="AS70" s="917"/>
      <c r="AT70" s="917"/>
      <c r="AU70" s="917" t="s">
        <v>595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599</v>
      </c>
      <c r="C71" s="960"/>
      <c r="D71" s="960"/>
      <c r="E71" s="960"/>
      <c r="F71" s="960"/>
      <c r="G71" s="960"/>
      <c r="H71" s="960"/>
      <c r="I71" s="960"/>
      <c r="J71" s="960"/>
      <c r="K71" s="960"/>
      <c r="L71" s="960"/>
      <c r="M71" s="960"/>
      <c r="N71" s="960"/>
      <c r="O71" s="960"/>
      <c r="P71" s="961"/>
      <c r="Q71" s="962">
        <v>35</v>
      </c>
      <c r="R71" s="917"/>
      <c r="S71" s="917"/>
      <c r="T71" s="917"/>
      <c r="U71" s="917"/>
      <c r="V71" s="917">
        <v>30</v>
      </c>
      <c r="W71" s="917"/>
      <c r="X71" s="917"/>
      <c r="Y71" s="917"/>
      <c r="Z71" s="917"/>
      <c r="AA71" s="917">
        <v>5</v>
      </c>
      <c r="AB71" s="917"/>
      <c r="AC71" s="917"/>
      <c r="AD71" s="917"/>
      <c r="AE71" s="917"/>
      <c r="AF71" s="917">
        <v>5</v>
      </c>
      <c r="AG71" s="917"/>
      <c r="AH71" s="917"/>
      <c r="AI71" s="917"/>
      <c r="AJ71" s="917"/>
      <c r="AK71" s="917" t="s">
        <v>595</v>
      </c>
      <c r="AL71" s="917"/>
      <c r="AM71" s="917"/>
      <c r="AN71" s="917"/>
      <c r="AO71" s="917"/>
      <c r="AP71" s="917" t="s">
        <v>595</v>
      </c>
      <c r="AQ71" s="917"/>
      <c r="AR71" s="917"/>
      <c r="AS71" s="917"/>
      <c r="AT71" s="917"/>
      <c r="AU71" s="917" t="s">
        <v>595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2">
        <v>1229</v>
      </c>
      <c r="R72" s="917"/>
      <c r="S72" s="917"/>
      <c r="T72" s="917"/>
      <c r="U72" s="917"/>
      <c r="V72" s="917">
        <v>1138</v>
      </c>
      <c r="W72" s="917"/>
      <c r="X72" s="917"/>
      <c r="Y72" s="917"/>
      <c r="Z72" s="917"/>
      <c r="AA72" s="917">
        <v>91</v>
      </c>
      <c r="AB72" s="917"/>
      <c r="AC72" s="917"/>
      <c r="AD72" s="917"/>
      <c r="AE72" s="917"/>
      <c r="AF72" s="917">
        <v>75</v>
      </c>
      <c r="AG72" s="917"/>
      <c r="AH72" s="917"/>
      <c r="AI72" s="917"/>
      <c r="AJ72" s="917"/>
      <c r="AK72" s="917" t="s">
        <v>595</v>
      </c>
      <c r="AL72" s="917"/>
      <c r="AM72" s="917"/>
      <c r="AN72" s="917"/>
      <c r="AO72" s="917"/>
      <c r="AP72" s="917" t="s">
        <v>595</v>
      </c>
      <c r="AQ72" s="917"/>
      <c r="AR72" s="917"/>
      <c r="AS72" s="917"/>
      <c r="AT72" s="917"/>
      <c r="AU72" s="917" t="s">
        <v>595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601</v>
      </c>
      <c r="C73" s="960"/>
      <c r="D73" s="960"/>
      <c r="E73" s="960"/>
      <c r="F73" s="960"/>
      <c r="G73" s="960"/>
      <c r="H73" s="960"/>
      <c r="I73" s="960"/>
      <c r="J73" s="960"/>
      <c r="K73" s="960"/>
      <c r="L73" s="960"/>
      <c r="M73" s="960"/>
      <c r="N73" s="960"/>
      <c r="O73" s="960"/>
      <c r="P73" s="961"/>
      <c r="Q73" s="962">
        <v>297</v>
      </c>
      <c r="R73" s="917"/>
      <c r="S73" s="917"/>
      <c r="T73" s="917"/>
      <c r="U73" s="917"/>
      <c r="V73" s="917">
        <v>268</v>
      </c>
      <c r="W73" s="917"/>
      <c r="X73" s="917"/>
      <c r="Y73" s="917"/>
      <c r="Z73" s="917"/>
      <c r="AA73" s="917">
        <v>29</v>
      </c>
      <c r="AB73" s="917"/>
      <c r="AC73" s="917"/>
      <c r="AD73" s="917"/>
      <c r="AE73" s="917"/>
      <c r="AF73" s="917">
        <v>29</v>
      </c>
      <c r="AG73" s="917"/>
      <c r="AH73" s="917"/>
      <c r="AI73" s="917"/>
      <c r="AJ73" s="917"/>
      <c r="AK73" s="917" t="s">
        <v>595</v>
      </c>
      <c r="AL73" s="917"/>
      <c r="AM73" s="917"/>
      <c r="AN73" s="917"/>
      <c r="AO73" s="917"/>
      <c r="AP73" s="917" t="s">
        <v>595</v>
      </c>
      <c r="AQ73" s="917"/>
      <c r="AR73" s="917"/>
      <c r="AS73" s="917"/>
      <c r="AT73" s="917"/>
      <c r="AU73" s="917" t="s">
        <v>595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602</v>
      </c>
      <c r="C74" s="960"/>
      <c r="D74" s="960"/>
      <c r="E74" s="960"/>
      <c r="F74" s="960"/>
      <c r="G74" s="960"/>
      <c r="H74" s="960"/>
      <c r="I74" s="960"/>
      <c r="J74" s="960"/>
      <c r="K74" s="960"/>
      <c r="L74" s="960"/>
      <c r="M74" s="960"/>
      <c r="N74" s="960"/>
      <c r="O74" s="960"/>
      <c r="P74" s="961"/>
      <c r="Q74" s="962">
        <v>639</v>
      </c>
      <c r="R74" s="917"/>
      <c r="S74" s="917"/>
      <c r="T74" s="917"/>
      <c r="U74" s="917"/>
      <c r="V74" s="917">
        <v>545</v>
      </c>
      <c r="W74" s="917"/>
      <c r="X74" s="917"/>
      <c r="Y74" s="917"/>
      <c r="Z74" s="917"/>
      <c r="AA74" s="917">
        <v>94</v>
      </c>
      <c r="AB74" s="917"/>
      <c r="AC74" s="917"/>
      <c r="AD74" s="917"/>
      <c r="AE74" s="917"/>
      <c r="AF74" s="917">
        <v>94</v>
      </c>
      <c r="AG74" s="917"/>
      <c r="AH74" s="917"/>
      <c r="AI74" s="917"/>
      <c r="AJ74" s="917"/>
      <c r="AK74" s="917" t="s">
        <v>595</v>
      </c>
      <c r="AL74" s="917"/>
      <c r="AM74" s="917"/>
      <c r="AN74" s="917"/>
      <c r="AO74" s="917"/>
      <c r="AP74" s="917" t="s">
        <v>595</v>
      </c>
      <c r="AQ74" s="917"/>
      <c r="AR74" s="917"/>
      <c r="AS74" s="917"/>
      <c r="AT74" s="917"/>
      <c r="AU74" s="917" t="s">
        <v>595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603</v>
      </c>
      <c r="C75" s="960"/>
      <c r="D75" s="960"/>
      <c r="E75" s="960"/>
      <c r="F75" s="960"/>
      <c r="G75" s="960"/>
      <c r="H75" s="960"/>
      <c r="I75" s="960"/>
      <c r="J75" s="960"/>
      <c r="K75" s="960"/>
      <c r="L75" s="960"/>
      <c r="M75" s="960"/>
      <c r="N75" s="960"/>
      <c r="O75" s="960"/>
      <c r="P75" s="961"/>
      <c r="Q75" s="965">
        <v>614</v>
      </c>
      <c r="R75" s="966"/>
      <c r="S75" s="966"/>
      <c r="T75" s="966"/>
      <c r="U75" s="916"/>
      <c r="V75" s="967">
        <v>495</v>
      </c>
      <c r="W75" s="966"/>
      <c r="X75" s="966"/>
      <c r="Y75" s="966"/>
      <c r="Z75" s="916"/>
      <c r="AA75" s="967">
        <v>119</v>
      </c>
      <c r="AB75" s="966"/>
      <c r="AC75" s="966"/>
      <c r="AD75" s="966"/>
      <c r="AE75" s="916"/>
      <c r="AF75" s="967">
        <v>119</v>
      </c>
      <c r="AG75" s="966"/>
      <c r="AH75" s="966"/>
      <c r="AI75" s="966"/>
      <c r="AJ75" s="916"/>
      <c r="AK75" s="967">
        <v>173</v>
      </c>
      <c r="AL75" s="966"/>
      <c r="AM75" s="966"/>
      <c r="AN75" s="966"/>
      <c r="AO75" s="916"/>
      <c r="AP75" s="967">
        <v>44</v>
      </c>
      <c r="AQ75" s="966"/>
      <c r="AR75" s="966"/>
      <c r="AS75" s="966"/>
      <c r="AT75" s="916"/>
      <c r="AU75" s="967">
        <v>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604</v>
      </c>
      <c r="C76" s="960"/>
      <c r="D76" s="960"/>
      <c r="E76" s="960"/>
      <c r="F76" s="960"/>
      <c r="G76" s="960"/>
      <c r="H76" s="960"/>
      <c r="I76" s="960"/>
      <c r="J76" s="960"/>
      <c r="K76" s="960"/>
      <c r="L76" s="960"/>
      <c r="M76" s="960"/>
      <c r="N76" s="960"/>
      <c r="O76" s="960"/>
      <c r="P76" s="961"/>
      <c r="Q76" s="965">
        <v>2</v>
      </c>
      <c r="R76" s="966"/>
      <c r="S76" s="966"/>
      <c r="T76" s="966"/>
      <c r="U76" s="916"/>
      <c r="V76" s="967">
        <v>1</v>
      </c>
      <c r="W76" s="966"/>
      <c r="X76" s="966"/>
      <c r="Y76" s="966"/>
      <c r="Z76" s="916"/>
      <c r="AA76" s="967">
        <v>1</v>
      </c>
      <c r="AB76" s="966"/>
      <c r="AC76" s="966"/>
      <c r="AD76" s="966"/>
      <c r="AE76" s="916"/>
      <c r="AF76" s="967">
        <v>1</v>
      </c>
      <c r="AG76" s="966"/>
      <c r="AH76" s="966"/>
      <c r="AI76" s="966"/>
      <c r="AJ76" s="916"/>
      <c r="AK76" s="967" t="s">
        <v>595</v>
      </c>
      <c r="AL76" s="966"/>
      <c r="AM76" s="966"/>
      <c r="AN76" s="966"/>
      <c r="AO76" s="916"/>
      <c r="AP76" s="967" t="s">
        <v>595</v>
      </c>
      <c r="AQ76" s="966"/>
      <c r="AR76" s="966"/>
      <c r="AS76" s="966"/>
      <c r="AT76" s="916"/>
      <c r="AU76" s="967" t="s">
        <v>595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605</v>
      </c>
      <c r="C77" s="960"/>
      <c r="D77" s="960"/>
      <c r="E77" s="960"/>
      <c r="F77" s="960"/>
      <c r="G77" s="960"/>
      <c r="H77" s="960"/>
      <c r="I77" s="960"/>
      <c r="J77" s="960"/>
      <c r="K77" s="960"/>
      <c r="L77" s="960"/>
      <c r="M77" s="960"/>
      <c r="N77" s="960"/>
      <c r="O77" s="960"/>
      <c r="P77" s="961"/>
      <c r="Q77" s="965">
        <v>5465</v>
      </c>
      <c r="R77" s="966"/>
      <c r="S77" s="966"/>
      <c r="T77" s="966"/>
      <c r="U77" s="916"/>
      <c r="V77" s="967">
        <v>4707</v>
      </c>
      <c r="W77" s="966"/>
      <c r="X77" s="966"/>
      <c r="Y77" s="966"/>
      <c r="Z77" s="916"/>
      <c r="AA77" s="967">
        <v>758</v>
      </c>
      <c r="AB77" s="966"/>
      <c r="AC77" s="966"/>
      <c r="AD77" s="966"/>
      <c r="AE77" s="916"/>
      <c r="AF77" s="967">
        <v>758</v>
      </c>
      <c r="AG77" s="966"/>
      <c r="AH77" s="966"/>
      <c r="AI77" s="966"/>
      <c r="AJ77" s="916"/>
      <c r="AK77" s="967">
        <v>6</v>
      </c>
      <c r="AL77" s="966"/>
      <c r="AM77" s="966"/>
      <c r="AN77" s="966"/>
      <c r="AO77" s="916"/>
      <c r="AP77" s="967" t="s">
        <v>595</v>
      </c>
      <c r="AQ77" s="966"/>
      <c r="AR77" s="966"/>
      <c r="AS77" s="966"/>
      <c r="AT77" s="916"/>
      <c r="AU77" s="967" t="s">
        <v>595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606</v>
      </c>
      <c r="C78" s="960"/>
      <c r="D78" s="960"/>
      <c r="E78" s="960"/>
      <c r="F78" s="960"/>
      <c r="G78" s="960"/>
      <c r="H78" s="960"/>
      <c r="I78" s="960"/>
      <c r="J78" s="960"/>
      <c r="K78" s="960"/>
      <c r="L78" s="960"/>
      <c r="M78" s="960"/>
      <c r="N78" s="960"/>
      <c r="O78" s="960"/>
      <c r="P78" s="961"/>
      <c r="Q78" s="962">
        <v>138</v>
      </c>
      <c r="R78" s="917"/>
      <c r="S78" s="917"/>
      <c r="T78" s="917"/>
      <c r="U78" s="917"/>
      <c r="V78" s="917">
        <v>67</v>
      </c>
      <c r="W78" s="917"/>
      <c r="X78" s="917"/>
      <c r="Y78" s="917"/>
      <c r="Z78" s="917"/>
      <c r="AA78" s="917">
        <v>71</v>
      </c>
      <c r="AB78" s="917"/>
      <c r="AC78" s="917"/>
      <c r="AD78" s="917"/>
      <c r="AE78" s="917"/>
      <c r="AF78" s="917">
        <v>71</v>
      </c>
      <c r="AG78" s="917"/>
      <c r="AH78" s="917"/>
      <c r="AI78" s="917"/>
      <c r="AJ78" s="917"/>
      <c r="AK78" s="917" t="s">
        <v>595</v>
      </c>
      <c r="AL78" s="917"/>
      <c r="AM78" s="917"/>
      <c r="AN78" s="917"/>
      <c r="AO78" s="917"/>
      <c r="AP78" s="917" t="s">
        <v>595</v>
      </c>
      <c r="AQ78" s="917"/>
      <c r="AR78" s="917"/>
      <c r="AS78" s="917"/>
      <c r="AT78" s="917"/>
      <c r="AU78" s="917" t="s">
        <v>595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607</v>
      </c>
      <c r="C79" s="960"/>
      <c r="D79" s="960"/>
      <c r="E79" s="960"/>
      <c r="F79" s="960"/>
      <c r="G79" s="960"/>
      <c r="H79" s="960"/>
      <c r="I79" s="960"/>
      <c r="J79" s="960"/>
      <c r="K79" s="960"/>
      <c r="L79" s="960"/>
      <c r="M79" s="960"/>
      <c r="N79" s="960"/>
      <c r="O79" s="960"/>
      <c r="P79" s="961"/>
      <c r="Q79" s="962">
        <v>224</v>
      </c>
      <c r="R79" s="917"/>
      <c r="S79" s="917"/>
      <c r="T79" s="917"/>
      <c r="U79" s="917"/>
      <c r="V79" s="917">
        <v>222</v>
      </c>
      <c r="W79" s="917"/>
      <c r="X79" s="917"/>
      <c r="Y79" s="917"/>
      <c r="Z79" s="917"/>
      <c r="AA79" s="917">
        <v>2</v>
      </c>
      <c r="AB79" s="917"/>
      <c r="AC79" s="917"/>
      <c r="AD79" s="917"/>
      <c r="AE79" s="917"/>
      <c r="AF79" s="917">
        <v>2</v>
      </c>
      <c r="AG79" s="917"/>
      <c r="AH79" s="917"/>
      <c r="AI79" s="917"/>
      <c r="AJ79" s="917"/>
      <c r="AK79" s="917">
        <v>8</v>
      </c>
      <c r="AL79" s="917"/>
      <c r="AM79" s="917"/>
      <c r="AN79" s="917"/>
      <c r="AO79" s="917"/>
      <c r="AP79" s="917" t="s">
        <v>595</v>
      </c>
      <c r="AQ79" s="917"/>
      <c r="AR79" s="917"/>
      <c r="AS79" s="917"/>
      <c r="AT79" s="917"/>
      <c r="AU79" s="917" t="s">
        <v>595</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608</v>
      </c>
      <c r="C80" s="960"/>
      <c r="D80" s="960"/>
      <c r="E80" s="960"/>
      <c r="F80" s="960"/>
      <c r="G80" s="960"/>
      <c r="H80" s="960"/>
      <c r="I80" s="960"/>
      <c r="J80" s="960"/>
      <c r="K80" s="960"/>
      <c r="L80" s="960"/>
      <c r="M80" s="960"/>
      <c r="N80" s="960"/>
      <c r="O80" s="960"/>
      <c r="P80" s="961"/>
      <c r="Q80" s="962">
        <v>137250</v>
      </c>
      <c r="R80" s="917"/>
      <c r="S80" s="917"/>
      <c r="T80" s="917"/>
      <c r="U80" s="917"/>
      <c r="V80" s="917">
        <v>125951</v>
      </c>
      <c r="W80" s="917"/>
      <c r="X80" s="917"/>
      <c r="Y80" s="917"/>
      <c r="Z80" s="917"/>
      <c r="AA80" s="917">
        <v>11299</v>
      </c>
      <c r="AB80" s="917"/>
      <c r="AC80" s="917"/>
      <c r="AD80" s="917"/>
      <c r="AE80" s="917"/>
      <c r="AF80" s="917">
        <v>11299</v>
      </c>
      <c r="AG80" s="917"/>
      <c r="AH80" s="917"/>
      <c r="AI80" s="917"/>
      <c r="AJ80" s="917"/>
      <c r="AK80" s="917" t="s">
        <v>595</v>
      </c>
      <c r="AL80" s="917"/>
      <c r="AM80" s="917"/>
      <c r="AN80" s="917"/>
      <c r="AO80" s="917"/>
      <c r="AP80" s="917" t="s">
        <v>595</v>
      </c>
      <c r="AQ80" s="917"/>
      <c r="AR80" s="917"/>
      <c r="AS80" s="917"/>
      <c r="AT80" s="917"/>
      <c r="AU80" s="917" t="s">
        <v>595</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12468</v>
      </c>
      <c r="AG88" s="928"/>
      <c r="AH88" s="928"/>
      <c r="AI88" s="928"/>
      <c r="AJ88" s="928"/>
      <c r="AK88" s="925"/>
      <c r="AL88" s="925"/>
      <c r="AM88" s="925"/>
      <c r="AN88" s="925"/>
      <c r="AO88" s="925"/>
      <c r="AP88" s="928">
        <v>44</v>
      </c>
      <c r="AQ88" s="928"/>
      <c r="AR88" s="928"/>
      <c r="AS88" s="928"/>
      <c r="AT88" s="928"/>
      <c r="AU88" s="928">
        <v>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185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302</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302</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302</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2940756</v>
      </c>
      <c r="AB110" s="988"/>
      <c r="AC110" s="988"/>
      <c r="AD110" s="988"/>
      <c r="AE110" s="989"/>
      <c r="AF110" s="990">
        <v>2859793</v>
      </c>
      <c r="AG110" s="988"/>
      <c r="AH110" s="988"/>
      <c r="AI110" s="988"/>
      <c r="AJ110" s="989"/>
      <c r="AK110" s="990">
        <v>2907551</v>
      </c>
      <c r="AL110" s="988"/>
      <c r="AM110" s="988"/>
      <c r="AN110" s="988"/>
      <c r="AO110" s="989"/>
      <c r="AP110" s="991">
        <v>30.7</v>
      </c>
      <c r="AQ110" s="992"/>
      <c r="AR110" s="992"/>
      <c r="AS110" s="992"/>
      <c r="AT110" s="993"/>
      <c r="AU110" s="994" t="s">
        <v>72</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29883043</v>
      </c>
      <c r="BR110" s="1023"/>
      <c r="BS110" s="1023"/>
      <c r="BT110" s="1023"/>
      <c r="BU110" s="1023"/>
      <c r="BV110" s="1023">
        <v>29443158</v>
      </c>
      <c r="BW110" s="1023"/>
      <c r="BX110" s="1023"/>
      <c r="BY110" s="1023"/>
      <c r="BZ110" s="1023"/>
      <c r="CA110" s="1023">
        <v>28680043</v>
      </c>
      <c r="CB110" s="1023"/>
      <c r="CC110" s="1023"/>
      <c r="CD110" s="1023"/>
      <c r="CE110" s="1023"/>
      <c r="CF110" s="1037">
        <v>302.39999999999998</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442</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444</v>
      </c>
      <c r="BR111" s="1016"/>
      <c r="BS111" s="1016"/>
      <c r="BT111" s="1016"/>
      <c r="BU111" s="1016"/>
      <c r="BV111" s="1016" t="s">
        <v>444</v>
      </c>
      <c r="BW111" s="1016"/>
      <c r="BX111" s="1016"/>
      <c r="BY111" s="1016"/>
      <c r="BZ111" s="1016"/>
      <c r="CA111" s="1016" t="s">
        <v>444</v>
      </c>
      <c r="CB111" s="1016"/>
      <c r="CC111" s="1016"/>
      <c r="CD111" s="1016"/>
      <c r="CE111" s="1016"/>
      <c r="CF111" s="1010" t="s">
        <v>444</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444</v>
      </c>
      <c r="DM111" s="1016"/>
      <c r="DN111" s="1016"/>
      <c r="DO111" s="1016"/>
      <c r="DP111" s="1016"/>
      <c r="DQ111" s="1016" t="s">
        <v>444</v>
      </c>
      <c r="DR111" s="1016"/>
      <c r="DS111" s="1016"/>
      <c r="DT111" s="1016"/>
      <c r="DU111" s="1016"/>
      <c r="DV111" s="1017" t="s">
        <v>444</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444</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2095642</v>
      </c>
      <c r="BR112" s="1016"/>
      <c r="BS112" s="1016"/>
      <c r="BT112" s="1016"/>
      <c r="BU112" s="1016"/>
      <c r="BV112" s="1016">
        <v>1610264</v>
      </c>
      <c r="BW112" s="1016"/>
      <c r="BX112" s="1016"/>
      <c r="BY112" s="1016"/>
      <c r="BZ112" s="1016"/>
      <c r="CA112" s="1016">
        <v>1056970</v>
      </c>
      <c r="CB112" s="1016"/>
      <c r="CC112" s="1016"/>
      <c r="CD112" s="1016"/>
      <c r="CE112" s="1016"/>
      <c r="CF112" s="1010">
        <v>11.1</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444</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287160</v>
      </c>
      <c r="AB113" s="1030"/>
      <c r="AC113" s="1030"/>
      <c r="AD113" s="1030"/>
      <c r="AE113" s="1031"/>
      <c r="AF113" s="1032">
        <v>230176</v>
      </c>
      <c r="AG113" s="1030"/>
      <c r="AH113" s="1030"/>
      <c r="AI113" s="1030"/>
      <c r="AJ113" s="1031"/>
      <c r="AK113" s="1032">
        <v>211528</v>
      </c>
      <c r="AL113" s="1030"/>
      <c r="AM113" s="1030"/>
      <c r="AN113" s="1030"/>
      <c r="AO113" s="1031"/>
      <c r="AP113" s="1033">
        <v>2.2000000000000002</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20189</v>
      </c>
      <c r="BR113" s="1016"/>
      <c r="BS113" s="1016"/>
      <c r="BT113" s="1016"/>
      <c r="BU113" s="1016"/>
      <c r="BV113" s="1016">
        <v>11666</v>
      </c>
      <c r="BW113" s="1016"/>
      <c r="BX113" s="1016"/>
      <c r="BY113" s="1016"/>
      <c r="BZ113" s="1016"/>
      <c r="CA113" s="1016">
        <v>7687</v>
      </c>
      <c r="CB113" s="1016"/>
      <c r="CC113" s="1016"/>
      <c r="CD113" s="1016"/>
      <c r="CE113" s="1016"/>
      <c r="CF113" s="1010">
        <v>0.1</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8056</v>
      </c>
      <c r="AB114" s="1055"/>
      <c r="AC114" s="1055"/>
      <c r="AD114" s="1055"/>
      <c r="AE114" s="1056"/>
      <c r="AF114" s="1057">
        <v>7063</v>
      </c>
      <c r="AG114" s="1055"/>
      <c r="AH114" s="1055"/>
      <c r="AI114" s="1055"/>
      <c r="AJ114" s="1056"/>
      <c r="AK114" s="1057">
        <v>11369</v>
      </c>
      <c r="AL114" s="1055"/>
      <c r="AM114" s="1055"/>
      <c r="AN114" s="1055"/>
      <c r="AO114" s="1056"/>
      <c r="AP114" s="1058">
        <v>0.1</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3272284</v>
      </c>
      <c r="BR114" s="1016"/>
      <c r="BS114" s="1016"/>
      <c r="BT114" s="1016"/>
      <c r="BU114" s="1016"/>
      <c r="BV114" s="1016">
        <v>3106821</v>
      </c>
      <c r="BW114" s="1016"/>
      <c r="BX114" s="1016"/>
      <c r="BY114" s="1016"/>
      <c r="BZ114" s="1016"/>
      <c r="CA114" s="1016">
        <v>3083226</v>
      </c>
      <c r="CB114" s="1016"/>
      <c r="CC114" s="1016"/>
      <c r="CD114" s="1016"/>
      <c r="CE114" s="1016"/>
      <c r="CF114" s="1010">
        <v>32.5</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128</v>
      </c>
      <c r="AG115" s="1030"/>
      <c r="AH115" s="1030"/>
      <c r="AI115" s="1030"/>
      <c r="AJ115" s="1031"/>
      <c r="AK115" s="1032" t="s">
        <v>128</v>
      </c>
      <c r="AL115" s="1030"/>
      <c r="AM115" s="1030"/>
      <c r="AN115" s="1030"/>
      <c r="AO115" s="1031"/>
      <c r="AP115" s="1033" t="s">
        <v>444</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128</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128</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3235972</v>
      </c>
      <c r="AB117" s="1073"/>
      <c r="AC117" s="1073"/>
      <c r="AD117" s="1073"/>
      <c r="AE117" s="1074"/>
      <c r="AF117" s="1075">
        <v>3097032</v>
      </c>
      <c r="AG117" s="1073"/>
      <c r="AH117" s="1073"/>
      <c r="AI117" s="1073"/>
      <c r="AJ117" s="1074"/>
      <c r="AK117" s="1075">
        <v>3130448</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464</v>
      </c>
      <c r="BR117" s="1016"/>
      <c r="BS117" s="1016"/>
      <c r="BT117" s="1016"/>
      <c r="BU117" s="1016"/>
      <c r="BV117" s="1016" t="s">
        <v>465</v>
      </c>
      <c r="BW117" s="1016"/>
      <c r="BX117" s="1016"/>
      <c r="BY117" s="1016"/>
      <c r="BZ117" s="1016"/>
      <c r="CA117" s="1016" t="s">
        <v>466</v>
      </c>
      <c r="CB117" s="1016"/>
      <c r="CC117" s="1016"/>
      <c r="CD117" s="1016"/>
      <c r="CE117" s="1016"/>
      <c r="CF117" s="1010" t="s">
        <v>464</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468</v>
      </c>
      <c r="DH117" s="1055"/>
      <c r="DI117" s="1055"/>
      <c r="DJ117" s="1055"/>
      <c r="DK117" s="1056"/>
      <c r="DL117" s="1057" t="s">
        <v>465</v>
      </c>
      <c r="DM117" s="1055"/>
      <c r="DN117" s="1055"/>
      <c r="DO117" s="1055"/>
      <c r="DP117" s="1056"/>
      <c r="DQ117" s="1057" t="s">
        <v>464</v>
      </c>
      <c r="DR117" s="1055"/>
      <c r="DS117" s="1055"/>
      <c r="DT117" s="1055"/>
      <c r="DU117" s="1056"/>
      <c r="DV117" s="1058" t="s">
        <v>464</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302</v>
      </c>
      <c r="AL118" s="981"/>
      <c r="AM118" s="981"/>
      <c r="AN118" s="981"/>
      <c r="AO118" s="982"/>
      <c r="AP118" s="1067" t="s">
        <v>435</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128</v>
      </c>
      <c r="BW118" s="1094"/>
      <c r="BX118" s="1094"/>
      <c r="BY118" s="1094"/>
      <c r="BZ118" s="1094"/>
      <c r="CA118" s="1094" t="s">
        <v>471</v>
      </c>
      <c r="CB118" s="1094"/>
      <c r="CC118" s="1094"/>
      <c r="CD118" s="1094"/>
      <c r="CE118" s="1094"/>
      <c r="CF118" s="1010" t="s">
        <v>442</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465</v>
      </c>
      <c r="DH118" s="1055"/>
      <c r="DI118" s="1055"/>
      <c r="DJ118" s="1055"/>
      <c r="DK118" s="1056"/>
      <c r="DL118" s="1057" t="s">
        <v>442</v>
      </c>
      <c r="DM118" s="1055"/>
      <c r="DN118" s="1055"/>
      <c r="DO118" s="1055"/>
      <c r="DP118" s="1056"/>
      <c r="DQ118" s="1057" t="s">
        <v>466</v>
      </c>
      <c r="DR118" s="1055"/>
      <c r="DS118" s="1055"/>
      <c r="DT118" s="1055"/>
      <c r="DU118" s="1056"/>
      <c r="DV118" s="1058" t="s">
        <v>128</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468</v>
      </c>
      <c r="AB119" s="988"/>
      <c r="AC119" s="988"/>
      <c r="AD119" s="988"/>
      <c r="AE119" s="989"/>
      <c r="AF119" s="990" t="s">
        <v>473</v>
      </c>
      <c r="AG119" s="988"/>
      <c r="AH119" s="988"/>
      <c r="AI119" s="988"/>
      <c r="AJ119" s="989"/>
      <c r="AK119" s="990" t="s">
        <v>442</v>
      </c>
      <c r="AL119" s="988"/>
      <c r="AM119" s="988"/>
      <c r="AN119" s="988"/>
      <c r="AO119" s="989"/>
      <c r="AP119" s="991" t="s">
        <v>442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474</v>
      </c>
      <c r="BP119" s="1102"/>
      <c r="BQ119" s="1093">
        <v>35271158</v>
      </c>
      <c r="BR119" s="1094"/>
      <c r="BS119" s="1094"/>
      <c r="BT119" s="1094"/>
      <c r="BU119" s="1094"/>
      <c r="BV119" s="1094">
        <v>34171909</v>
      </c>
      <c r="BW119" s="1094"/>
      <c r="BX119" s="1094"/>
      <c r="BY119" s="1094"/>
      <c r="BZ119" s="1094"/>
      <c r="CA119" s="1094">
        <v>32827926</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464</v>
      </c>
      <c r="DH119" s="1080"/>
      <c r="DI119" s="1080"/>
      <c r="DJ119" s="1080"/>
      <c r="DK119" s="1081"/>
      <c r="DL119" s="1079" t="s">
        <v>465</v>
      </c>
      <c r="DM119" s="1080"/>
      <c r="DN119" s="1080"/>
      <c r="DO119" s="1080"/>
      <c r="DP119" s="1081"/>
      <c r="DQ119" s="1079" t="s">
        <v>468</v>
      </c>
      <c r="DR119" s="1080"/>
      <c r="DS119" s="1080"/>
      <c r="DT119" s="1080"/>
      <c r="DU119" s="1081"/>
      <c r="DV119" s="1082" t="s">
        <v>442</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473</v>
      </c>
      <c r="AB120" s="1055"/>
      <c r="AC120" s="1055"/>
      <c r="AD120" s="1055"/>
      <c r="AE120" s="1056"/>
      <c r="AF120" s="1057" t="s">
        <v>468</v>
      </c>
      <c r="AG120" s="1055"/>
      <c r="AH120" s="1055"/>
      <c r="AI120" s="1055"/>
      <c r="AJ120" s="1056"/>
      <c r="AK120" s="1057" t="s">
        <v>471</v>
      </c>
      <c r="AL120" s="1055"/>
      <c r="AM120" s="1055"/>
      <c r="AN120" s="1055"/>
      <c r="AO120" s="1056"/>
      <c r="AP120" s="1058" t="s">
        <v>442</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6544166</v>
      </c>
      <c r="BR120" s="1023"/>
      <c r="BS120" s="1023"/>
      <c r="BT120" s="1023"/>
      <c r="BU120" s="1023"/>
      <c r="BV120" s="1023">
        <v>6225737</v>
      </c>
      <c r="BW120" s="1023"/>
      <c r="BX120" s="1023"/>
      <c r="BY120" s="1023"/>
      <c r="BZ120" s="1023"/>
      <c r="CA120" s="1023">
        <v>6254317</v>
      </c>
      <c r="CB120" s="1023"/>
      <c r="CC120" s="1023"/>
      <c r="CD120" s="1023"/>
      <c r="CE120" s="1023"/>
      <c r="CF120" s="1037">
        <v>65.900000000000006</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t="s">
        <v>464</v>
      </c>
      <c r="DH120" s="1023"/>
      <c r="DI120" s="1023"/>
      <c r="DJ120" s="1023"/>
      <c r="DK120" s="1023"/>
      <c r="DL120" s="1023">
        <v>1333697</v>
      </c>
      <c r="DM120" s="1023"/>
      <c r="DN120" s="1023"/>
      <c r="DO120" s="1023"/>
      <c r="DP120" s="1023"/>
      <c r="DQ120" s="1023">
        <v>889135</v>
      </c>
      <c r="DR120" s="1023"/>
      <c r="DS120" s="1023"/>
      <c r="DT120" s="1023"/>
      <c r="DU120" s="1023"/>
      <c r="DV120" s="1024">
        <v>9.4</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464</v>
      </c>
      <c r="AB121" s="1055"/>
      <c r="AC121" s="1055"/>
      <c r="AD121" s="1055"/>
      <c r="AE121" s="1056"/>
      <c r="AF121" s="1057" t="s">
        <v>464</v>
      </c>
      <c r="AG121" s="1055"/>
      <c r="AH121" s="1055"/>
      <c r="AI121" s="1055"/>
      <c r="AJ121" s="1056"/>
      <c r="AK121" s="1057" t="s">
        <v>442</v>
      </c>
      <c r="AL121" s="1055"/>
      <c r="AM121" s="1055"/>
      <c r="AN121" s="1055"/>
      <c r="AO121" s="1056"/>
      <c r="AP121" s="1058" t="s">
        <v>468</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101164</v>
      </c>
      <c r="BR121" s="1016"/>
      <c r="BS121" s="1016"/>
      <c r="BT121" s="1016"/>
      <c r="BU121" s="1016"/>
      <c r="BV121" s="1016">
        <v>65150</v>
      </c>
      <c r="BW121" s="1016"/>
      <c r="BX121" s="1016"/>
      <c r="BY121" s="1016"/>
      <c r="BZ121" s="1016"/>
      <c r="CA121" s="1016">
        <v>30237</v>
      </c>
      <c r="CB121" s="1016"/>
      <c r="CC121" s="1016"/>
      <c r="CD121" s="1016"/>
      <c r="CE121" s="1016"/>
      <c r="CF121" s="1010">
        <v>0.3</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t="s">
        <v>464</v>
      </c>
      <c r="DH121" s="1016"/>
      <c r="DI121" s="1016"/>
      <c r="DJ121" s="1016"/>
      <c r="DK121" s="1016"/>
      <c r="DL121" s="1016">
        <v>165417</v>
      </c>
      <c r="DM121" s="1016"/>
      <c r="DN121" s="1016"/>
      <c r="DO121" s="1016"/>
      <c r="DP121" s="1016"/>
      <c r="DQ121" s="1016">
        <v>90807</v>
      </c>
      <c r="DR121" s="1016"/>
      <c r="DS121" s="1016"/>
      <c r="DT121" s="1016"/>
      <c r="DU121" s="1016"/>
      <c r="DV121" s="1017">
        <v>1</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470</v>
      </c>
      <c r="AB122" s="1055"/>
      <c r="AC122" s="1055"/>
      <c r="AD122" s="1055"/>
      <c r="AE122" s="1056"/>
      <c r="AF122" s="1057" t="s">
        <v>470</v>
      </c>
      <c r="AG122" s="1055"/>
      <c r="AH122" s="1055"/>
      <c r="AI122" s="1055"/>
      <c r="AJ122" s="1056"/>
      <c r="AK122" s="1057" t="s">
        <v>471</v>
      </c>
      <c r="AL122" s="1055"/>
      <c r="AM122" s="1055"/>
      <c r="AN122" s="1055"/>
      <c r="AO122" s="1056"/>
      <c r="AP122" s="1058" t="s">
        <v>468</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23534603</v>
      </c>
      <c r="BR122" s="1094"/>
      <c r="BS122" s="1094"/>
      <c r="BT122" s="1094"/>
      <c r="BU122" s="1094"/>
      <c r="BV122" s="1094">
        <v>23187853</v>
      </c>
      <c r="BW122" s="1094"/>
      <c r="BX122" s="1094"/>
      <c r="BY122" s="1094"/>
      <c r="BZ122" s="1094"/>
      <c r="CA122" s="1094">
        <v>22624522</v>
      </c>
      <c r="CB122" s="1094"/>
      <c r="CC122" s="1094"/>
      <c r="CD122" s="1094"/>
      <c r="CE122" s="1094"/>
      <c r="CF122" s="1114">
        <v>238.5</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v>80886</v>
      </c>
      <c r="DH122" s="1016"/>
      <c r="DI122" s="1016"/>
      <c r="DJ122" s="1016"/>
      <c r="DK122" s="1016"/>
      <c r="DL122" s="1016">
        <v>100823</v>
      </c>
      <c r="DM122" s="1016"/>
      <c r="DN122" s="1016"/>
      <c r="DO122" s="1016"/>
      <c r="DP122" s="1016"/>
      <c r="DQ122" s="1016">
        <v>77028</v>
      </c>
      <c r="DR122" s="1016"/>
      <c r="DS122" s="1016"/>
      <c r="DT122" s="1016"/>
      <c r="DU122" s="1016"/>
      <c r="DV122" s="1017">
        <v>0.8</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464</v>
      </c>
      <c r="AB123" s="1055"/>
      <c r="AC123" s="1055"/>
      <c r="AD123" s="1055"/>
      <c r="AE123" s="1056"/>
      <c r="AF123" s="1057" t="s">
        <v>464</v>
      </c>
      <c r="AG123" s="1055"/>
      <c r="AH123" s="1055"/>
      <c r="AI123" s="1055"/>
      <c r="AJ123" s="1056"/>
      <c r="AK123" s="1057" t="s">
        <v>466</v>
      </c>
      <c r="AL123" s="1055"/>
      <c r="AM123" s="1055"/>
      <c r="AN123" s="1055"/>
      <c r="AO123" s="1056"/>
      <c r="AP123" s="1058" t="s">
        <v>466</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485</v>
      </c>
      <c r="BP123" s="1102"/>
      <c r="BQ123" s="1161">
        <v>30179933</v>
      </c>
      <c r="BR123" s="1162"/>
      <c r="BS123" s="1162"/>
      <c r="BT123" s="1162"/>
      <c r="BU123" s="1162"/>
      <c r="BV123" s="1162">
        <v>29478740</v>
      </c>
      <c r="BW123" s="1162"/>
      <c r="BX123" s="1162"/>
      <c r="BY123" s="1162"/>
      <c r="BZ123" s="1162"/>
      <c r="CA123" s="1162">
        <v>28909076</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468</v>
      </c>
      <c r="DH123" s="1055"/>
      <c r="DI123" s="1055"/>
      <c r="DJ123" s="1055"/>
      <c r="DK123" s="1056"/>
      <c r="DL123" s="1057" t="s">
        <v>128</v>
      </c>
      <c r="DM123" s="1055"/>
      <c r="DN123" s="1055"/>
      <c r="DO123" s="1055"/>
      <c r="DP123" s="1056"/>
      <c r="DQ123" s="1057" t="s">
        <v>442</v>
      </c>
      <c r="DR123" s="1055"/>
      <c r="DS123" s="1055"/>
      <c r="DT123" s="1055"/>
      <c r="DU123" s="1056"/>
      <c r="DV123" s="1058" t="s">
        <v>466</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466</v>
      </c>
      <c r="AB124" s="1055"/>
      <c r="AC124" s="1055"/>
      <c r="AD124" s="1055"/>
      <c r="AE124" s="1056"/>
      <c r="AF124" s="1057" t="s">
        <v>442</v>
      </c>
      <c r="AG124" s="1055"/>
      <c r="AH124" s="1055"/>
      <c r="AI124" s="1055"/>
      <c r="AJ124" s="1056"/>
      <c r="AK124" s="1057" t="s">
        <v>466</v>
      </c>
      <c r="AL124" s="1055"/>
      <c r="AM124" s="1055"/>
      <c r="AN124" s="1055"/>
      <c r="AO124" s="1056"/>
      <c r="AP124" s="1058" t="s">
        <v>128</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55.3</v>
      </c>
      <c r="BR124" s="1124"/>
      <c r="BS124" s="1124"/>
      <c r="BT124" s="1124"/>
      <c r="BU124" s="1124"/>
      <c r="BV124" s="1124">
        <v>51.4</v>
      </c>
      <c r="BW124" s="1124"/>
      <c r="BX124" s="1124"/>
      <c r="BY124" s="1124"/>
      <c r="BZ124" s="1124"/>
      <c r="CA124" s="1124">
        <v>41.3</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v>2014756</v>
      </c>
      <c r="DH124" s="1080"/>
      <c r="DI124" s="1080"/>
      <c r="DJ124" s="1080"/>
      <c r="DK124" s="1081"/>
      <c r="DL124" s="1079">
        <v>10327</v>
      </c>
      <c r="DM124" s="1080"/>
      <c r="DN124" s="1080"/>
      <c r="DO124" s="1080"/>
      <c r="DP124" s="1081"/>
      <c r="DQ124" s="1079" t="s">
        <v>466</v>
      </c>
      <c r="DR124" s="1080"/>
      <c r="DS124" s="1080"/>
      <c r="DT124" s="1080"/>
      <c r="DU124" s="1081"/>
      <c r="DV124" s="1082" t="s">
        <v>466</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471</v>
      </c>
      <c r="AB125" s="1055"/>
      <c r="AC125" s="1055"/>
      <c r="AD125" s="1055"/>
      <c r="AE125" s="1056"/>
      <c r="AF125" s="1057" t="s">
        <v>465</v>
      </c>
      <c r="AG125" s="1055"/>
      <c r="AH125" s="1055"/>
      <c r="AI125" s="1055"/>
      <c r="AJ125" s="1056"/>
      <c r="AK125" s="1057" t="s">
        <v>468</v>
      </c>
      <c r="AL125" s="1055"/>
      <c r="AM125" s="1055"/>
      <c r="AN125" s="1055"/>
      <c r="AO125" s="1056"/>
      <c r="AP125" s="1058" t="s">
        <v>465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466</v>
      </c>
      <c r="DM125" s="1023"/>
      <c r="DN125" s="1023"/>
      <c r="DO125" s="1023"/>
      <c r="DP125" s="1023"/>
      <c r="DQ125" s="1023" t="s">
        <v>128</v>
      </c>
      <c r="DR125" s="1023"/>
      <c r="DS125" s="1023"/>
      <c r="DT125" s="1023"/>
      <c r="DU125" s="1023"/>
      <c r="DV125" s="1024" t="s">
        <v>466</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442</v>
      </c>
      <c r="AB126" s="1055"/>
      <c r="AC126" s="1055"/>
      <c r="AD126" s="1055"/>
      <c r="AE126" s="1056"/>
      <c r="AF126" s="1057" t="s">
        <v>466</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466</v>
      </c>
      <c r="DH126" s="1016"/>
      <c r="DI126" s="1016"/>
      <c r="DJ126" s="1016"/>
      <c r="DK126" s="1016"/>
      <c r="DL126" s="1016" t="s">
        <v>442</v>
      </c>
      <c r="DM126" s="1016"/>
      <c r="DN126" s="1016"/>
      <c r="DO126" s="1016"/>
      <c r="DP126" s="1016"/>
      <c r="DQ126" s="1016" t="s">
        <v>471</v>
      </c>
      <c r="DR126" s="1016"/>
      <c r="DS126" s="1016"/>
      <c r="DT126" s="1016"/>
      <c r="DU126" s="1016"/>
      <c r="DV126" s="1017" t="s">
        <v>466</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470</v>
      </c>
      <c r="AB127" s="1055"/>
      <c r="AC127" s="1055"/>
      <c r="AD127" s="1055"/>
      <c r="AE127" s="1056"/>
      <c r="AF127" s="1057" t="s">
        <v>466</v>
      </c>
      <c r="AG127" s="1055"/>
      <c r="AH127" s="1055"/>
      <c r="AI127" s="1055"/>
      <c r="AJ127" s="1056"/>
      <c r="AK127" s="1057" t="s">
        <v>464</v>
      </c>
      <c r="AL127" s="1055"/>
      <c r="AM127" s="1055"/>
      <c r="AN127" s="1055"/>
      <c r="AO127" s="1056"/>
      <c r="AP127" s="1058" t="s">
        <v>465</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470</v>
      </c>
      <c r="DH127" s="1016"/>
      <c r="DI127" s="1016"/>
      <c r="DJ127" s="1016"/>
      <c r="DK127" s="1016"/>
      <c r="DL127" s="1016" t="s">
        <v>471</v>
      </c>
      <c r="DM127" s="1016"/>
      <c r="DN127" s="1016"/>
      <c r="DO127" s="1016"/>
      <c r="DP127" s="1016"/>
      <c r="DQ127" s="1016" t="s">
        <v>466</v>
      </c>
      <c r="DR127" s="1016"/>
      <c r="DS127" s="1016"/>
      <c r="DT127" s="1016"/>
      <c r="DU127" s="1016"/>
      <c r="DV127" s="1017" t="s">
        <v>465</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42560</v>
      </c>
      <c r="AB128" s="1144"/>
      <c r="AC128" s="1144"/>
      <c r="AD128" s="1144"/>
      <c r="AE128" s="1145"/>
      <c r="AF128" s="1146">
        <v>35517</v>
      </c>
      <c r="AG128" s="1144"/>
      <c r="AH128" s="1144"/>
      <c r="AI128" s="1144"/>
      <c r="AJ128" s="1145"/>
      <c r="AK128" s="1146">
        <v>34503</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465</v>
      </c>
      <c r="BG128" s="1151"/>
      <c r="BH128" s="1151"/>
      <c r="BI128" s="1151"/>
      <c r="BJ128" s="1151"/>
      <c r="BK128" s="1151"/>
      <c r="BL128" s="1152"/>
      <c r="BM128" s="1150">
        <v>13.09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470</v>
      </c>
      <c r="DH128" s="1136"/>
      <c r="DI128" s="1136"/>
      <c r="DJ128" s="1136"/>
      <c r="DK128" s="1136"/>
      <c r="DL128" s="1136" t="s">
        <v>442</v>
      </c>
      <c r="DM128" s="1136"/>
      <c r="DN128" s="1136"/>
      <c r="DO128" s="1136"/>
      <c r="DP128" s="1136"/>
      <c r="DQ128" s="1136" t="s">
        <v>128</v>
      </c>
      <c r="DR128" s="1136"/>
      <c r="DS128" s="1136"/>
      <c r="DT128" s="1136"/>
      <c r="DU128" s="1136"/>
      <c r="DV128" s="1137" t="s">
        <v>464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11458949</v>
      </c>
      <c r="AB129" s="1055"/>
      <c r="AC129" s="1055"/>
      <c r="AD129" s="1055"/>
      <c r="AE129" s="1056"/>
      <c r="AF129" s="1057">
        <v>11307937</v>
      </c>
      <c r="AG129" s="1055"/>
      <c r="AH129" s="1055"/>
      <c r="AI129" s="1055"/>
      <c r="AJ129" s="1056"/>
      <c r="AK129" s="1057">
        <v>11676390</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464</v>
      </c>
      <c r="BG129" s="1165"/>
      <c r="BH129" s="1165"/>
      <c r="BI129" s="1165"/>
      <c r="BJ129" s="1165"/>
      <c r="BK129" s="1165"/>
      <c r="BL129" s="1166"/>
      <c r="BM129" s="1164">
        <v>18.09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2263136</v>
      </c>
      <c r="AB130" s="1055"/>
      <c r="AC130" s="1055"/>
      <c r="AD130" s="1055"/>
      <c r="AE130" s="1056"/>
      <c r="AF130" s="1057">
        <v>2182996</v>
      </c>
      <c r="AG130" s="1055"/>
      <c r="AH130" s="1055"/>
      <c r="AI130" s="1055"/>
      <c r="AJ130" s="1056"/>
      <c r="AK130" s="1057">
        <v>2191041</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9.6999999999999993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9195813</v>
      </c>
      <c r="AB131" s="1080"/>
      <c r="AC131" s="1080"/>
      <c r="AD131" s="1080"/>
      <c r="AE131" s="1081"/>
      <c r="AF131" s="1079">
        <v>9124941</v>
      </c>
      <c r="AG131" s="1080"/>
      <c r="AH131" s="1080"/>
      <c r="AI131" s="1080"/>
      <c r="AJ131" s="1081"/>
      <c r="AK131" s="1079">
        <v>9485349</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41.3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10.11629967</v>
      </c>
      <c r="AB132" s="1196"/>
      <c r="AC132" s="1196"/>
      <c r="AD132" s="1196"/>
      <c r="AE132" s="1197"/>
      <c r="AF132" s="1198">
        <v>9.6276677300000006</v>
      </c>
      <c r="AG132" s="1196"/>
      <c r="AH132" s="1196"/>
      <c r="AI132" s="1196"/>
      <c r="AJ132" s="1197"/>
      <c r="AK132" s="1198">
        <v>9.5400179789999999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10.6</v>
      </c>
      <c r="AB133" s="1179"/>
      <c r="AC133" s="1179"/>
      <c r="AD133" s="1179"/>
      <c r="AE133" s="1180"/>
      <c r="AF133" s="1178">
        <v>10.3</v>
      </c>
      <c r="AG133" s="1179"/>
      <c r="AH133" s="1179"/>
      <c r="AI133" s="1179"/>
      <c r="AJ133" s="1180"/>
      <c r="AK133" s="1178">
        <v>9.6999999999999993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YosPOy3JXiCQJHyokHkUlgPymL7IdLi+bY+UQL9iTZLhSsQ0xf265aJ8j9pqHC91fUTQ5neMn/6a6FsUAff2Q==" saltValue="PVm8mVyonFVRk+5bsLC+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q8iPbOFFSSVOW96C6YNG0FfzJ0h+0RrRPwM22/pSd04xntQjt9+zdV+3aGtZWSv9SRii1jBWqj0Swg+egv4tw==" saltValue="I8+NJwzfgIfC3RaQW+bs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0ps4YzWlMqxXWUgQLOn13hJe8OZCpEOtZcq5DZJ4m9Q0ZPunRnzgRUHqLRdUpJMzrnlhSHahrnxz9p5/m4QZQ==" saltValue="tj/0G5xhjboJizE3UQn4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3761638</v>
      </c>
      <c r="AP9" s="314">
        <v>132606</v>
      </c>
      <c r="AQ9" s="315">
        <v>100177</v>
      </c>
      <c r="AR9" s="316">
        <v>32.4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621149</v>
      </c>
      <c r="AP10" s="317">
        <v>21897</v>
      </c>
      <c r="AQ10" s="318">
        <v>9943</v>
      </c>
      <c r="AR10" s="319">
        <v>120.2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24975</v>
      </c>
      <c r="AP11" s="317">
        <v>880</v>
      </c>
      <c r="AQ11" s="318">
        <v>1487</v>
      </c>
      <c r="AR11" s="319">
        <v>-40.799999999999997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524</v>
      </c>
      <c r="AP12" s="317" t="s">
        <v>524</v>
      </c>
      <c r="AQ12" s="318">
        <v>23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217488</v>
      </c>
      <c r="AP13" s="317">
        <v>7667</v>
      </c>
      <c r="AQ13" s="318">
        <v>4025</v>
      </c>
      <c r="AR13" s="319">
        <v>90.5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71000</v>
      </c>
      <c r="AP14" s="317">
        <v>2503</v>
      </c>
      <c r="AQ14" s="318">
        <v>2366</v>
      </c>
      <c r="AR14" s="319">
        <v>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-357008</v>
      </c>
      <c r="AP15" s="317">
        <v>-12585</v>
      </c>
      <c r="AQ15" s="318">
        <v>-7732</v>
      </c>
      <c r="AR15" s="319">
        <v>62.8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4339242</v>
      </c>
      <c r="AP16" s="317">
        <v>152968</v>
      </c>
      <c r="AQ16" s="318">
        <v>110288</v>
      </c>
      <c r="AR16" s="319">
        <v>38.700000000000003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12.94</v>
      </c>
      <c r="AP21" s="331">
        <v>10.26</v>
      </c>
      <c r="AQ21" s="332">
        <v>2.68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99.7</v>
      </c>
      <c r="AP22" s="336">
        <v>97.6</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2907551</v>
      </c>
      <c r="AP32" s="345">
        <v>102498</v>
      </c>
      <c r="AQ32" s="346">
        <v>68741</v>
      </c>
      <c r="AR32" s="347">
        <v>49.1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524</v>
      </c>
      <c r="AP34" s="345" t="s">
        <v>524</v>
      </c>
      <c r="AQ34" s="346">
        <v>1</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211528</v>
      </c>
      <c r="AP35" s="345">
        <v>7457</v>
      </c>
      <c r="AQ35" s="346">
        <v>17075</v>
      </c>
      <c r="AR35" s="347">
        <v>-56.3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11369</v>
      </c>
      <c r="AP36" s="345">
        <v>401</v>
      </c>
      <c r="AQ36" s="346">
        <v>2445</v>
      </c>
      <c r="AR36" s="347">
        <v>-83.6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524</v>
      </c>
      <c r="AP37" s="345" t="s">
        <v>524</v>
      </c>
      <c r="AQ37" s="346">
        <v>621</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524</v>
      </c>
      <c r="AP38" s="348" t="s">
        <v>524</v>
      </c>
      <c r="AQ38" s="349">
        <v>4</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-34503</v>
      </c>
      <c r="AP39" s="345">
        <v>-1216</v>
      </c>
      <c r="AQ39" s="346">
        <v>-4161</v>
      </c>
      <c r="AR39" s="347">
        <v>-70.8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-2191041</v>
      </c>
      <c r="AP40" s="345">
        <v>-77239</v>
      </c>
      <c r="AQ40" s="346">
        <v>-59663</v>
      </c>
      <c r="AR40" s="347">
        <v>29.5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904904</v>
      </c>
      <c r="AP41" s="345">
        <v>31900</v>
      </c>
      <c r="AQ41" s="346">
        <v>25063</v>
      </c>
      <c r="AR41" s="347">
        <v>27.3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5402088</v>
      </c>
      <c r="AN51" s="367">
        <v>177759</v>
      </c>
      <c r="AO51" s="368">
        <v>17.600000000000001</v>
      </c>
      <c r="AP51" s="369">
        <v>83280</v>
      </c>
      <c r="AQ51" s="370">
        <v>-2.5</v>
      </c>
      <c r="AR51" s="371">
        <v>20.100000000000001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2249068</v>
      </c>
      <c r="AN52" s="375">
        <v>74007</v>
      </c>
      <c r="AO52" s="376">
        <v>-6.4</v>
      </c>
      <c r="AP52" s="377">
        <v>43123</v>
      </c>
      <c r="AQ52" s="378">
        <v>-2.8</v>
      </c>
      <c r="AR52" s="379">
        <v>-3.6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5707175</v>
      </c>
      <c r="AN53" s="367">
        <v>190474</v>
      </c>
      <c r="AO53" s="368">
        <v>7.2</v>
      </c>
      <c r="AP53" s="369">
        <v>88968</v>
      </c>
      <c r="AQ53" s="370">
        <v>6.8</v>
      </c>
      <c r="AR53" s="371">
        <v>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1969933</v>
      </c>
      <c r="AN54" s="375">
        <v>65746</v>
      </c>
      <c r="AO54" s="376">
        <v>-11.2</v>
      </c>
      <c r="AP54" s="377">
        <v>45482</v>
      </c>
      <c r="AQ54" s="378">
        <v>5.5</v>
      </c>
      <c r="AR54" s="379">
        <v>-16.7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2999976</v>
      </c>
      <c r="AN55" s="367">
        <v>101929</v>
      </c>
      <c r="AO55" s="368">
        <v>-46.5</v>
      </c>
      <c r="AP55" s="369">
        <v>85173</v>
      </c>
      <c r="AQ55" s="370">
        <v>-4.3</v>
      </c>
      <c r="AR55" s="371">
        <v>-42.2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1896908</v>
      </c>
      <c r="AN56" s="375">
        <v>64451</v>
      </c>
      <c r="AO56" s="376">
        <v>-2</v>
      </c>
      <c r="AP56" s="377">
        <v>43913</v>
      </c>
      <c r="AQ56" s="378">
        <v>-3.4</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2665286</v>
      </c>
      <c r="AN57" s="367">
        <v>92253</v>
      </c>
      <c r="AO57" s="368">
        <v>-9.5</v>
      </c>
      <c r="AP57" s="369">
        <v>94081</v>
      </c>
      <c r="AQ57" s="370">
        <v>10.5</v>
      </c>
      <c r="AR57" s="371">
        <v>-20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1442865</v>
      </c>
      <c r="AN58" s="375">
        <v>49942</v>
      </c>
      <c r="AO58" s="376">
        <v>-22.5</v>
      </c>
      <c r="AP58" s="377">
        <v>48949</v>
      </c>
      <c r="AQ58" s="378">
        <v>11.5</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2340302</v>
      </c>
      <c r="AN59" s="367">
        <v>82501</v>
      </c>
      <c r="AO59" s="368">
        <v>-10.6</v>
      </c>
      <c r="AP59" s="369">
        <v>92632</v>
      </c>
      <c r="AQ59" s="370">
        <v>-1.5</v>
      </c>
      <c r="AR59" s="371">
        <v>-9.1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1036473</v>
      </c>
      <c r="AN60" s="375">
        <v>36538</v>
      </c>
      <c r="AO60" s="376">
        <v>-26.8</v>
      </c>
      <c r="AP60" s="377">
        <v>47978</v>
      </c>
      <c r="AQ60" s="378">
        <v>-2</v>
      </c>
      <c r="AR60" s="379">
        <v>-24.8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3822965</v>
      </c>
      <c r="AN61" s="382">
        <v>128983</v>
      </c>
      <c r="AO61" s="383">
        <v>-8.4</v>
      </c>
      <c r="AP61" s="384">
        <v>88827</v>
      </c>
      <c r="AQ61" s="385">
        <v>1.8</v>
      </c>
      <c r="AR61" s="371">
        <v>-10.199999999999999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1719049</v>
      </c>
      <c r="AN62" s="375">
        <v>58137</v>
      </c>
      <c r="AO62" s="376">
        <v>-13.8</v>
      </c>
      <c r="AP62" s="377">
        <v>45889</v>
      </c>
      <c r="AQ62" s="378">
        <v>1.8</v>
      </c>
      <c r="AR62" s="379">
        <v>-15.6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PiP/QnXmh3TOr4Ul+njSCQRaiBb3c+sgc8xxXxJoGGfLiJ1iqJC2ig7fEhoqLbgNP/ADgZWrD1diuon5Dfc+Q==" saltValue="Ka2AP2DmftFOgn3SOlhz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7Fru7PqqnSRDedg/+hwoHYlrLgN7nRQfh5I3NmZyWbfhX1o75dvmh4Zot13UvYrPxK/A+YdA5+zobKvMhUbOJg==" saltValue="ch2kBF/TXV9yQDqNsHrP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P6ack9yfn6RniG1CEgtSUhokJHbcu8PRp35fGf0WpYAEifesbhsUjNC3uAENluDHmoDGaQ1iYWAK2Xda59asPQ==" saltValue="r5XxLlo83z5Kbkkui+py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31.2</v>
      </c>
      <c r="G47" s="12">
        <v>32.340000000000003</v>
      </c>
      <c r="H47" s="12">
        <v>33.409999999999997</v>
      </c>
      <c r="I47" s="12">
        <v>33.85</v>
      </c>
      <c r="J47" s="13">
        <v>32.78</v>
      </c>
    </row>
    <row r="48" spans="2:10" ht="57.75" customHeight="1" x14ac:dyDescent="0.15">
      <c r="B48" s="14"/>
      <c r="C48" s="1240" t="s">
        <v>4</v>
      </c>
      <c r="D48" s="1240"/>
      <c r="E48" s="1241"/>
      <c r="F48" s="15">
        <v>4.72</v>
      </c>
      <c r="G48" s="16">
        <v>4.87</v>
      </c>
      <c r="H48" s="16">
        <v>5.13</v>
      </c>
      <c r="I48" s="16">
        <v>5.33</v>
      </c>
      <c r="J48" s="17">
        <v>5.05</v>
      </c>
    </row>
    <row r="49" spans="2:10" ht="57.75" customHeight="1" thickBot="1" x14ac:dyDescent="0.2">
      <c r="B49" s="18"/>
      <c r="C49" s="1242" t="s">
        <v>5</v>
      </c>
      <c r="D49" s="1242"/>
      <c r="E49" s="1243"/>
      <c r="F49" s="19" t="s">
        <v>570</v>
      </c>
      <c r="G49" s="20" t="s">
        <v>571</v>
      </c>
      <c r="H49" s="20">
        <v>0.08</v>
      </c>
      <c r="I49" s="20">
        <v>0.13</v>
      </c>
      <c r="J49" s="21" t="s">
        <v>572</v>
      </c>
    </row>
    <row r="50" spans="2:10" ht="13.5" customHeight="1" x14ac:dyDescent="0.15"/>
  </sheetData>
  <sheetProtection algorithmName="SHA-512" hashValue="BTNJvW7ag5J5Cb/Mq/F83XjM9urpj/FKvb4N0puInBFXj4TCCk7PEDdgWywex87NCMU6IGAaZ765G4V3IAHLdQ==" saltValue="XxsZ3kWxIYyPwws3yOF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2022-09-07T05:54:53Z</cp:lastPrinted>
  <dcterms:created xsi:type="dcterms:W3CDTF">2022-02-02T06:39:01Z</dcterms:created>
  <dcterms:modified xsi:type="dcterms:W3CDTF">2022-09-21T05:36:50Z</dcterms:modified>
  <cp:category/>
</cp:coreProperties>
</file>