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2730" yWindow="1050" windowWidth="15360" windowHeight="9495"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iterate="1" iterateCount="1" iterateDelta="0"/>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l="1"/>
  <c r="BE35" i="10" s="1"/>
  <c r="BE36" i="10" s="1"/>
  <c r="BW34" i="10" s="1"/>
  <c r="BW35" i="10" s="1"/>
  <c r="BW36" i="10" s="1"/>
  <c r="BW37" i="10" s="1"/>
  <c r="BW38" i="10" s="1"/>
  <c r="BW39" i="10" s="1"/>
  <c r="BW40" i="10" s="1"/>
  <c r="BW41" i="10" s="1"/>
  <c r="BW42" i="10" s="1"/>
  <c r="CO34" i="10" s="1"/>
  <c r="CO35" i="10" s="1"/>
  <c r="CO36" i="10" s="1"/>
  <c r="CO37" i="10" s="1"/>
  <c r="CO38" i="10" s="1"/>
  <c r="AM35" i="10"/>
</calcChain>
</file>

<file path=xl/sharedStrings.xml><?xml version="1.0" encoding="utf-8"?>
<sst xmlns="http://schemas.openxmlformats.org/spreadsheetml/2006/main" count="1175" uniqueCount="614">
  <si>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</si>
  <si>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</si>
  <si>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</si>
  <si>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</si>
  <si>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</si>
  <si>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</si>
  <si>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</si>
  <si>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</si>
  <si>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</si>
  <si>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</si>
  <si>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</si>
  <si>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</si>
  <si>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</si>
  <si>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</si>
  <si>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</si>
  <si>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</si>
  <si>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</si>
  <si>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</si>
  <si>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</si>
  <si>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</si>
  <si>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</si>
  <si>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</si>
  <si>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</si>
  <si>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</si>
  <si>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</si>
  <si>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</si>
  <si>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</si>
  <si>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</si>
  <si>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</si>
  <si>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</si>
  <si>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</si>
  <si>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</si>
  <si>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</si>
  <si>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</si>
  <si>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</si>
  <si>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</si>
  <si>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</si>
  <si>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</si>
  <si>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</si>
  <si>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</si>
  <si>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</si>
  <si>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</si>
  <si>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</si>
  <si>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</si>
  <si>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</si>
  <si>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</si>
  <si>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</si>
  <si>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</si>
  <si>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</si>
  <si>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</si>
  <si>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</si>
  <si>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</si>
  <si>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</si>
  <si>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</si>
  <si>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</si>
  <si>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</si>
  <si>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</si>
  <si>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</si>
  <si>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</si>
  <si>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</si>
  <si>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</si>
  <si>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</si>
  <si>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</si>
  <si>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</si>
  <si>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</si>
  <si>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</si>
  <si>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</si>
  <si>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</si>
  <si>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</si>
  <si>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</si>
  <si>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</si>
  <si>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</si>
  <si>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</si>
  <si>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</si>
  <si>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</si>
  <si>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</si>
  <si>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</si>
  <si>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</si>
  <si>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</si>
  <si>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</si>
  <si>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</si>
  <si>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</si>
  <si>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</si>
  <si>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</si>
  <si>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</si>
  <si>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</si>
  <si>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</si>
  <si>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</si>
  <si>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</si>
  <si>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</si>
  <si>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</si>
  <si>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</si>
  <si>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</si>
  <si>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</si>
  <si>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</si>
  <si>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</si>
  <si>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</si>
  <si>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</si>
  <si>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</si>
  <si>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</si>
  <si>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</si>
  <si>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</si>
  <si>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</si>
  <si>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</si>
  <si>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</si>
  <si>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</si>
  <si>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</si>
  <si>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</si>
  <si>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</si>
  <si>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</si>
  <si>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</si>
  <si>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</si>
  <si>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</si>
  <si>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</si>
  <si>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</si>
  <si>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</si>
  <si>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</si>
  <si>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</si>
  <si>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</si>
  <si>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</si>
  <si>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</si>
  <si>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</si>
  <si>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</si>
  <si>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</si>
  <si>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</si>
  <si>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</si>
  <si>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</si>
  <si>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</si>
  <si>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</si>
  <si>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</si>
  <si>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</si>
  <si>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</si>
  <si>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</si>
  <si>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</si>
  <si>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</si>
  <si>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</si>
  <si>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</si>
  <si>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</si>
  <si>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</si>
  <si>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</si>
  <si>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</si>
  <si>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</si>
  <si>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</si>
  <si>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</si>
  <si>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</si>
  <si>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</si>
  <si>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</si>
  <si>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</si>
  <si>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</si>
  <si>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</si>
  <si>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</si>
  <si>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</si>
  <si>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</si>
  <si>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</si>
  <si>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</si>
  <si>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</si>
  <si>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</si>
  <si>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</si>
  <si>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</si>
  <si>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</si>
  <si>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</si>
  <si>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</si>
  <si>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</si>
  <si>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</si>
  <si>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</si>
  <si>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</si>
  <si>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</si>
  <si>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</si>
  <si>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</si>
  <si>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</si>
  <si>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</si>
  <si>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</si>
  <si>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</si>
  <si>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</si>
  <si>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</si>
  <si>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</si>
  <si>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</si>
  <si>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</si>
  <si>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</si>
  <si>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</si>
  <si>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</si>
  <si>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</si>
  <si>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</si>
  <si>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</si>
  <si>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</si>
  <si>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</si>
  <si>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</si>
  <si>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</si>
  <si>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</si>
  <si>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</si>
  <si>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</si>
  <si>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</si>
  <si>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</si>
  <si>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</si>
  <si>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</si>
  <si>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</si>
  <si>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</si>
  <si>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</si>
  <si>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</si>
  <si>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</si>
  <si>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</si>
  <si>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</si>
  <si>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</si>
  <si>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</si>
  <si>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</si>
  <si>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</si>
  <si>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</si>
  <si>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</si>
  <si>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</si>
  <si>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</si>
  <si>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徳島県三好市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</si>
  <si>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</si>
  <si>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</si>
  <si>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</si>
  <si>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</si>
  <si>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</si>
  <si>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</si>
  <si>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</si>
  <si>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</si>
  <si>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</si>
  <si>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</si>
  <si>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</si>
  <si>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</si>
  <si>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</si>
  <si>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</si>
  <si>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</si>
  <si>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</si>
  <si>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</si>
  <si>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</si>
  <si>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</si>
  <si>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</si>
  <si>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</si>
  <si>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</si>
  <si>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</si>
  <si>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</si>
  <si>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</si>
  <si>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</si>
  <si>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</si>
  <si>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</si>
  <si>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</si>
  <si>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</si>
  <si>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</si>
  <si>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</si>
  <si>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</si>
  <si>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</si>
  <si>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</si>
  <si>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</si>
  <si>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</si>
  <si>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</si>
  <si>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</si>
  <si>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</si>
  <si>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</si>
  <si>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</si>
  <si>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</si>
  <si>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</si>
  <si>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</si>
  <si>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</si>
  <si>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</si>
  <si>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</si>
  <si>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</si>
  <si>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</si>
  <si>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</si>
  <si>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</si>
  <si>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</si>
  <si>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</si>
  <si>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</si>
  <si>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</si>
  <si>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</si>
  <si>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</si>
  <si>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</si>
  <si>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</si>
  <si>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</si>
  <si>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</si>
  <si>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</si>
  <si>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</si>
  <si>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</si>
  <si>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</si>
  <si>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</si>
  <si>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</si>
  <si>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</si>
  <si>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</si>
  <si>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</si>
  <si>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</si>
  <si>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</si>
  <si>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</si>
  <si>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</si>
  <si>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</si>
  <si>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</si>
  <si>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</si>
  <si>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</si>
  <si>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</si>
  <si>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</si>
  <si>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</si>
  <si>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</si>
  <si>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</si>
  <si>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</si>
  <si>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</si>
  <si>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</si>
  <si>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</si>
  <si>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</si>
  <si>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</si>
  <si>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</si>
  <si>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</si>
  <si>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</si>
  <si>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</si>
  <si>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</si>
  <si>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</si>
  <si>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</si>
  <si>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</si>
  <si>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</si>
  <si>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</si>
  <si>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</si>
  <si>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</si>
  <si>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</si>
  <si>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</si>
  <si>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</si>
  <si>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</si>
  <si>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</si>
  <si>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</si>
  <si>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</si>
  <si>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</si>
  <si>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</si>
  <si>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</si>
  <si>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</si>
  <si>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</si>
  <si>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</si>
  <si>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</si>
  <si>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</si>
  <si>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</si>
  <si>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</si>
  <si>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</si>
  <si>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</si>
  <si>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</si>
  <si>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</si>
  <si>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</si>
  <si>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</si>
  <si>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</si>
  <si>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</si>
  <si>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</si>
  <si>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</si>
  <si>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</si>
  <si>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</si>
  <si>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</si>
  <si>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</si>
  <si>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</si>
  <si>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</si>
  <si>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</si>
  <si>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</si>
  <si>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</si>
  <si>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</si>
  <si>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</si>
  <si>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</si>
  <si>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</si>
  <si>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</si>
  <si>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</si>
  <si>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</si>
  <si>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</si>
  <si>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</si>
  <si>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</si>
  <si>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</si>
  <si>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</si>
  <si>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</si>
  <si>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</si>
  <si>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</si>
  <si>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</si>
  <si>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</si>
  <si>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徳島県三好市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</si>
  <si>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</si>
  <si>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</si>
  <si>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</si>
  <si>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</si>
  <si>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</si>
  <si>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</si>
  <si>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</si>
  <si>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</si>
  <si>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</si>
  <si>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</si>
  <si>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</si>
  <si>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</si>
  <si>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</si>
  <si>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</si>
  <si>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</si>
  <si>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</si>
  <si>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</si>
  <si>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</si>
  <si>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</si>
  <si>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</si>
  <si>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三好市給食事業特別会計</t>
    <phoneticPr fontId="5"/>
  </si>
  <si>
    <t>三好市土地取得事業特別会計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</si>
  <si>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</si>
  <si>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</si>
  <si>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</si>
  <si>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</si>
  <si>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</si>
  <si>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</si>
  <si>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</si>
  <si>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</si>
  <si>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</si>
  <si>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</si>
  <si>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</si>
  <si>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</si>
  <si>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</si>
  <si>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</si>
  <si>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</si>
  <si>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</si>
  <si>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</si>
  <si>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</si>
  <si>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</si>
  <si>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</si>
  <si>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</si>
  <si>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</si>
  <si>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</si>
  <si>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</si>
  <si>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</si>
  <si>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</si>
  <si>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</si>
  <si>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</si>
  <si>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</si>
  <si>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</si>
  <si>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</si>
  <si>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</si>
  <si>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</si>
  <si>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</si>
  <si>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</si>
  <si>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</si>
  <si>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</si>
  <si>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</si>
  <si>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</si>
  <si>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</si>
  <si>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</si>
  <si>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</si>
  <si>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</si>
  <si>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</si>
  <si>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</si>
  <si>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</si>
  <si>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</si>
  <si>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</si>
  <si>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</si>
  <si>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</si>
  <si>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</si>
  <si>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</si>
  <si>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</si>
  <si>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</si>
  <si>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</si>
  <si>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</si>
  <si>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</si>
  <si>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</si>
  <si>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</si>
  <si>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</si>
  <si>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</si>
  <si>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</si>
  <si>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</si>
  <si>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</si>
  <si>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</si>
  <si>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</si>
  <si>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</si>
  <si>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</si>
  <si>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</si>
  <si>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</si>
  <si>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</si>
  <si>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</si>
  <si>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</si>
  <si>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</si>
  <si>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</si>
  <si>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</si>
  <si>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</si>
  <si>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</si>
  <si>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</si>
  <si>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</si>
  <si>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</si>
  <si>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三好市水道事業会計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</si>
  <si>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</si>
  <si>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</si>
  <si>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三好市国民健康保険市立三野病院特別会計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</si>
  <si>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</si>
  <si>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</si>
  <si>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三好市農業集落排水事業特別会計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</si>
  <si>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</si>
  <si>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</si>
  <si>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</si>
  <si>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</si>
  <si>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</si>
  <si>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</si>
  <si>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</si>
  <si>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</si>
  <si>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</si>
  <si>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</si>
  <si>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</si>
  <si>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</si>
  <si>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</si>
  <si>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</si>
  <si>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</si>
  <si>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</si>
  <si>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</si>
  <si>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</si>
  <si>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</si>
  <si>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</si>
  <si>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</si>
  <si>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</si>
  <si>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</si>
  <si>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</si>
  <si>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</si>
  <si>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</si>
  <si>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</si>
  <si>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</si>
  <si>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</si>
  <si>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</si>
  <si>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</si>
  <si>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</si>
  <si>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</si>
  <si>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</si>
  <si>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</si>
  <si>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</si>
  <si>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</si>
  <si>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</si>
  <si>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</si>
  <si>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</si>
  <si>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</si>
  <si>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</si>
  <si>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</si>
  <si>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</si>
  <si>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</si>
  <si>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</si>
  <si>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</si>
  <si>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</si>
  <si>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</si>
  <si>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</si>
  <si>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</si>
  <si>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</si>
  <si>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</si>
  <si>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</si>
  <si>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</si>
  <si>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</si>
  <si>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</si>
  <si>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</si>
  <si>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</si>
  <si>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</si>
  <si>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</si>
  <si>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</si>
  <si>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</si>
  <si>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</si>
  <si>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</si>
  <si>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</si>
  <si>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</si>
  <si>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</si>
  <si>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</si>
  <si>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</si>
  <si>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</si>
  <si>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</si>
  <si>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</si>
  <si>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</si>
  <si>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</si>
  <si>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</si>
  <si>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</si>
  <si>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</si>
  <si>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</si>
  <si>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</si>
  <si>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</si>
  <si>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</si>
  <si>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</si>
  <si>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</si>
  <si>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三好市国民健康保険特別会計（事業勘定分）</t>
  </si>
  <si>
    <t>三好市水道事業会計</t>
  </si>
  <si>
    <t>三好市国民健康保険市立三野病院特別会計</t>
  </si>
  <si>
    <t>三好市農業集落排水事業特別会計</t>
  </si>
  <si>
    <t>三好市簡易水道事業特別会計</t>
  </si>
  <si>
    <t>三好市浄化槽事業特別会計</t>
  </si>
  <si>
    <t>三好市後期高齢者医療特別会計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</si>
  <si>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</si>
  <si>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</si>
  <si>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</si>
  <si>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</si>
  <si>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</si>
  <si>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</si>
  <si>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</si>
  <si>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</si>
  <si>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</si>
  <si>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</si>
  <si>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</si>
  <si>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</si>
  <si>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</si>
  <si>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</si>
  <si>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</si>
  <si>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</si>
  <si>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</si>
  <si>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</si>
  <si>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</si>
  <si>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</si>
  <si>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</si>
  <si>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</si>
  <si>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</si>
  <si>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</si>
  <si>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</si>
  <si>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</si>
  <si>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t>
    <phoneticPr fontId="2"/>
  </si>
  <si>
    <t xml:space="preserve">まちづくり基金  </t>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</si>
  <si>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</si>
  <si>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</si>
  <si>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川崎西谷残土処理場基金</t>
    <phoneticPr fontId="5"/>
  </si>
  <si>
    <t>井川森林総合利用施設基金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</si>
  <si>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</si>
  <si>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</si>
  <si>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</si>
  <si>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</si>
  <si>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</si>
  <si>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また、実質公債費比率についても優先度の高い事業や必要な事業を選択して実施し、地方債発行を抑制したことにより類似団体内平均値より低い水準を保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</si>
  <si>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</si>
  <si>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</si>
  <si>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</si>
  <si>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しかし老朽化した施設が多いため有形固定資産減価償却率が類似団体内平均値より高くなっており、今後施設保有量の適正化（総量縮減）を進め、公共施設の計画的な再編を行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</si>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</sst>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xmlns:c16r2="http://schemas.microsoft.com/office/drawing/2015/06/chart">
            <c:ext xmlns:c16="http://schemas.microsoft.com/office/drawing/2014/chart" uri="{C3380CC4-5D6E-409C-BE32-E72D297353CC}">
              <c16:uniqueId val="{00000000-6901-4F3D-B4DE-19AAF9CF1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103886</c:v>
                </c:pt>
                <c:pt idx="1">
                  <c:v>115445</c:v>
                </c:pt>
                <c:pt idx="2">
                  <c:v>117607</c:v>
                </c:pt>
                <c:pt idx="3">
                  <c:v>115534</c:v>
                </c:pt>
                <c:pt idx="4">
                  <c:v>129069</c:v>
                </c:pt>
              </c:numCache>
            </c:numRef>
          </c:val>
          <c:smooth val="0"/>
          <c:extLst xmlns:c16r2="http://schemas.microsoft.com/office/drawing/2015/06/chart">
            <c:ext xmlns:c16="http://schemas.microsoft.com/office/drawing/2014/chart" uri="{C3380CC4-5D6E-409C-BE32-E72D297353CC}">
              <c16:uniqueId val="{00000001-6901-4F3D-B4DE-19AAF9CF1962}"/>
            </c:ext>
          </c:extLst>
        </c:ser>
        <c:dLbls>
          <c:showLegendKey val="0"/>
          <c:showVal val="0"/>
          <c:showCatName val="0"/>
          <c:showSerName val="0"/>
          <c:showPercent val="0"/>
          <c:showBubbleSize val="0"/>
        </c:dLbls>
        <c:marker val="1"/>
        <c:smooth val="0"/>
        <c:axId val="-1552216016"/>
        <c:axId val="-1552219280"/>
      </c:lineChart>
      <c:catAx>
        <c:axId val="-155221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219280"/>
        <c:crosses val="autoZero"/>
        <c:auto val="1"/>
        <c:lblAlgn val="ctr"/>
        <c:lblOffset val="100"/>
        <c:tickLblSkip val="1"/>
        <c:tickMarkSkip val="1"/>
        <c:noMultiLvlLbl val="0"/>
      </c:catAx>
      <c:valAx>
        <c:axId val="-1552219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21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5.48</c:v>
                </c:pt>
                <c:pt idx="1">
                  <c:v>3.66</c:v>
                </c:pt>
                <c:pt idx="2">
                  <c:v>6.29</c:v>
                </c:pt>
                <c:pt idx="3">
                  <c:v>6.04</c:v>
                </c:pt>
                <c:pt idx="4">
                  <c:v>4.76</c:v>
                </c:pt>
              </c:numCache>
            </c:numRef>
          </c:val>
          <c:extLst xmlns:c16r2="http://schemas.microsoft.com/office/drawing/2015/06/chart">
            <c:ext xmlns:c16="http://schemas.microsoft.com/office/drawing/2014/chart" uri="{C3380CC4-5D6E-409C-BE32-E72D297353CC}">
              <c16:uniqueId val="{00000000-83EB-481B-AE88-0319B6CED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50.61</c:v>
                </c:pt>
                <c:pt idx="1">
                  <c:v>55.04</c:v>
                </c:pt>
                <c:pt idx="2">
                  <c:v>56.65</c:v>
                </c:pt>
                <c:pt idx="3">
                  <c:v>59.25</c:v>
                </c:pt>
                <c:pt idx="4">
                  <c:v>60.6</c:v>
                </c:pt>
              </c:numCache>
            </c:numRef>
          </c:val>
          <c:extLst xmlns:c16r2="http://schemas.microsoft.com/office/drawing/2015/06/chart">
            <c:ext xmlns:c16="http://schemas.microsoft.com/office/drawing/2014/chart" uri="{C3380CC4-5D6E-409C-BE32-E72D297353CC}">
              <c16:uniqueId val="{00000001-83EB-481B-AE88-0319B6CEDB58}"/>
            </c:ext>
          </c:extLst>
        </c:ser>
        <c:dLbls>
          <c:showLegendKey val="0"/>
          <c:showVal val="0"/>
          <c:showCatName val="0"/>
          <c:showSerName val="0"/>
          <c:showPercent val="0"/>
          <c:showBubbleSize val="0"/>
        </c:dLbls>
        <c:gapWidth val="250"/>
        <c:overlap val="100"/>
        <c:axId val="-1552222000"/>
        <c:axId val="-155222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3.93</c:v>
                </c:pt>
                <c:pt idx="1">
                  <c:v>0.81</c:v>
                </c:pt>
                <c:pt idx="2">
                  <c:v>4.49</c:v>
                </c:pt>
                <c:pt idx="3">
                  <c:v>3.26</c:v>
                </c:pt>
                <c:pt idx="4">
                  <c:v>2.2200000000000002</c:v>
                </c:pt>
              </c:numCache>
            </c:numRef>
          </c:val>
          <c:smooth val="0"/>
          <c:extLst xmlns:c16r2="http://schemas.microsoft.com/office/drawing/2015/06/chart">
            <c:ext xmlns:c16="http://schemas.microsoft.com/office/drawing/2014/chart" uri="{C3380CC4-5D6E-409C-BE32-E72D297353CC}">
              <c16:uniqueId val="{00000002-83EB-481B-AE88-0319B6CEDB58}"/>
            </c:ext>
          </c:extLst>
        </c:ser>
        <c:dLbls>
          <c:showLegendKey val="0"/>
          <c:showVal val="0"/>
          <c:showCatName val="0"/>
          <c:showSerName val="0"/>
          <c:showPercent val="0"/>
          <c:showBubbleSize val="0"/>
        </c:dLbls>
        <c:marker val="1"/>
        <c:smooth val="0"/>
        <c:axId val="-1552222000"/>
        <c:axId val="-1552224176"/>
      </c:lineChart>
      <c:catAx>
        <c:axId val="-155222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2224176"/>
        <c:crosses val="autoZero"/>
        <c:auto val="1"/>
        <c:lblAlgn val="ctr"/>
        <c:lblOffset val="100"/>
        <c:tickLblSkip val="1"/>
        <c:tickMarkSkip val="1"/>
        <c:noMultiLvlLbl val="0"/>
      </c:catAx>
      <c:valAx>
        <c:axId val="-155222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2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0.94</c:v>
                </c:pt>
                <c:pt idx="2">
                  <c:v>#N/A</c:v>
                </c:pt>
                <c:pt idx="3">
                  <c:v>0.22</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E7F-4BD9-BD38-2BBFC075F2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7F-4BD9-BD38-2BBFC075F260}"/>
            </c:ext>
          </c:extLst>
        </c:ser>
        <c:ser>
          <c:idx val="2"/>
          <c:order val="2"/>
          <c:tx>
            <c:strRef>
              <c:f>データシート!$A$29</c:f>
              <c:strCache>
                <c:ptCount val="1"/>
                <c:pt idx="0">
                  <c:v>三好市後期高齢者医療特別会計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E7F-4BD9-BD38-2BBFC075F260}"/>
            </c:ext>
          </c:extLst>
        </c:ser>
        <c:ser>
          <c:idx val="3"/>
          <c:order val="3"/>
          <c:tx>
            <c:strRef>
              <c:f>データシート!$A$30</c:f>
              <c:strCache>
                <c:ptCount val="1"/>
                <c:pt idx="0">
                  <c:v>三好市浄化槽事業特別会計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0.21</c:v>
                </c:pt>
                <c:pt idx="8">
                  <c:v>#N/A</c:v>
                </c:pt>
                <c:pt idx="9">
                  <c:v>0.01</c:v>
                </c:pt>
              </c:numCache>
            </c:numRef>
          </c:val>
          <c:extLst xmlns:c16r2="http://schemas.microsoft.com/office/drawing/2015/06/chart">
            <c:ext xmlns:c16="http://schemas.microsoft.com/office/drawing/2014/chart" uri="{C3380CC4-5D6E-409C-BE32-E72D297353CC}">
              <c16:uniqueId val="{00000003-0E7F-4BD9-BD38-2BBFC075F260}"/>
            </c:ext>
          </c:extLst>
        </c:ser>
        <c:ser>
          <c:idx val="4"/>
          <c:order val="4"/>
          <c:tx>
            <c:strRef>
              <c:f>データシート!$A$31</c:f>
              <c:strCache>
                <c:ptCount val="1"/>
                <c:pt idx="0">
                  <c:v>三好市簡易水道事業特別会計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0.04</c:v>
                </c:pt>
                <c:pt idx="4">
                  <c:v>#N/A</c:v>
                </c:pt>
                <c:pt idx="5">
                  <c:v>0.06</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0E7F-4BD9-BD38-2BBFC075F260}"/>
            </c:ext>
          </c:extLst>
        </c:ser>
        <c:ser>
          <c:idx val="5"/>
          <c:order val="5"/>
          <c:tx>
            <c:strRef>
              <c:f>データシート!$A$32</c:f>
              <c:strCache>
                <c:ptCount val="1"/>
                <c:pt idx="0">
                  <c:v>三好市農業集落排水事業特別会計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0E7F-4BD9-BD38-2BBFC075F260}"/>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2.0499999999999998</c:v>
                </c:pt>
                <c:pt idx="2">
                  <c:v>#N/A</c:v>
                </c:pt>
                <c:pt idx="3">
                  <c:v>1.79</c:v>
                </c:pt>
                <c:pt idx="4">
                  <c:v>#N/A</c:v>
                </c:pt>
                <c:pt idx="5">
                  <c:v>1.51</c:v>
                </c:pt>
                <c:pt idx="6">
                  <c:v>#N/A</c:v>
                </c:pt>
                <c:pt idx="7">
                  <c:v>1.44</c:v>
                </c:pt>
                <c:pt idx="8">
                  <c:v>#N/A</c:v>
                </c:pt>
                <c:pt idx="9">
                  <c:v>1.18</c:v>
                </c:pt>
              </c:numCache>
            </c:numRef>
          </c:val>
          <c:extLst xmlns:c16r2="http://schemas.microsoft.com/office/drawing/2015/06/chart">
            <c:ext xmlns:c16="http://schemas.microsoft.com/office/drawing/2014/chart" uri="{C3380CC4-5D6E-409C-BE32-E72D297353CC}">
              <c16:uniqueId val="{00000006-0E7F-4BD9-BD38-2BBFC075F260}"/>
            </c:ext>
          </c:extLst>
        </c:ser>
        <c:ser>
          <c:idx val="7"/>
          <c:order val="7"/>
          <c:tx>
            <c:strRef>
              <c:f>データシート!$A$34</c:f>
              <c:strCache>
                <c:ptCount val="1"/>
                <c:pt idx="0">
                  <c:v>三好市水道事業会計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3.13</c:v>
                </c:pt>
                <c:pt idx="2">
                  <c:v>#N/A</c:v>
                </c:pt>
                <c:pt idx="3">
                  <c:v>3.55</c:v>
                </c:pt>
                <c:pt idx="4">
                  <c:v>#N/A</c:v>
                </c:pt>
                <c:pt idx="5">
                  <c:v>3.16</c:v>
                </c:pt>
                <c:pt idx="6">
                  <c:v>#N/A</c:v>
                </c:pt>
                <c:pt idx="7">
                  <c:v>2.8</c:v>
                </c:pt>
                <c:pt idx="8">
                  <c:v>#N/A</c:v>
                </c:pt>
                <c:pt idx="9">
                  <c:v>3.07</c:v>
                </c:pt>
              </c:numCache>
            </c:numRef>
          </c:val>
          <c:extLst xmlns:c16r2="http://schemas.microsoft.com/office/drawing/2015/06/chart">
            <c:ext xmlns:c16="http://schemas.microsoft.com/office/drawing/2014/chart" uri="{C3380CC4-5D6E-409C-BE32-E72D297353CC}">
              <c16:uniqueId val="{00000007-0E7F-4BD9-BD38-2BBFC075F260}"/>
            </c:ext>
          </c:extLst>
        </c:ser>
        <c:ser>
          <c:idx val="8"/>
          <c:order val="8"/>
          <c:tx>
            <c:strRef>
              <c:f>データシート!$A$35</c:f>
              <c:strCache>
                <c:ptCount val="1"/>
                <c:pt idx="0">
                  <c:v>三好市国民健康保険特別会計（事業勘定分）</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2.37</c:v>
                </c:pt>
                <c:pt idx="2">
                  <c:v>#N/A</c:v>
                </c:pt>
                <c:pt idx="3">
                  <c:v>3</c:v>
                </c:pt>
                <c:pt idx="4">
                  <c:v>#N/A</c:v>
                </c:pt>
                <c:pt idx="5">
                  <c:v>3.03</c:v>
                </c:pt>
                <c:pt idx="6">
                  <c:v>#N/A</c:v>
                </c:pt>
                <c:pt idx="7">
                  <c:v>3.33</c:v>
                </c:pt>
                <c:pt idx="8">
                  <c:v>#N/A</c:v>
                </c:pt>
                <c:pt idx="9">
                  <c:v>3.65</c:v>
                </c:pt>
              </c:numCache>
            </c:numRef>
          </c:val>
          <c:extLst xmlns:c16r2="http://schemas.microsoft.com/office/drawing/2015/06/chart">
            <c:ext xmlns:c16="http://schemas.microsoft.com/office/drawing/2014/chart" uri="{C3380CC4-5D6E-409C-BE32-E72D297353CC}">
              <c16:uniqueId val="{00000008-0E7F-4BD9-BD38-2BBFC075F2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5.43</c:v>
                </c:pt>
                <c:pt idx="2">
                  <c:v>#N/A</c:v>
                </c:pt>
                <c:pt idx="3">
                  <c:v>3.66</c:v>
                </c:pt>
                <c:pt idx="4">
                  <c:v>#N/A</c:v>
                </c:pt>
                <c:pt idx="5">
                  <c:v>6.28</c:v>
                </c:pt>
                <c:pt idx="6">
                  <c:v>#N/A</c:v>
                </c:pt>
                <c:pt idx="7">
                  <c:v>6.03</c:v>
                </c:pt>
                <c:pt idx="8">
                  <c:v>#N/A</c:v>
                </c:pt>
                <c:pt idx="9">
                  <c:v>5.68</c:v>
                </c:pt>
              </c:numCache>
            </c:numRef>
          </c:val>
          <c:extLst xmlns:c16r2="http://schemas.microsoft.com/office/drawing/2015/06/chart">
            <c:ext xmlns:c16="http://schemas.microsoft.com/office/drawing/2014/chart" uri="{C3380CC4-5D6E-409C-BE32-E72D297353CC}">
              <c16:uniqueId val="{00000009-0E7F-4BD9-BD38-2BBFC075F260}"/>
            </c:ext>
          </c:extLst>
        </c:ser>
        <c:dLbls>
          <c:showLegendKey val="0"/>
          <c:showVal val="0"/>
          <c:showCatName val="0"/>
          <c:showSerName val="0"/>
          <c:showPercent val="0"/>
          <c:showBubbleSize val="0"/>
        </c:dLbls>
        <c:gapWidth val="150"/>
        <c:overlap val="100"/>
        <c:axId val="-1552223632"/>
        <c:axId val="-1552227984"/>
      </c:barChart>
      <c:catAx>
        <c:axId val="-155222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227984"/>
        <c:crosses val="autoZero"/>
        <c:auto val="1"/>
        <c:lblAlgn val="ctr"/>
        <c:lblOffset val="100"/>
        <c:tickLblSkip val="1"/>
        <c:tickMarkSkip val="1"/>
        <c:noMultiLvlLbl val="0"/>
      </c:catAx>
      <c:valAx>
        <c:axId val="-155222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2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4099</c:v>
                </c:pt>
                <c:pt idx="5">
                  <c:v>3691</c:v>
                </c:pt>
                <c:pt idx="8">
                  <c:v>3563</c:v>
                </c:pt>
                <c:pt idx="11">
                  <c:v>3357</c:v>
                </c:pt>
                <c:pt idx="14">
                  <c:v>3279</c:v>
                </c:pt>
              </c:numCache>
            </c:numRef>
          </c:val>
          <c:extLst xmlns:c16r2="http://schemas.microsoft.com/office/drawing/2015/06/chart">
            <c:ext xmlns:c16="http://schemas.microsoft.com/office/drawing/2014/chart" uri="{C3380CC4-5D6E-409C-BE32-E72D297353CC}">
              <c16:uniqueId val="{00000000-9ACB-4004-A830-D09997819B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CB-4004-A830-D09997819B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ACB-4004-A830-D09997819B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22</c:v>
                </c:pt>
                <c:pt idx="6">
                  <c:v>11</c:v>
                </c:pt>
                <c:pt idx="9">
                  <c:v>7</c:v>
                </c:pt>
                <c:pt idx="12">
                  <c:v>7</c:v>
                </c:pt>
              </c:numCache>
            </c:numRef>
          </c:val>
          <c:extLst xmlns:c16r2="http://schemas.microsoft.com/office/drawing/2015/06/chart">
            <c:ext xmlns:c16="http://schemas.microsoft.com/office/drawing/2014/chart" uri="{C3380CC4-5D6E-409C-BE32-E72D297353CC}">
              <c16:uniqueId val="{00000003-9ACB-4004-A830-D09997819B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245</c:v>
                </c:pt>
                <c:pt idx="3">
                  <c:v>282</c:v>
                </c:pt>
                <c:pt idx="6">
                  <c:v>271</c:v>
                </c:pt>
                <c:pt idx="9">
                  <c:v>271</c:v>
                </c:pt>
                <c:pt idx="12">
                  <c:v>273</c:v>
                </c:pt>
              </c:numCache>
            </c:numRef>
          </c:val>
          <c:extLst xmlns:c16r2="http://schemas.microsoft.com/office/drawing/2015/06/chart">
            <c:ext xmlns:c16="http://schemas.microsoft.com/office/drawing/2014/chart" uri="{C3380CC4-5D6E-409C-BE32-E72D297353CC}">
              <c16:uniqueId val="{00000004-9ACB-4004-A830-D09997819B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CB-4004-A830-D09997819B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CB-4004-A830-D09997819B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4602</c:v>
                </c:pt>
                <c:pt idx="3">
                  <c:v>4269</c:v>
                </c:pt>
                <c:pt idx="6">
                  <c:v>4084</c:v>
                </c:pt>
                <c:pt idx="9">
                  <c:v>3823</c:v>
                </c:pt>
                <c:pt idx="12">
                  <c:v>3715</c:v>
                </c:pt>
              </c:numCache>
            </c:numRef>
          </c:val>
          <c:extLst xmlns:c16r2="http://schemas.microsoft.com/office/drawing/2015/06/chart">
            <c:ext xmlns:c16="http://schemas.microsoft.com/office/drawing/2014/chart" uri="{C3380CC4-5D6E-409C-BE32-E72D297353CC}">
              <c16:uniqueId val="{00000007-9ACB-4004-A830-D09997819BC6}"/>
            </c:ext>
          </c:extLst>
        </c:ser>
        <c:dLbls>
          <c:showLegendKey val="0"/>
          <c:showVal val="0"/>
          <c:showCatName val="0"/>
          <c:showSerName val="0"/>
          <c:showPercent val="0"/>
          <c:showBubbleSize val="0"/>
        </c:dLbls>
        <c:gapWidth val="100"/>
        <c:overlap val="100"/>
        <c:axId val="-1552213296"/>
        <c:axId val="-155221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772</c:v>
                </c:pt>
                <c:pt idx="2">
                  <c:v>#N/A</c:v>
                </c:pt>
                <c:pt idx="3">
                  <c:v>#N/A</c:v>
                </c:pt>
                <c:pt idx="4">
                  <c:v>882</c:v>
                </c:pt>
                <c:pt idx="5">
                  <c:v>#N/A</c:v>
                </c:pt>
                <c:pt idx="6">
                  <c:v>#N/A</c:v>
                </c:pt>
                <c:pt idx="7">
                  <c:v>803</c:v>
                </c:pt>
                <c:pt idx="8">
                  <c:v>#N/A</c:v>
                </c:pt>
                <c:pt idx="9">
                  <c:v>#N/A</c:v>
                </c:pt>
                <c:pt idx="10">
                  <c:v>744</c:v>
                </c:pt>
                <c:pt idx="11">
                  <c:v>#N/A</c:v>
                </c:pt>
                <c:pt idx="12">
                  <c:v>#N/A</c:v>
                </c:pt>
                <c:pt idx="13">
                  <c:v>716</c:v>
                </c:pt>
                <c:pt idx="14">
                  <c:v>#N/A</c:v>
                </c:pt>
              </c:numCache>
            </c:numRef>
          </c:val>
          <c:smooth val="0"/>
          <c:extLst xmlns:c16r2="http://schemas.microsoft.com/office/drawing/2015/06/chart">
            <c:ext xmlns:c16="http://schemas.microsoft.com/office/drawing/2014/chart" uri="{C3380CC4-5D6E-409C-BE32-E72D297353CC}">
              <c16:uniqueId val="{00000008-9ACB-4004-A830-D09997819BC6}"/>
            </c:ext>
          </c:extLst>
        </c:ser>
        <c:dLbls>
          <c:showLegendKey val="0"/>
          <c:showVal val="0"/>
          <c:showCatName val="0"/>
          <c:showSerName val="0"/>
          <c:showPercent val="0"/>
          <c:showBubbleSize val="0"/>
        </c:dLbls>
        <c:marker val="1"/>
        <c:smooth val="0"/>
        <c:axId val="-1552213296"/>
        <c:axId val="-1552212752"/>
      </c:lineChart>
      <c:catAx>
        <c:axId val="-155221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212752"/>
        <c:crosses val="autoZero"/>
        <c:auto val="1"/>
        <c:lblAlgn val="ctr"/>
        <c:lblOffset val="100"/>
        <c:tickLblSkip val="1"/>
        <c:tickMarkSkip val="1"/>
        <c:noMultiLvlLbl val="0"/>
      </c:catAx>
      <c:valAx>
        <c:axId val="-155221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1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29727</c:v>
                </c:pt>
                <c:pt idx="5">
                  <c:v>28496</c:v>
                </c:pt>
                <c:pt idx="8">
                  <c:v>27275</c:v>
                </c:pt>
                <c:pt idx="11">
                  <c:v>27024</c:v>
                </c:pt>
                <c:pt idx="14">
                  <c:v>26393</c:v>
                </c:pt>
              </c:numCache>
            </c:numRef>
          </c:val>
          <c:extLst xmlns:c16r2="http://schemas.microsoft.com/office/drawing/2015/06/chart">
            <c:ext xmlns:c16="http://schemas.microsoft.com/office/drawing/2014/chart" uri="{C3380CC4-5D6E-409C-BE32-E72D297353CC}">
              <c16:uniqueId val="{00000000-F3C0-4662-887A-1E6FFE2B5E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385</c:v>
                </c:pt>
                <c:pt idx="5">
                  <c:v>434</c:v>
                </c:pt>
                <c:pt idx="8">
                  <c:v>373</c:v>
                </c:pt>
                <c:pt idx="11">
                  <c:v>333</c:v>
                </c:pt>
                <c:pt idx="14">
                  <c:v>330</c:v>
                </c:pt>
              </c:numCache>
            </c:numRef>
          </c:val>
          <c:extLst xmlns:c16r2="http://schemas.microsoft.com/office/drawing/2015/06/chart">
            <c:ext xmlns:c16="http://schemas.microsoft.com/office/drawing/2014/chart" uri="{C3380CC4-5D6E-409C-BE32-E72D297353CC}">
              <c16:uniqueId val="{00000001-F3C0-4662-887A-1E6FFE2B5E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19160</c:v>
                </c:pt>
                <c:pt idx="5">
                  <c:v>20179</c:v>
                </c:pt>
                <c:pt idx="8">
                  <c:v>20210</c:v>
                </c:pt>
                <c:pt idx="11">
                  <c:v>20630</c:v>
                </c:pt>
                <c:pt idx="14">
                  <c:v>20939</c:v>
                </c:pt>
              </c:numCache>
            </c:numRef>
          </c:val>
          <c:extLst xmlns:c16r2="http://schemas.microsoft.com/office/drawing/2015/06/chart">
            <c:ext xmlns:c16="http://schemas.microsoft.com/office/drawing/2014/chart" uri="{C3380CC4-5D6E-409C-BE32-E72D297353CC}">
              <c16:uniqueId val="{00000002-F3C0-4662-887A-1E6FFE2B5E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C0-4662-887A-1E6FFE2B5E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C0-4662-887A-1E6FFE2B5E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C0-4662-887A-1E6FFE2B5E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4665</c:v>
                </c:pt>
                <c:pt idx="3">
                  <c:v>4477</c:v>
                </c:pt>
                <c:pt idx="6">
                  <c:v>4561</c:v>
                </c:pt>
                <c:pt idx="9">
                  <c:v>4393</c:v>
                </c:pt>
                <c:pt idx="12">
                  <c:v>4274</c:v>
                </c:pt>
              </c:numCache>
            </c:numRef>
          </c:val>
          <c:extLst xmlns:c16r2="http://schemas.microsoft.com/office/drawing/2015/06/chart">
            <c:ext xmlns:c16="http://schemas.microsoft.com/office/drawing/2014/chart" uri="{C3380CC4-5D6E-409C-BE32-E72D297353CC}">
              <c16:uniqueId val="{00000006-F3C0-4662-887A-1E6FFE2B5E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c:v>
                </c:pt>
                <c:pt idx="3">
                  <c:v>50</c:v>
                </c:pt>
                <c:pt idx="6">
                  <c:v>35</c:v>
                </c:pt>
                <c:pt idx="9">
                  <c:v>26</c:v>
                </c:pt>
                <c:pt idx="12">
                  <c:v>17</c:v>
                </c:pt>
              </c:numCache>
            </c:numRef>
          </c:val>
          <c:extLst xmlns:c16r2="http://schemas.microsoft.com/office/drawing/2015/06/chart">
            <c:ext xmlns:c16="http://schemas.microsoft.com/office/drawing/2014/chart" uri="{C3380CC4-5D6E-409C-BE32-E72D297353CC}">
              <c16:uniqueId val="{00000007-F3C0-4662-887A-1E6FFE2B5E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2754</c:v>
                </c:pt>
                <c:pt idx="3">
                  <c:v>2111</c:v>
                </c:pt>
                <c:pt idx="6">
                  <c:v>2096</c:v>
                </c:pt>
                <c:pt idx="9">
                  <c:v>3314</c:v>
                </c:pt>
                <c:pt idx="12">
                  <c:v>3310</c:v>
                </c:pt>
              </c:numCache>
            </c:numRef>
          </c:val>
          <c:extLst xmlns:c16r2="http://schemas.microsoft.com/office/drawing/2015/06/chart">
            <c:ext xmlns:c16="http://schemas.microsoft.com/office/drawing/2014/chart" uri="{C3380CC4-5D6E-409C-BE32-E72D297353CC}">
              <c16:uniqueId val="{00000008-F3C0-4662-887A-1E6FFE2B5E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3C0-4662-887A-1E6FFE2B5E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35607</c:v>
                </c:pt>
                <c:pt idx="3">
                  <c:v>34160</c:v>
                </c:pt>
                <c:pt idx="6">
                  <c:v>33196</c:v>
                </c:pt>
                <c:pt idx="9">
                  <c:v>32558</c:v>
                </c:pt>
                <c:pt idx="12">
                  <c:v>32396</c:v>
                </c:pt>
              </c:numCache>
            </c:numRef>
          </c:val>
          <c:extLst xmlns:c16r2="http://schemas.microsoft.com/office/drawing/2015/06/chart">
            <c:ext xmlns:c16="http://schemas.microsoft.com/office/drawing/2014/chart" uri="{C3380CC4-5D6E-409C-BE32-E72D297353CC}">
              <c16:uniqueId val="{0000000A-F3C0-4662-887A-1E6FFE2B5E5D}"/>
            </c:ext>
          </c:extLst>
        </c:ser>
        <c:dLbls>
          <c:showLegendKey val="0"/>
          <c:showVal val="0"/>
          <c:showCatName val="0"/>
          <c:showSerName val="0"/>
          <c:showPercent val="0"/>
          <c:showBubbleSize val="0"/>
        </c:dLbls>
        <c:gapWidth val="100"/>
        <c:overlap val="100"/>
        <c:axId val="-1552225264"/>
        <c:axId val="-155221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3C0-4662-887A-1E6FFE2B5E5D}"/>
            </c:ext>
          </c:extLst>
        </c:ser>
        <c:dLbls>
          <c:showLegendKey val="0"/>
          <c:showVal val="0"/>
          <c:showCatName val="0"/>
          <c:showSerName val="0"/>
          <c:showPercent val="0"/>
          <c:showBubbleSize val="0"/>
        </c:dLbls>
        <c:marker val="1"/>
        <c:smooth val="0"/>
        <c:axId val="-1552225264"/>
        <c:axId val="-1552215472"/>
      </c:lineChart>
      <c:catAx>
        <c:axId val="-155222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2215472"/>
        <c:crosses val="autoZero"/>
        <c:auto val="1"/>
        <c:lblAlgn val="ctr"/>
        <c:lblOffset val="100"/>
        <c:tickLblSkip val="1"/>
        <c:tickMarkSkip val="1"/>
        <c:noMultiLvlLbl val="0"/>
      </c:catAx>
      <c:valAx>
        <c:axId val="-155221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2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7952</c:v>
                </c:pt>
                <c:pt idx="1">
                  <c:v>8145</c:v>
                </c:pt>
                <c:pt idx="2">
                  <c:v>8381</c:v>
                </c:pt>
              </c:numCache>
            </c:numRef>
          </c:val>
          <c:extLst xmlns:c16r2="http://schemas.microsoft.com/office/drawing/2015/06/chart">
            <c:ext xmlns:c16="http://schemas.microsoft.com/office/drawing/2014/chart" uri="{C3380CC4-5D6E-409C-BE32-E72D297353CC}">
              <c16:uniqueId val="{00000000-430F-4A52-BCED-D059CF8F59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8513</c:v>
                </c:pt>
                <c:pt idx="1">
                  <c:v>8705</c:v>
                </c:pt>
                <c:pt idx="2">
                  <c:v>8718</c:v>
                </c:pt>
              </c:numCache>
            </c:numRef>
          </c:val>
          <c:extLst xmlns:c16r2="http://schemas.microsoft.com/office/drawing/2015/06/chart">
            <c:ext xmlns:c16="http://schemas.microsoft.com/office/drawing/2014/chart" uri="{C3380CC4-5D6E-409C-BE32-E72D297353CC}">
              <c16:uniqueId val="{00000001-430F-4A52-BCED-D059CF8F59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6227</c:v>
                </c:pt>
                <c:pt idx="1">
                  <c:v>6233</c:v>
                </c:pt>
                <c:pt idx="2">
                  <c:v>6314</c:v>
                </c:pt>
              </c:numCache>
            </c:numRef>
          </c:val>
          <c:extLst xmlns:c16r2="http://schemas.microsoft.com/office/drawing/2015/06/chart">
            <c:ext xmlns:c16="http://schemas.microsoft.com/office/drawing/2014/chart" uri="{C3380CC4-5D6E-409C-BE32-E72D297353CC}">
              <c16:uniqueId val="{00000002-430F-4A52-BCED-D059CF8F591E}"/>
            </c:ext>
          </c:extLst>
        </c:ser>
        <c:dLbls>
          <c:showLegendKey val="0"/>
          <c:showVal val="0"/>
          <c:showCatName val="0"/>
          <c:showSerName val="0"/>
          <c:showPercent val="0"/>
          <c:showBubbleSize val="0"/>
        </c:dLbls>
        <c:gapWidth val="120"/>
        <c:overlap val="100"/>
        <c:axId val="-1552218736"/>
        <c:axId val="-1552227440"/>
      </c:barChart>
      <c:catAx>
        <c:axId val="-155221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2227440"/>
        <c:crosses val="autoZero"/>
        <c:auto val="1"/>
        <c:lblAlgn val="ctr"/>
        <c:lblOffset val="100"/>
        <c:tickLblSkip val="1"/>
        <c:tickMarkSkip val="1"/>
        <c:noMultiLvlLbl val="0"/>
      </c:catAx>
      <c:valAx>
        <c:axId val="-1552227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221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C7-4534-9C0E-1DFDA1A34722}"/>
                </c:ext>
                <c:ext xmlns:c15="http://schemas.microsoft.com/office/drawing/2012/chart" uri="{CE6537A1-D6FC-4f65-9D91-7224C49458BB}">
                  <c15:dlblFieldTable>
                    <c15:dlblFTEntry>
                      <c15:txfldGUID>{96384DB8-494E-4D40-896A-880D62E2D4A5}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C7-4534-9C0E-1DFDA1A34722}"/>
                </c:ext>
                <c:ext xmlns:c15="http://schemas.microsoft.com/office/drawing/2012/chart" uri="{CE6537A1-D6FC-4f65-9D91-7224C49458BB}">
                  <c15:dlblFieldTable>
                    <c15:dlblFTEntry>
                      <c15:txfldGUID>{48562E38-F088-4497-92B6-211DB31BD5E6}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C7-4534-9C0E-1DFDA1A34722}"/>
                </c:ext>
                <c:ext xmlns:c15="http://schemas.microsoft.com/office/drawing/2012/chart" uri="{CE6537A1-D6FC-4f65-9D91-7224C49458BB}">
                  <c15:dlblFieldTable>
                    <c15:dlblFTEntry>
                      <c15:txfldGUID>{9A0E469D-1E6E-41B7-8861-5A00EFCA8507}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C7-4534-9C0E-1DFDA1A34722}"/>
                </c:ext>
                <c:ext xmlns:c15="http://schemas.microsoft.com/office/drawing/2012/chart" uri="{CE6537A1-D6FC-4f65-9D91-7224C49458BB}">
                  <c15:dlblFieldTable>
                    <c15:dlblFTEntry>
                      <c15:txfldGUID>{52D676B7-C5C1-45A7-9849-5CA9D73ADBAB}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C7-4534-9C0E-1DFDA1A34722}"/>
                </c:ext>
                <c:ext xmlns:c15="http://schemas.microsoft.com/office/drawing/2012/chart" uri="{CE6537A1-D6FC-4f65-9D91-7224C49458BB}">
                  <c15:dlblFieldTable>
                    <c15:dlblFTEntry>
                      <c15:txfldGUID>{66E0EF70-8CF8-4A91-A3B9-A3401C400E96}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C7-4534-9C0E-1DFDA1A34722}"/>
                </c:ext>
                <c:ext xmlns:c15="http://schemas.microsoft.com/office/drawing/2012/chart" uri="{CE6537A1-D6FC-4f65-9D91-7224C49458BB}">
                  <c15:dlblFieldTable>
                    <c15:dlblFTEntry>
                      <c15:txfldGUID>{428CBB0F-8C18-4710-AD54-A9EAC70456F3}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C7-4534-9C0E-1DFDA1A34722}"/>
                </c:ext>
                <c:ext xmlns:c15="http://schemas.microsoft.com/office/drawing/2012/chart" uri="{CE6537A1-D6FC-4f65-9D91-7224C49458BB}">
                  <c15:dlblFieldTable>
                    <c15:dlblFTEntry>
                      <c15:txfldGUID>{639ACC81-4904-4353-8AEC-DAA049BCB2D0}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C7-4534-9C0E-1DFDA1A34722}"/>
                </c:ext>
                <c:ext xmlns:c15="http://schemas.microsoft.com/office/drawing/2012/chart" uri="{CE6537A1-D6FC-4f65-9D91-7224C49458BB}">
                  <c15:dlblFieldTable>
                    <c15:dlblFTEntry>
                      <c15:txfldGUID>{B92A6C4B-C869-4031-9936-FC3EFC445809}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C7-4534-9C0E-1DFDA1A34722}"/>
                </c:ext>
                <c:ext xmlns:c15="http://schemas.microsoft.com/office/drawing/2012/chart" uri="{CE6537A1-D6FC-4f65-9D91-7224C49458BB}">
                  <c15:dlblFieldTable>
                    <c15:dlblFTEntry>
                      <c15:txfldGUID>{79C1FAF9-376D-4343-B99E-4C27203F1D29}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63.3</c:v>
                </c:pt>
                <c:pt idx="16">
                  <c:v>65.5</c:v>
                </c:pt>
                <c:pt idx="24">
                  <c:v>66.7</c:v>
                </c:pt>
                <c:pt idx="32">
                  <c:v>67.5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5C7-4534-9C0E-1DFDA1A347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C7-4534-9C0E-1DFDA1A34722}"/>
                </c:ext>
                <c:ext xmlns:c15="http://schemas.microsoft.com/office/drawing/2012/chart" uri="{CE6537A1-D6FC-4f65-9D91-7224C49458BB}">
                  <c15:layout/>
                  <c15:dlblFieldTable>
                    <c15:dlblFTEntry>
                      <c15:txfldGUID>{8107DB7C-DFBE-4231-B112-D11D4ADF7C64}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C7-4534-9C0E-1DFDA1A34722}"/>
                </c:ext>
                <c:ext xmlns:c15="http://schemas.microsoft.com/office/drawing/2012/chart" uri="{CE6537A1-D6FC-4f65-9D91-7224C49458BB}">
                  <c15:dlblFieldTable>
                    <c15:dlblFTEntry>
                      <c15:txfldGUID>{B45EAEC4-5084-46FB-9F6C-884D924E909D}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C7-4534-9C0E-1DFDA1A34722}"/>
                </c:ext>
                <c:ext xmlns:c15="http://schemas.microsoft.com/office/drawing/2012/chart" uri="{CE6537A1-D6FC-4f65-9D91-7224C49458BB}">
                  <c15:dlblFieldTable>
                    <c15:dlblFTEntry>
                      <c15:txfldGUID>{AD54DD34-5EB6-4236-B332-B9DCECBC2929}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C7-4534-9C0E-1DFDA1A34722}"/>
                </c:ext>
                <c:ext xmlns:c15="http://schemas.microsoft.com/office/drawing/2012/chart" uri="{CE6537A1-D6FC-4f65-9D91-7224C49458BB}">
                  <c15:dlblFieldTable>
                    <c15:dlblFTEntry>
                      <c15:txfldGUID>{54059F90-FEC9-49C1-9E77-55D221693F55}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C7-4534-9C0E-1DFDA1A34722}"/>
                </c:ext>
                <c:ext xmlns:c15="http://schemas.microsoft.com/office/drawing/2012/chart" uri="{CE6537A1-D6FC-4f65-9D91-7224C49458BB}">
                  <c15:dlblFieldTable>
                    <c15:dlblFTEntry>
                      <c15:txfldGUID>{4050DE07-E4F7-457D-9225-1645EF325D95}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C7-4534-9C0E-1DFDA1A34722}"/>
                </c:ext>
                <c:ext xmlns:c15="http://schemas.microsoft.com/office/drawing/2012/chart" uri="{CE6537A1-D6FC-4f65-9D91-7224C49458BB}">
                  <c15:layout/>
                  <c15:dlblFieldTable>
                    <c15:dlblFTEntry>
                      <c15:txfldGUID>{C4897A28-D67F-4587-9CBD-06E28FBBD168}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C7-4534-9C0E-1DFDA1A34722}"/>
                </c:ext>
                <c:ext xmlns:c15="http://schemas.microsoft.com/office/drawing/2012/chart" uri="{CE6537A1-D6FC-4f65-9D91-7224C49458BB}">
                  <c15:layout/>
                  <c15:dlblFieldTable>
                    <c15:dlblFTEntry>
                      <c15:txfldGUID>{F01E58D7-7A59-4C70-8083-968DA47E7537}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C7-4534-9C0E-1DFDA1A34722}"/>
                </c:ext>
                <c:ext xmlns:c15="http://schemas.microsoft.com/office/drawing/2012/chart" uri="{CE6537A1-D6FC-4f65-9D91-7224C49458BB}">
                  <c15:layout/>
                  <c15:dlblFieldTable>
                    <c15:dlblFTEntry>
                      <c15:txfldGUID>{AB02095D-811D-43A2-BE04-01FF703EB2CA}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C7-4534-9C0E-1DFDA1A34722}"/>
                </c:ext>
                <c:ext xmlns:c15="http://schemas.microsoft.com/office/drawing/2012/chart" uri="{CE6537A1-D6FC-4f65-9D91-7224C49458BB}">
                  <c15:layout/>
                  <c15:dlblFieldTable>
                    <c15:dlblFTEntry>
                      <c15:txfldGUID>{6634BE60-F663-4EAE-A51F-CE0043F6F479}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45C7-4534-9C0E-1DFDA1A34722}"/>
            </c:ext>
          </c:extLst>
        </c:ser>
        <c:dLbls>
          <c:showLegendKey val="0"/>
          <c:showVal val="1"/>
          <c:showCatName val="0"/>
          <c:showSerName val="0"/>
          <c:showPercent val="0"/>
          <c:showBubbleSize val="0"/>
        </c:dLbls>
        <c:axId val="-1552224720"/>
        <c:axId val="-1552226896"/>
      </c:scatterChart>
      <c:valAx>
        <c:axId val="-155222472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6896"/>
        <c:crosses val="autoZero"/>
        <c:crossBetween val="midCat"/>
      </c:valAx>
      <c:valAx>
        <c:axId val="-1552226896"/>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2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78-4E94-BDE9-DBBAEFD6131A}"/>
                </c:ext>
                <c:ext xmlns:c15="http://schemas.microsoft.com/office/drawing/2012/chart" uri="{CE6537A1-D6FC-4f65-9D91-7224C49458BB}">
                  <c15:dlblFieldTable>
                    <c15:dlblFTEntry>
                      <c15:txfldGUID>{8B00E05C-B8C2-4A3C-9F53-27C268FBC5F7}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78-4E94-BDE9-DBBAEFD6131A}"/>
                </c:ext>
                <c:ext xmlns:c15="http://schemas.microsoft.com/office/drawing/2012/chart" uri="{CE6537A1-D6FC-4f65-9D91-7224C49458BB}">
                  <c15:dlblFieldTable>
                    <c15:dlblFTEntry>
                      <c15:txfldGUID>{AA489E61-0E2E-4615-8650-80F5F0774ADD}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78-4E94-BDE9-DBBAEFD6131A}"/>
                </c:ext>
                <c:ext xmlns:c15="http://schemas.microsoft.com/office/drawing/2012/chart" uri="{CE6537A1-D6FC-4f65-9D91-7224C49458BB}">
                  <c15:dlblFieldTable>
                    <c15:dlblFTEntry>
                      <c15:txfldGUID>{48734A36-E07B-416A-A2D6-724EBABD87A4}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78-4E94-BDE9-DBBAEFD6131A}"/>
                </c:ext>
                <c:ext xmlns:c15="http://schemas.microsoft.com/office/drawing/2012/chart" uri="{CE6537A1-D6FC-4f65-9D91-7224C49458BB}">
                  <c15:dlblFieldTable>
                    <c15:dlblFTEntry>
                      <c15:txfldGUID>{4F13BA35-8BB9-48A1-BDE1-9BFCCA3605A1}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78-4E94-BDE9-DBBAEFD6131A}"/>
                </c:ext>
                <c:ext xmlns:c15="http://schemas.microsoft.com/office/drawing/2012/chart" uri="{CE6537A1-D6FC-4f65-9D91-7224C49458BB}">
                  <c15:dlblFieldTable>
                    <c15:dlblFTEntry>
                      <c15:txfldGUID>{29F2914B-39B8-44A5-B282-91871171F986}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78-4E94-BDE9-DBBAEFD6131A}"/>
                </c:ext>
                <c:ext xmlns:c15="http://schemas.microsoft.com/office/drawing/2012/chart" uri="{CE6537A1-D6FC-4f65-9D91-7224C49458BB}">
                  <c15:dlblFieldTable>
                    <c15:dlblFTEntry>
                      <c15:txfldGUID>{9BC9ABD2-6439-4AD3-A9B2-80346D1A7882}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78-4E94-BDE9-DBBAEFD6131A}"/>
                </c:ext>
                <c:ext xmlns:c15="http://schemas.microsoft.com/office/drawing/2012/chart" uri="{CE6537A1-D6FC-4f65-9D91-7224C49458BB}">
                  <c15:dlblFieldTable>
                    <c15:dlblFTEntry>
                      <c15:txfldGUID>{95EABF7D-4C8C-4296-AEC5-390EFB42CF1C}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78-4E94-BDE9-DBBAEFD6131A}"/>
                </c:ext>
                <c:ext xmlns:c15="http://schemas.microsoft.com/office/drawing/2012/chart" uri="{CE6537A1-D6FC-4f65-9D91-7224C49458BB}">
                  <c15:dlblFieldTable>
                    <c15:dlblFTEntry>
                      <c15:txfldGUID>{B843DD21-EA63-4910-84F3-53014C8D6D53}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78-4E94-BDE9-DBBAEFD6131A}"/>
                </c:ext>
                <c:ext xmlns:c15="http://schemas.microsoft.com/office/drawing/2012/chart" uri="{CE6537A1-D6FC-4f65-9D91-7224C49458BB}">
                  <c15:dlblFieldTable>
                    <c15:dlblFTEntry>
                      <c15:txfldGUID>{F9843F07-B429-48E6-B4F9-8C88A93750EC}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6.8</c:v>
                </c:pt>
                <c:pt idx="16">
                  <c:v>7.1</c:v>
                </c:pt>
                <c:pt idx="24">
                  <c:v>7.3</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878-4E94-BDE9-DBBAEFD613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78-4E94-BDE9-DBBAEFD6131A}"/>
                </c:ext>
                <c:ext xmlns:c15="http://schemas.microsoft.com/office/drawing/2012/chart" uri="{CE6537A1-D6FC-4f65-9D91-7224C49458BB}">
                  <c15:layout/>
                  <c15:dlblFieldTable>
                    <c15:dlblFTEntry>
                      <c15:txfldGUID>{EEA6EE45-295C-4FEB-B0BA-85E31828355C}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78-4E94-BDE9-DBBAEFD6131A}"/>
                </c:ext>
                <c:ext xmlns:c15="http://schemas.microsoft.com/office/drawing/2012/chart" uri="{CE6537A1-D6FC-4f65-9D91-7224C49458BB}">
                  <c15:dlblFieldTable>
                    <c15:dlblFTEntry>
                      <c15:txfldGUID>{B40AA221-A864-4FB7-A9E4-53EB49A4027A}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78-4E94-BDE9-DBBAEFD6131A}"/>
                </c:ext>
                <c:ext xmlns:c15="http://schemas.microsoft.com/office/drawing/2012/chart" uri="{CE6537A1-D6FC-4f65-9D91-7224C49458BB}">
                  <c15:dlblFieldTable>
                    <c15:dlblFTEntry>
                      <c15:txfldGUID>{08EB1181-7731-4120-AE31-EAFA09C2DD8E}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78-4E94-BDE9-DBBAEFD6131A}"/>
                </c:ext>
                <c:ext xmlns:c15="http://schemas.microsoft.com/office/drawing/2012/chart" uri="{CE6537A1-D6FC-4f65-9D91-7224C49458BB}">
                  <c15:dlblFieldTable>
                    <c15:dlblFTEntry>
                      <c15:txfldGUID>{B33012AF-0529-4314-B382-20537C402CA8}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78-4E94-BDE9-DBBAEFD6131A}"/>
                </c:ext>
                <c:ext xmlns:c15="http://schemas.microsoft.com/office/drawing/2012/chart" uri="{CE6537A1-D6FC-4f65-9D91-7224C49458BB}">
                  <c15:dlblFieldTable>
                    <c15:dlblFTEntry>
                      <c15:txfldGUID>{E8BE5CA8-2612-468E-9D49-D9691992638B}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78-4E94-BDE9-DBBAEFD6131A}"/>
                </c:ext>
                <c:ext xmlns:c15="http://schemas.microsoft.com/office/drawing/2012/chart" uri="{CE6537A1-D6FC-4f65-9D91-7224C49458BB}">
                  <c15:layout/>
                  <c15:dlblFieldTable>
                    <c15:dlblFTEntry>
                      <c15:txfldGUID>{ED535502-07AF-46B3-A5D1-FF8481B635B4}</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78-4E94-BDE9-DBBAEFD6131A}"/>
                </c:ext>
                <c:ext xmlns:c15="http://schemas.microsoft.com/office/drawing/2012/chart" uri="{CE6537A1-D6FC-4f65-9D91-7224C49458BB}">
                  <c15:layout/>
                  <c15:dlblFieldTable>
                    <c15:dlblFTEntry>
                      <c15:txfldGUID>{16664E44-05B7-4E52-AE32-D8DC2B99420A}</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78-4E94-BDE9-DBBAEFD6131A}"/>
                </c:ext>
                <c:ext xmlns:c15="http://schemas.microsoft.com/office/drawing/2012/chart" uri="{CE6537A1-D6FC-4f65-9D91-7224C49458BB}">
                  <c15:layout/>
                  <c15:dlblFieldTable>
                    <c15:dlblFTEntry>
                      <c15:txfldGUID>{CE2FAEA6-2926-40A8-BB4F-F3C87AD1D08F}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78-4E94-BDE9-DBBAEFD6131A}"/>
                </c:ext>
                <c:ext xmlns:c15="http://schemas.microsoft.com/office/drawing/2012/chart" uri="{CE6537A1-D6FC-4f65-9D91-7224C49458BB}">
                  <c15:layout/>
                  <c15:dlblFieldTable>
                    <c15:dlblFTEntry>
                      <c15:txfldGUID>{B4A8A321-D956-4681-9891-61F6658F6905}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3878-4E94-BDE9-DBBAEFD6131A}"/>
            </c:ext>
          </c:extLst>
        </c:ser>
        <c:dLbls>
          <c:showLegendKey val="0"/>
          <c:showVal val="1"/>
          <c:showCatName val="0"/>
          <c:showSerName val="0"/>
          <c:showPercent val="0"/>
          <c:showBubbleSize val="0"/>
        </c:dLbls>
        <c:axId val="-1552223088"/>
        <c:axId val="-1552222544"/>
      </c:scatterChart>
      <c:valAx>
        <c:axId val="-1552223088"/>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2544"/>
        <c:crosses val="autoZero"/>
        <c:crossBetween val="midCat"/>
      </c:valAx>
      <c:valAx>
        <c:axId val="-1552222544"/>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23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元利償還金については、合併前に多額の地方単独事業を実施したことにより元利償還金が膨らんでいるが、平成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年度からはピークが過ぎ減少している。しかしながら今後数年間は大型事業が控えていることから、増加の見込みである。</a:t>
          </a:r>
        </a:p>
        <a:p>
          <a:r>
            <a:rPr kumimoji="1" lang="ja-JP" altLang="en-US" sz="1000">
              <a:latin typeface="ＭＳ ゴシック" pitchFamily="49" charset="-128"/>
              <a:ea typeface="ＭＳ ゴシック" pitchFamily="49" charset="-128"/>
            </a:rPr>
            <a:t>　公営企業債の元利償還金に対する繰入金については、水道事業の老朽化に伴う布設替事業等により、公営企業債元利償還金に対する繰入金が増加の見込みである。</a:t>
          </a:r>
        </a:p>
        <a:p>
          <a:r>
            <a:rPr kumimoji="1" lang="ja-JP" altLang="en-US" sz="1000">
              <a:latin typeface="ＭＳ ゴシック" pitchFamily="49" charset="-128"/>
              <a:ea typeface="ＭＳ ゴシック" pitchFamily="49" charset="-128"/>
            </a:rPr>
            <a:t>　組合等が起こした地方債の元利償還金に対する負担金等については、新規の負担対象の起債発行がないため減少傾向となっている。</a:t>
          </a:r>
        </a:p>
        <a:p>
          <a:r>
            <a:rPr kumimoji="1" lang="ja-JP" altLang="en-US" sz="1000">
              <a:latin typeface="ＭＳ ゴシック" pitchFamily="49" charset="-128"/>
              <a:ea typeface="ＭＳ ゴシック" pitchFamily="49" charset="-128"/>
            </a:rPr>
            <a:t>　算入公債費等については、基準財政需要額に算入される地方債の元利償還金の減少及び事業費補正により算入された公債費の減により、減少傾向となっている。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実質公債費比率の分子については、繰上償還の実施や起債の発行制限により、減少傾向となっている。しかしながら今後数年間は大型事業が控えていることから、増加の見込みである。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一般会計に係る地方債の現在高・・・平成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年度から毎年実施している高利率債の繰上償還及び起債の新規発行抑制により減少している。</a:t>
          </a:r>
        </a:p>
        <a:p>
          <a:r>
            <a:rPr kumimoji="1" lang="ja-JP" altLang="en-US" sz="1100">
              <a:latin typeface="ＭＳ ゴシック" pitchFamily="49" charset="-128"/>
              <a:ea typeface="ＭＳ ゴシック" pitchFamily="49" charset="-128"/>
            </a:rPr>
            <a:t>公営企業債等繰入見込額・・・水道事業の老朽布設替等の実施により近年繰入見込額が増加傾向にあるが、</a:t>
          </a:r>
          <a:r>
            <a:rPr kumimoji="1" lang="en-US" altLang="ja-JP" sz="1100">
              <a:latin typeface="ＭＳ ゴシック" pitchFamily="49" charset="-128"/>
              <a:ea typeface="ＭＳ ゴシック" pitchFamily="49" charset="-128"/>
            </a:rPr>
            <a:t>R02</a:t>
          </a:r>
          <a:r>
            <a:rPr kumimoji="1" lang="ja-JP" altLang="en-US" sz="1100">
              <a:latin typeface="ＭＳ ゴシック" pitchFamily="49" charset="-128"/>
              <a:ea typeface="ＭＳ ゴシック" pitchFamily="49" charset="-128"/>
            </a:rPr>
            <a:t>決算額は</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決算額と横ばいとなった。</a:t>
          </a:r>
        </a:p>
        <a:p>
          <a:r>
            <a:rPr kumimoji="1" lang="ja-JP" altLang="en-US" sz="1100">
              <a:latin typeface="ＭＳ ゴシック" pitchFamily="49" charset="-128"/>
              <a:ea typeface="ＭＳ ゴシック" pitchFamily="49" charset="-128"/>
            </a:rPr>
            <a:t>組合等負担等見込額・・・新たな事業がないため、減少している。</a:t>
          </a:r>
        </a:p>
        <a:p>
          <a:r>
            <a:rPr kumimoji="1" lang="ja-JP" altLang="en-US" sz="1100">
              <a:latin typeface="ＭＳ ゴシック" pitchFamily="49" charset="-128"/>
              <a:ea typeface="ＭＳ ゴシック" pitchFamily="49" charset="-128"/>
            </a:rPr>
            <a:t>退職手当負担見込額・・・定員適正化計画に基づき職員採用の抑制を行っており、減少している。</a:t>
          </a:r>
        </a:p>
        <a:p>
          <a:r>
            <a:rPr kumimoji="1" lang="ja-JP" altLang="en-US" sz="1100">
              <a:latin typeface="ＭＳ ゴシック" pitchFamily="49" charset="-128"/>
              <a:ea typeface="ＭＳ ゴシック" pitchFamily="49" charset="-128"/>
            </a:rPr>
            <a:t>充当可能基金・・・財政調整基金・減債基金の積立により増加した。</a:t>
          </a:r>
        </a:p>
        <a:p>
          <a:r>
            <a:rPr kumimoji="1" lang="ja-JP" altLang="en-US" sz="1100">
              <a:latin typeface="ＭＳ ゴシック" pitchFamily="49" charset="-128"/>
              <a:ea typeface="ＭＳ ゴシック" pitchFamily="49" charset="-128"/>
            </a:rPr>
            <a:t>充当可能特定歳入・・・公営住宅使用料の減等により減少した。</a:t>
          </a:r>
        </a:p>
        <a:p>
          <a:r>
            <a:rPr kumimoji="1" lang="ja-JP" altLang="en-US" sz="1100">
              <a:latin typeface="ＭＳ ゴシック" pitchFamily="49" charset="-128"/>
              <a:ea typeface="ＭＳ ゴシック" pitchFamily="49" charset="-128"/>
            </a:rPr>
            <a:t>基準財政需要額算入見込額・・・地方債現在高の減少により減少した。</a:t>
          </a:r>
        </a:p>
        <a:p>
          <a:r>
            <a:rPr kumimoji="1" lang="ja-JP" altLang="en-US" sz="1100">
              <a:latin typeface="ＭＳ ゴシック" pitchFamily="49" charset="-128"/>
              <a:ea typeface="ＭＳ ゴシック" pitchFamily="49" charset="-128"/>
            </a:rPr>
            <a:t>将来負担比率の分子・・・将来負担額より充当可能財源等が上回っているため、マイナスとなっている。ただし、地方債現在高の減少以上に、基準財政需要額算入見込額が減少したことにより、昨年度決算に比べて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による普通交付税の優遇措置も令和２年度で終了し、今後は人口減少により地方交付税の減少が見込まれている。本市の将来の財政の見通しを示した三好市財政計画においては、令和３年度から財源不足により取崩しが必要となり、財政計画策定を行っている令和１２年度までに財政調整基金と減債基金を併せて約６６億円を取崩す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持続可能な財政構造を築くためには、行財政改革実施計画の着実な推進並びに投資的経費の厳選を行っていく必要がある。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まちづくり基金・・・地域振興・住民の一体感醸成のため行うまちづくり事業に充てる。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地域振興基金・・・三好市における福祉活動の促進、快適な生活環境の形成等に関する事業に充てる。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地域福祉基金・・・民間の創意を生かした在宅福祉、生きがいと健康づくりその他高齢者の保健福祉に関する事業に充てる。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川崎西谷残土処理場基金・・・三好市川崎西谷残土処理場の適正な維持管理及び川崎西谷区画整理事業に必要な経費、財源が著しく不足する場合において、当該不足額をうめるための財源に充てる。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井川森林総合利用施設基金・・・三好市井川森林総合利用施設利用者が快適で安心して利用するために必要な施設整備等及び管理運営に要する経費に充てる。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まちづくり基金・・・庁舎整備事業等による取崩しのため減額となっている。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地域振興基金・・・運用益の積立により増額となっている。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川崎西谷残土処理場基金・・・残土処理場使用料収入から必要経費を差し引いた額について積立を行ったことと運用利子の積立により増額となっている。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井川森林総合利用施設基金・・・施設の運営・維持管理に係る経費について取崩しを行ったため減額となっている。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による普通交付税の優遇措置も令和２年度で終了し、今後は人口減少により地方交付税の減少が見込まれている。本市の将来の財政の見通しを示した三好市財政計画においては、令和３年度から財源不足により取崩しが必要となり、財政計画策定を行っている令和１２年度までに財政調整基金と減債基金を併せて約６６億円を取崩す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持続可能な財政構造を築くためには、行財政改革実施計画の着実な推進並びに投資的経費の厳選を行っていく必要がある。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増加した。ただし、令和２年度の減債基金への積立てについては、運用益（利子）の積立による増額のみ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による普通交付税の優遇措置も令和２年度で終了し、今後は人口減少により地方交付税の減少が見込まれている。本市の将来の財政の見通しを示した三好市財政計画においては、令和３年度から財源不足により取崩しが必要となり、財政計画策定を行っている令和１２年度までに財政調整基金と減債基金を併せて約６６億円を取崩す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持続可能な財政構造を築くためには、行財政改革実施計画の着実な推進並びに投資的経費の厳選を行っていく必要がある。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老朽化した施設を多く保有しているため、類似団体を上回っている状況である。庁舎や公営住宅の整備や老朽化した施設の除却等を行っていくこととしている。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月に策定した公共施設等総合管理計画においては、現在保有している公共施設等の延床面積を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％削減するという目標を掲げている。今後も計画に基づいて、施設の廃止・複合化・譲渡等を積極的に推進していくことにより、有形固定資産減価償却率の低減に努める。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xdr:cNvSpPr txBox="1"/>
      </xdr:nvSpPr>
      <xdr:spPr>
        <a:xfrm>
          <a:off x="4813300" y="5151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91" name="楕円 90"/>
        <xdr:cNvSpPr/>
      </xdr:nvSpPr>
      <xdr:spPr>
        <a:xfrm>
          <a:off x="47117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92" name="有形固定資産減価償却率該当値テキスト"/>
        <xdr:cNvSpPr txBox="1"/>
      </xdr:nvSpPr>
      <xdr:spPr>
        <a:xfrm>
          <a:off x="4813300"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136313</xdr:rowOff>
    </xdr:from>
    <xdr:to>
      <xdr:col>19</xdr:col>
      <xdr:colOff>187325</xdr:colOff>
      <xdr:row>32</xdr:row>
      <xdr:rowOff>66463</xdr:rowOff>
    </xdr:to>
    <xdr:sp macro="" textlink="">
      <xdr:nvSpPr>
        <xdr:cNvPr id="93" name="楕円 92"/>
        <xdr:cNvSpPr/>
      </xdr:nvSpPr>
      <xdr:spPr>
        <a:xfrm>
          <a:off x="4000500" y="5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44450</xdr:rowOff>
    </xdr:to>
    <xdr:cxnSp macro="">
      <xdr:nvCxnSpPr>
        <xdr:cNvPr id="94" name="直線コネクタ 93"/>
        <xdr:cNvCxnSpPr/>
      </xdr:nvCxnSpPr>
      <xdr:spPr>
        <a:xfrm>
          <a:off x="4051300" y="550206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95" name="楕円 94"/>
        <xdr:cNvSpPr/>
      </xdr:nvSpPr>
      <xdr:spPr>
        <a:xfrm>
          <a:off x="3238500" y="54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32</xdr:row>
      <xdr:rowOff>15663</xdr:rowOff>
    </xdr:to>
    <xdr:cxnSp macro="">
      <xdr:nvCxnSpPr>
        <xdr:cNvPr id="96" name="直線コネクタ 95"/>
        <xdr:cNvCxnSpPr/>
      </xdr:nvCxnSpPr>
      <xdr:spPr>
        <a:xfrm>
          <a:off x="3289300" y="54588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97" name="楕円 96"/>
        <xdr:cNvSpPr/>
      </xdr:nvSpPr>
      <xdr:spPr>
        <a:xfrm>
          <a:off x="2476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143933</xdr:rowOff>
    </xdr:to>
    <xdr:cxnSp macro="">
      <xdr:nvCxnSpPr>
        <xdr:cNvPr id="98" name="直線コネクタ 97"/>
        <xdr:cNvCxnSpPr/>
      </xdr:nvCxnSpPr>
      <xdr:spPr>
        <a:xfrm>
          <a:off x="2527300" y="537972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99" name="楕円 98"/>
        <xdr:cNvSpPr/>
      </xdr:nvSpPr>
      <xdr:spPr>
        <a:xfrm>
          <a:off x="1714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64770</xdr:rowOff>
    </xdr:to>
    <xdr:cxnSp macro="">
      <xdr:nvCxnSpPr>
        <xdr:cNvPr id="100" name="直線コネクタ 99"/>
        <xdr:cNvCxnSpPr/>
      </xdr:nvCxnSpPr>
      <xdr:spPr>
        <a:xfrm>
          <a:off x="1765300" y="53473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xdr:cNvSpPr txBox="1"/>
      </xdr:nvSpPr>
      <xdr:spPr>
        <a:xfrm>
          <a:off x="3836044" y="5032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57590</xdr:rowOff>
    </xdr:from>
    <xdr:ext cx="405111" cy="259045"/>
    <xdr:sp macro="" textlink="">
      <xdr:nvSpPr>
        <xdr:cNvPr id="105" name="n_1mainValue有形固定資産減価償却率"/>
        <xdr:cNvSpPr txBox="1"/>
      </xdr:nvSpPr>
      <xdr:spPr>
        <a:xfrm>
          <a:off x="3836044" y="554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106" name="n_2mainValue有形固定資産減価償却率"/>
        <xdr:cNvSpPr txBox="1"/>
      </xdr:nvSpPr>
      <xdr:spPr>
        <a:xfrm>
          <a:off x="3086744" y="550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107" name="n_3mainValue有形固定資産減価償却率"/>
        <xdr:cNvSpPr txBox="1"/>
      </xdr:nvSpPr>
      <xdr:spPr>
        <a:xfrm>
          <a:off x="23247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08" name="n_4mainValue有形固定資産減価償却率"/>
        <xdr:cNvSpPr txBox="1"/>
      </xdr:nvSpPr>
      <xdr:spPr>
        <a:xfrm>
          <a:off x="1562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普通交付税の優遇措置などにより交付税が確保され、剰余金を財政調整基金・減債基金に積み立てることで、分子となる値を抑えることができていたこと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徳島県平均とも下回っている。今後は庁舎建設、広域連合が運営する一般廃棄物処理施設の建設などの大型事業を控えており、基金の取崩を行う計画であることから、今後も健全な財政運営を行えるよう経費削減など行財政改革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43" name="債務償還比率平均値テキスト"/>
        <xdr:cNvSpPr txBox="1"/>
      </xdr:nvSpPr>
      <xdr:spPr>
        <a:xfrm>
          <a:off x="14846300" y="529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3683</xdr:rowOff>
    </xdr:from>
    <xdr:to>
      <xdr:col>76</xdr:col>
      <xdr:colOff>73025</xdr:colOff>
      <xdr:row>28</xdr:row>
      <xdr:rowOff>105283</xdr:rowOff>
    </xdr:to>
    <xdr:sp macro="" textlink="">
      <xdr:nvSpPr>
        <xdr:cNvPr id="154" name="楕円 153"/>
        <xdr:cNvSpPr/>
      </xdr:nvSpPr>
      <xdr:spPr>
        <a:xfrm>
          <a:off x="147447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26560</xdr:rowOff>
    </xdr:from>
    <xdr:ext cx="469744" cy="259045"/>
    <xdr:sp macro="" textlink="">
      <xdr:nvSpPr>
        <xdr:cNvPr id="155" name="債務償還比率該当値テキスト"/>
        <xdr:cNvSpPr txBox="1"/>
      </xdr:nvSpPr>
      <xdr:spPr>
        <a:xfrm>
          <a:off x="14846300" y="465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150125</xdr:rowOff>
    </xdr:from>
    <xdr:to>
      <xdr:col>72</xdr:col>
      <xdr:colOff>123825</xdr:colOff>
      <xdr:row>28</xdr:row>
      <xdr:rowOff>80275</xdr:rowOff>
    </xdr:to>
    <xdr:sp macro="" textlink="">
      <xdr:nvSpPr>
        <xdr:cNvPr id="156" name="楕円 155"/>
        <xdr:cNvSpPr/>
      </xdr:nvSpPr>
      <xdr:spPr>
        <a:xfrm>
          <a:off x="14033500" y="47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29475</xdr:rowOff>
    </xdr:from>
    <xdr:to>
      <xdr:col>76</xdr:col>
      <xdr:colOff>22225</xdr:colOff>
      <xdr:row>28</xdr:row>
      <xdr:rowOff>54483</xdr:rowOff>
    </xdr:to>
    <xdr:cxnSp macro="">
      <xdr:nvCxnSpPr>
        <xdr:cNvPr id="157" name="直線コネクタ 156"/>
        <xdr:cNvCxnSpPr/>
      </xdr:nvCxnSpPr>
      <xdr:spPr>
        <a:xfrm>
          <a:off x="14084300" y="4830075"/>
          <a:ext cx="711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98489</xdr:rowOff>
    </xdr:from>
    <xdr:to>
      <xdr:col>68</xdr:col>
      <xdr:colOff>123825</xdr:colOff>
      <xdr:row>28</xdr:row>
      <xdr:rowOff>28639</xdr:rowOff>
    </xdr:to>
    <xdr:sp macro="" textlink="">
      <xdr:nvSpPr>
        <xdr:cNvPr id="158" name="楕円 157"/>
        <xdr:cNvSpPr/>
      </xdr:nvSpPr>
      <xdr:spPr>
        <a:xfrm>
          <a:off x="13271500" y="47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149289</xdr:rowOff>
    </xdr:from>
    <xdr:to>
      <xdr:col>72</xdr:col>
      <xdr:colOff>73025</xdr:colOff>
      <xdr:row>28</xdr:row>
      <xdr:rowOff>29475</xdr:rowOff>
    </xdr:to>
    <xdr:cxnSp macro="">
      <xdr:nvCxnSpPr>
        <xdr:cNvPr id="159" name="直線コネクタ 158"/>
        <xdr:cNvCxnSpPr/>
      </xdr:nvCxnSpPr>
      <xdr:spPr>
        <a:xfrm>
          <a:off x="13322300" y="4778439"/>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110723</xdr:rowOff>
    </xdr:from>
    <xdr:to>
      <xdr:col>64</xdr:col>
      <xdr:colOff>123825</xdr:colOff>
      <xdr:row>28</xdr:row>
      <xdr:rowOff>40873</xdr:rowOff>
    </xdr:to>
    <xdr:sp macro="" textlink="">
      <xdr:nvSpPr>
        <xdr:cNvPr id="160" name="楕円 159"/>
        <xdr:cNvSpPr/>
      </xdr:nvSpPr>
      <xdr:spPr>
        <a:xfrm>
          <a:off x="12509500" y="47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149289</xdr:rowOff>
    </xdr:from>
    <xdr:to>
      <xdr:col>68</xdr:col>
      <xdr:colOff>73025</xdr:colOff>
      <xdr:row>27</xdr:row>
      <xdr:rowOff>161523</xdr:rowOff>
    </xdr:to>
    <xdr:cxnSp macro="">
      <xdr:nvCxnSpPr>
        <xdr:cNvPr id="161" name="直線コネクタ 160"/>
        <xdr:cNvCxnSpPr/>
      </xdr:nvCxnSpPr>
      <xdr:spPr>
        <a:xfrm flipV="1">
          <a:off x="12560300" y="4778439"/>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145447</xdr:rowOff>
    </xdr:from>
    <xdr:to>
      <xdr:col>60</xdr:col>
      <xdr:colOff>123825</xdr:colOff>
      <xdr:row>28</xdr:row>
      <xdr:rowOff>75597</xdr:rowOff>
    </xdr:to>
    <xdr:sp macro="" textlink="">
      <xdr:nvSpPr>
        <xdr:cNvPr id="162" name="楕円 161"/>
        <xdr:cNvSpPr/>
      </xdr:nvSpPr>
      <xdr:spPr>
        <a:xfrm>
          <a:off x="11747500" y="47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161523</xdr:rowOff>
    </xdr:from>
    <xdr:to>
      <xdr:col>64</xdr:col>
      <xdr:colOff>73025</xdr:colOff>
      <xdr:row>28</xdr:row>
      <xdr:rowOff>24797</xdr:rowOff>
    </xdr:to>
    <xdr:cxnSp macro="">
      <xdr:nvCxnSpPr>
        <xdr:cNvPr id="163" name="直線コネクタ 162"/>
        <xdr:cNvCxnSpPr/>
      </xdr:nvCxnSpPr>
      <xdr:spPr>
        <a:xfrm flipV="1">
          <a:off x="11798300" y="4790673"/>
          <a:ext cx="762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64" name="n_1aveValue債務償還比率"/>
        <xdr:cNvSpPr txBox="1"/>
      </xdr:nvSpPr>
      <xdr:spPr>
        <a:xfrm>
          <a:off x="13836727" y="550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96802</xdr:rowOff>
    </xdr:from>
    <xdr:ext cx="469744" cy="259045"/>
    <xdr:sp macro="" textlink="">
      <xdr:nvSpPr>
        <xdr:cNvPr id="168" name="n_1mainValue債務償還比率"/>
        <xdr:cNvSpPr txBox="1"/>
      </xdr:nvSpPr>
      <xdr:spPr>
        <a:xfrm>
          <a:off x="13836727" y="455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45166</xdr:rowOff>
    </xdr:from>
    <xdr:ext cx="469744" cy="259045"/>
    <xdr:sp macro="" textlink="">
      <xdr:nvSpPr>
        <xdr:cNvPr id="169" name="n_2mainValue債務償還比率"/>
        <xdr:cNvSpPr txBox="1"/>
      </xdr:nvSpPr>
      <xdr:spPr>
        <a:xfrm>
          <a:off x="13087427" y="45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57400</xdr:rowOff>
    </xdr:from>
    <xdr:ext cx="469744" cy="259045"/>
    <xdr:sp macro="" textlink="">
      <xdr:nvSpPr>
        <xdr:cNvPr id="170" name="n_3mainValue債務償還比率"/>
        <xdr:cNvSpPr txBox="1"/>
      </xdr:nvSpPr>
      <xdr:spPr>
        <a:xfrm>
          <a:off x="12325427" y="45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92124</xdr:rowOff>
    </xdr:from>
    <xdr:ext cx="469744" cy="259045"/>
    <xdr:sp macro="" textlink="">
      <xdr:nvSpPr>
        <xdr:cNvPr id="171" name="n_4mainValue債務償還比率"/>
        <xdr:cNvSpPr txBox="1"/>
      </xdr:nvSpPr>
      <xdr:spPr>
        <a:xfrm>
          <a:off x="11563427" y="45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4" name="【道路】&#10;有形固定資産減価償却率該当値テキスト"/>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51435</xdr:rowOff>
    </xdr:to>
    <xdr:cxnSp macro="">
      <xdr:nvCxnSpPr>
        <xdr:cNvPr id="76" name="直線コネクタ 75"/>
        <xdr:cNvCxnSpPr/>
      </xdr:nvCxnSpPr>
      <xdr:spPr>
        <a:xfrm>
          <a:off x="3797300" y="65551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40005</xdr:rowOff>
    </xdr:to>
    <xdr:cxnSp macro="">
      <xdr:nvCxnSpPr>
        <xdr:cNvPr id="78" name="直線コネクタ 77"/>
        <xdr:cNvCxnSpPr/>
      </xdr:nvCxnSpPr>
      <xdr:spPr>
        <a:xfrm>
          <a:off x="2908300" y="653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45720</xdr:rowOff>
    </xdr:to>
    <xdr:cxnSp macro="">
      <xdr:nvCxnSpPr>
        <xdr:cNvPr id="80" name="直線コネクタ 79"/>
        <xdr:cNvCxnSpPr/>
      </xdr:nvCxnSpPr>
      <xdr:spPr>
        <a:xfrm flipV="1">
          <a:off x="2019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45720</xdr:rowOff>
    </xdr:to>
    <xdr:cxnSp macro="">
      <xdr:nvCxnSpPr>
        <xdr:cNvPr id="82" name="直線コネクタ 81"/>
        <xdr:cNvCxnSpPr/>
      </xdr:nvCxnSpPr>
      <xdr:spPr>
        <a:xfrm>
          <a:off x="1130300" y="652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8"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140818</xdr:rowOff>
    </xdr:from>
    <xdr:to>
      <xdr:col>54</xdr:col>
      <xdr:colOff>189865</xdr:colOff>
      <xdr:row>41</xdr:row>
      <xdr:rowOff>89173</xdr:rowOff>
    </xdr:to>
    <xdr:cxnSp macro="">
      <xdr:nvCxnSpPr>
        <xdr:cNvPr id="114" name="直線コネクタ 113"/>
        <xdr:cNvCxnSpPr/>
      </xdr:nvCxnSpPr>
      <xdr:spPr>
        <a:xfrm flipV="1">
          <a:off x="10476865" y="6141568"/>
          <a:ext cx="0" cy="97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93000</xdr:rowOff>
    </xdr:from>
    <xdr:ext cx="469744" cy="259045"/>
    <xdr:sp macro="" textlink="">
      <xdr:nvSpPr>
        <xdr:cNvPr id="115" name="【道路】&#10;一人当たり延長最小値テキスト"/>
        <xdr:cNvSpPr txBox="1"/>
      </xdr:nvSpPr>
      <xdr:spPr>
        <a:xfrm>
          <a:off x="10515600" y="712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89173</xdr:rowOff>
    </xdr:from>
    <xdr:to>
      <xdr:col>55</xdr:col>
      <xdr:colOff>88900</xdr:colOff>
      <xdr:row>41</xdr:row>
      <xdr:rowOff>89173</xdr:rowOff>
    </xdr:to>
    <xdr:cxnSp macro="">
      <xdr:nvCxnSpPr>
        <xdr:cNvPr id="116" name="直線コネクタ 115"/>
        <xdr:cNvCxnSpPr/>
      </xdr:nvCxnSpPr>
      <xdr:spPr>
        <a:xfrm>
          <a:off x="10388600" y="711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87495</xdr:rowOff>
    </xdr:from>
    <xdr:ext cx="534377" cy="259045"/>
    <xdr:sp macro="" textlink="">
      <xdr:nvSpPr>
        <xdr:cNvPr id="117" name="【道路】&#10;一人当たり延長最大値テキスト"/>
        <xdr:cNvSpPr txBox="1"/>
      </xdr:nvSpPr>
      <xdr:spPr>
        <a:xfrm>
          <a:off x="10515600" y="59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140818</xdr:rowOff>
    </xdr:from>
    <xdr:to>
      <xdr:col>55</xdr:col>
      <xdr:colOff>88900</xdr:colOff>
      <xdr:row>35</xdr:row>
      <xdr:rowOff>140818</xdr:rowOff>
    </xdr:to>
    <xdr:cxnSp macro="">
      <xdr:nvCxnSpPr>
        <xdr:cNvPr id="118" name="直線コネクタ 117"/>
        <xdr:cNvCxnSpPr/>
      </xdr:nvCxnSpPr>
      <xdr:spPr>
        <a:xfrm>
          <a:off x="10388600" y="61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171124</xdr:rowOff>
    </xdr:from>
    <xdr:ext cx="534377" cy="259045"/>
    <xdr:sp macro="" textlink="">
      <xdr:nvSpPr>
        <xdr:cNvPr id="119" name="【道路】&#10;一人当たり延長平均値テキスト"/>
        <xdr:cNvSpPr txBox="1"/>
      </xdr:nvSpPr>
      <xdr:spPr>
        <a:xfrm>
          <a:off x="10515600" y="6857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21247</xdr:rowOff>
    </xdr:from>
    <xdr:to>
      <xdr:col>55</xdr:col>
      <xdr:colOff>50800</xdr:colOff>
      <xdr:row>40</xdr:row>
      <xdr:rowOff>122847</xdr:rowOff>
    </xdr:to>
    <xdr:sp macro="" textlink="">
      <xdr:nvSpPr>
        <xdr:cNvPr id="120" name="フローチャート: 判断 119"/>
        <xdr:cNvSpPr/>
      </xdr:nvSpPr>
      <xdr:spPr>
        <a:xfrm>
          <a:off x="10426700" y="687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42831</xdr:rowOff>
    </xdr:from>
    <xdr:to>
      <xdr:col>50</xdr:col>
      <xdr:colOff>165100</xdr:colOff>
      <xdr:row>40</xdr:row>
      <xdr:rowOff>144431</xdr:rowOff>
    </xdr:to>
    <xdr:sp macro="" textlink="">
      <xdr:nvSpPr>
        <xdr:cNvPr id="121" name="フローチャート: 判断 120"/>
        <xdr:cNvSpPr/>
      </xdr:nvSpPr>
      <xdr:spPr>
        <a:xfrm>
          <a:off x="9588500" y="69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25038</xdr:rowOff>
    </xdr:from>
    <xdr:to>
      <xdr:col>46</xdr:col>
      <xdr:colOff>38100</xdr:colOff>
      <xdr:row>40</xdr:row>
      <xdr:rowOff>126638</xdr:rowOff>
    </xdr:to>
    <xdr:sp macro="" textlink="">
      <xdr:nvSpPr>
        <xdr:cNvPr id="122" name="フローチャート: 判断 121"/>
        <xdr:cNvSpPr/>
      </xdr:nvSpPr>
      <xdr:spPr>
        <a:xfrm>
          <a:off x="8699500" y="68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29534</xdr:rowOff>
    </xdr:from>
    <xdr:to>
      <xdr:col>41</xdr:col>
      <xdr:colOff>101600</xdr:colOff>
      <xdr:row>40</xdr:row>
      <xdr:rowOff>131134</xdr:rowOff>
    </xdr:to>
    <xdr:sp macro="" textlink="">
      <xdr:nvSpPr>
        <xdr:cNvPr id="123" name="フローチャート: 判断 122"/>
        <xdr:cNvSpPr/>
      </xdr:nvSpPr>
      <xdr:spPr>
        <a:xfrm>
          <a:off x="7810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34601</xdr:rowOff>
    </xdr:from>
    <xdr:to>
      <xdr:col>36</xdr:col>
      <xdr:colOff>165100</xdr:colOff>
      <xdr:row>40</xdr:row>
      <xdr:rowOff>136201</xdr:rowOff>
    </xdr:to>
    <xdr:sp macro="" textlink="">
      <xdr:nvSpPr>
        <xdr:cNvPr id="124" name="フローチャート: 判断 123"/>
        <xdr:cNvSpPr/>
      </xdr:nvSpPr>
      <xdr:spPr>
        <a:xfrm>
          <a:off x="6921500" y="689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90018</xdr:rowOff>
    </xdr:from>
    <xdr:to>
      <xdr:col>55</xdr:col>
      <xdr:colOff>50800</xdr:colOff>
      <xdr:row>36</xdr:row>
      <xdr:rowOff>20168</xdr:rowOff>
    </xdr:to>
    <xdr:sp macro="" textlink="">
      <xdr:nvSpPr>
        <xdr:cNvPr id="130" name="楕円 129"/>
        <xdr:cNvSpPr/>
      </xdr:nvSpPr>
      <xdr:spPr>
        <a:xfrm>
          <a:off x="10426700" y="60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43045</xdr:rowOff>
    </xdr:from>
    <xdr:ext cx="534377" cy="259045"/>
    <xdr:sp macro="" textlink="">
      <xdr:nvSpPr>
        <xdr:cNvPr id="131" name="【道路】&#10;一人当たり延長該当値テキスト"/>
        <xdr:cNvSpPr txBox="1"/>
      </xdr:nvSpPr>
      <xdr:spPr>
        <a:xfrm>
          <a:off x="10515600" y="60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125413</xdr:rowOff>
    </xdr:from>
    <xdr:to>
      <xdr:col>50</xdr:col>
      <xdr:colOff>165100</xdr:colOff>
      <xdr:row>36</xdr:row>
      <xdr:rowOff>55563</xdr:rowOff>
    </xdr:to>
    <xdr:sp macro="" textlink="">
      <xdr:nvSpPr>
        <xdr:cNvPr id="132" name="楕円 131"/>
        <xdr:cNvSpPr/>
      </xdr:nvSpPr>
      <xdr:spPr>
        <a:xfrm>
          <a:off x="95885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140818</xdr:rowOff>
    </xdr:from>
    <xdr:to>
      <xdr:col>55</xdr:col>
      <xdr:colOff>0</xdr:colOff>
      <xdr:row>36</xdr:row>
      <xdr:rowOff>4763</xdr:rowOff>
    </xdr:to>
    <xdr:cxnSp macro="">
      <xdr:nvCxnSpPr>
        <xdr:cNvPr id="133" name="直線コネクタ 132"/>
        <xdr:cNvCxnSpPr/>
      </xdr:nvCxnSpPr>
      <xdr:spPr>
        <a:xfrm flipV="1">
          <a:off x="9639300" y="6141568"/>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99276</xdr:rowOff>
    </xdr:from>
    <xdr:to>
      <xdr:col>46</xdr:col>
      <xdr:colOff>38100</xdr:colOff>
      <xdr:row>34</xdr:row>
      <xdr:rowOff>29426</xdr:rowOff>
    </xdr:to>
    <xdr:sp macro="" textlink="">
      <xdr:nvSpPr>
        <xdr:cNvPr id="134" name="楕円 133"/>
        <xdr:cNvSpPr/>
      </xdr:nvSpPr>
      <xdr:spPr>
        <a:xfrm>
          <a:off x="8699500" y="5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150076</xdr:rowOff>
    </xdr:from>
    <xdr:to>
      <xdr:col>50</xdr:col>
      <xdr:colOff>114300</xdr:colOff>
      <xdr:row>36</xdr:row>
      <xdr:rowOff>4763</xdr:rowOff>
    </xdr:to>
    <xdr:cxnSp macro="">
      <xdr:nvCxnSpPr>
        <xdr:cNvPr id="135" name="直線コネクタ 134"/>
        <xdr:cNvCxnSpPr/>
      </xdr:nvCxnSpPr>
      <xdr:spPr>
        <a:xfrm>
          <a:off x="8750300" y="5807926"/>
          <a:ext cx="889000" cy="3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144824</xdr:rowOff>
    </xdr:from>
    <xdr:to>
      <xdr:col>41</xdr:col>
      <xdr:colOff>101600</xdr:colOff>
      <xdr:row>34</xdr:row>
      <xdr:rowOff>74974</xdr:rowOff>
    </xdr:to>
    <xdr:sp macro="" textlink="">
      <xdr:nvSpPr>
        <xdr:cNvPr id="136" name="楕円 135"/>
        <xdr:cNvSpPr/>
      </xdr:nvSpPr>
      <xdr:spPr>
        <a:xfrm>
          <a:off x="7810500" y="5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150076</xdr:rowOff>
    </xdr:from>
    <xdr:to>
      <xdr:col>45</xdr:col>
      <xdr:colOff>177800</xdr:colOff>
      <xdr:row>34</xdr:row>
      <xdr:rowOff>24174</xdr:rowOff>
    </xdr:to>
    <xdr:cxnSp macro="">
      <xdr:nvCxnSpPr>
        <xdr:cNvPr id="137" name="直線コネクタ 136"/>
        <xdr:cNvCxnSpPr/>
      </xdr:nvCxnSpPr>
      <xdr:spPr>
        <a:xfrm flipV="1">
          <a:off x="7861300" y="5807926"/>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13360</xdr:rowOff>
    </xdr:from>
    <xdr:to>
      <xdr:col>36</xdr:col>
      <xdr:colOff>165100</xdr:colOff>
      <xdr:row>34</xdr:row>
      <xdr:rowOff>114960</xdr:rowOff>
    </xdr:to>
    <xdr:sp macro="" textlink="">
      <xdr:nvSpPr>
        <xdr:cNvPr id="138" name="楕円 137"/>
        <xdr:cNvSpPr/>
      </xdr:nvSpPr>
      <xdr:spPr>
        <a:xfrm>
          <a:off x="6921500" y="58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24174</xdr:rowOff>
    </xdr:from>
    <xdr:to>
      <xdr:col>41</xdr:col>
      <xdr:colOff>50800</xdr:colOff>
      <xdr:row>34</xdr:row>
      <xdr:rowOff>64160</xdr:rowOff>
    </xdr:to>
    <xdr:cxnSp macro="">
      <xdr:nvCxnSpPr>
        <xdr:cNvPr id="139" name="直線コネクタ 138"/>
        <xdr:cNvCxnSpPr/>
      </xdr:nvCxnSpPr>
      <xdr:spPr>
        <a:xfrm flipV="1">
          <a:off x="6972300" y="585347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135558</xdr:rowOff>
    </xdr:from>
    <xdr:ext cx="534377" cy="259045"/>
    <xdr:sp macro="" textlink="">
      <xdr:nvSpPr>
        <xdr:cNvPr id="140" name="n_1aveValue【道路】&#10;一人当たり延長"/>
        <xdr:cNvSpPr txBox="1"/>
      </xdr:nvSpPr>
      <xdr:spPr>
        <a:xfrm>
          <a:off x="9359411" y="6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117765</xdr:rowOff>
    </xdr:from>
    <xdr:ext cx="534377" cy="259045"/>
    <xdr:sp macro="" textlink="">
      <xdr:nvSpPr>
        <xdr:cNvPr id="141" name="n_2aveValue【道路】&#10;一人当たり延長"/>
        <xdr:cNvSpPr txBox="1"/>
      </xdr:nvSpPr>
      <xdr:spPr>
        <a:xfrm>
          <a:off x="8483111" y="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122261</xdr:rowOff>
    </xdr:from>
    <xdr:ext cx="534377" cy="259045"/>
    <xdr:sp macro="" textlink="">
      <xdr:nvSpPr>
        <xdr:cNvPr id="142" name="n_3aveValue【道路】&#10;一人当たり延長"/>
        <xdr:cNvSpPr txBox="1"/>
      </xdr:nvSpPr>
      <xdr:spPr>
        <a:xfrm>
          <a:off x="75941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127328</xdr:rowOff>
    </xdr:from>
    <xdr:ext cx="534377" cy="259045"/>
    <xdr:sp macro="" textlink="">
      <xdr:nvSpPr>
        <xdr:cNvPr id="143" name="n_4aveValue【道路】&#10;一人当たり延長"/>
        <xdr:cNvSpPr txBox="1"/>
      </xdr:nvSpPr>
      <xdr:spPr>
        <a:xfrm>
          <a:off x="6705111" y="69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72090</xdr:rowOff>
    </xdr:from>
    <xdr:ext cx="534377" cy="259045"/>
    <xdr:sp macro="" textlink="">
      <xdr:nvSpPr>
        <xdr:cNvPr id="144" name="n_1mainValue【道路】&#10;一人当たり延長"/>
        <xdr:cNvSpPr txBox="1"/>
      </xdr:nvSpPr>
      <xdr:spPr>
        <a:xfrm>
          <a:off x="9359411" y="590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45953</xdr:rowOff>
    </xdr:from>
    <xdr:ext cx="534377" cy="259045"/>
    <xdr:sp macro="" textlink="">
      <xdr:nvSpPr>
        <xdr:cNvPr id="145" name="n_2mainValue【道路】&#10;一人当たり延長"/>
        <xdr:cNvSpPr txBox="1"/>
      </xdr:nvSpPr>
      <xdr:spPr>
        <a:xfrm>
          <a:off x="8483111" y="5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91501</xdr:rowOff>
    </xdr:from>
    <xdr:ext cx="534377" cy="259045"/>
    <xdr:sp macro="" textlink="">
      <xdr:nvSpPr>
        <xdr:cNvPr id="146" name="n_3mainValue【道路】&#10;一人当たり延長"/>
        <xdr:cNvSpPr txBox="1"/>
      </xdr:nvSpPr>
      <xdr:spPr>
        <a:xfrm>
          <a:off x="7594111" y="5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131487</xdr:rowOff>
    </xdr:from>
    <xdr:ext cx="534377" cy="259045"/>
    <xdr:sp macro="" textlink="">
      <xdr:nvSpPr>
        <xdr:cNvPr id="147" name="n_4mainValue【道路】&#10;一人当たり延長"/>
        <xdr:cNvSpPr txBox="1"/>
      </xdr:nvSpPr>
      <xdr:spPr>
        <a:xfrm>
          <a:off x="6705111" y="56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3" name="直線コネクタ 172"/>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4"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5" name="直線コネクタ 174"/>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6"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7" name="直線コネクタ 176"/>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8"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9" name="フローチャート: 判断 178"/>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80" name="フローチャート: 判断 179"/>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81" name="フローチャート: 判断 180"/>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2" name="フローチャート: 判断 181"/>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3" name="フローチャート: 判断 182"/>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1" name="楕円 190"/>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158387</xdr:rowOff>
    </xdr:to>
    <xdr:cxnSp macro="">
      <xdr:nvCxnSpPr>
        <xdr:cNvPr id="192" name="直線コネクタ 191"/>
        <xdr:cNvCxnSpPr/>
      </xdr:nvCxnSpPr>
      <xdr:spPr>
        <a:xfrm flipV="1">
          <a:off x="3797300" y="10590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93" name="楕円 192"/>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61</xdr:row>
      <xdr:rowOff>158387</xdr:rowOff>
    </xdr:to>
    <xdr:cxnSp macro="">
      <xdr:nvCxnSpPr>
        <xdr:cNvPr id="194" name="直線コネクタ 193"/>
        <xdr:cNvCxnSpPr/>
      </xdr:nvCxnSpPr>
      <xdr:spPr>
        <a:xfrm>
          <a:off x="2908300" y="1061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151856</xdr:rowOff>
    </xdr:to>
    <xdr:cxnSp macro="">
      <xdr:nvCxnSpPr>
        <xdr:cNvPr id="196" name="直線コネクタ 195"/>
        <xdr:cNvCxnSpPr/>
      </xdr:nvCxnSpPr>
      <xdr:spPr>
        <a:xfrm>
          <a:off x="2019300" y="105956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7" name="楕円 196"/>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137160</xdr:rowOff>
    </xdr:to>
    <xdr:cxnSp macro="">
      <xdr:nvCxnSpPr>
        <xdr:cNvPr id="198" name="直線コネクタ 197"/>
        <xdr:cNvCxnSpPr/>
      </xdr:nvCxnSpPr>
      <xdr:spPr>
        <a:xfrm>
          <a:off x="1130300" y="105792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9"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0"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1"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2"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3"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204" name="n_2mainValue【橋りょう・トンネル】&#10;有形固定資産減価償却率"/>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6" name="n_4mainValue【橋りょう・トンネル】&#10;有形固定資産減価償却率"/>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30" name="直線コネクタ 229"/>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31"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2" name="直線コネクタ 231"/>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3"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4" name="直線コネクタ 233"/>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5"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6" name="フローチャート: 判断 235"/>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7" name="フローチャート: 判断 236"/>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8" name="フローチャート: 判断 237"/>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9" name="フローチャート: 判断 238"/>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40" name="フローチャート: 判断 239"/>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48763</xdr:rowOff>
    </xdr:from>
    <xdr:to>
      <xdr:col>55</xdr:col>
      <xdr:colOff>50800</xdr:colOff>
      <xdr:row>59</xdr:row>
      <xdr:rowOff>150363</xdr:rowOff>
    </xdr:to>
    <xdr:sp macro="" textlink="">
      <xdr:nvSpPr>
        <xdr:cNvPr id="246" name="楕円 245"/>
        <xdr:cNvSpPr/>
      </xdr:nvSpPr>
      <xdr:spPr>
        <a:xfrm>
          <a:off x="10426700" y="101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71640</xdr:rowOff>
    </xdr:from>
    <xdr:ext cx="599010" cy="259045"/>
    <xdr:sp macro="" textlink="">
      <xdr:nvSpPr>
        <xdr:cNvPr id="247" name="【橋りょう・トンネル】&#10;一人当たり有形固定資産（償却資産）額該当値テキスト"/>
        <xdr:cNvSpPr txBox="1"/>
      </xdr:nvSpPr>
      <xdr:spPr>
        <a:xfrm>
          <a:off x="10515600" y="1001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100671</xdr:rowOff>
    </xdr:from>
    <xdr:to>
      <xdr:col>50</xdr:col>
      <xdr:colOff>165100</xdr:colOff>
      <xdr:row>60</xdr:row>
      <xdr:rowOff>30821</xdr:rowOff>
    </xdr:to>
    <xdr:sp macro="" textlink="">
      <xdr:nvSpPr>
        <xdr:cNvPr id="248" name="楕円 247"/>
        <xdr:cNvSpPr/>
      </xdr:nvSpPr>
      <xdr:spPr>
        <a:xfrm>
          <a:off x="9588500" y="102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99563</xdr:rowOff>
    </xdr:from>
    <xdr:to>
      <xdr:col>55</xdr:col>
      <xdr:colOff>0</xdr:colOff>
      <xdr:row>59</xdr:row>
      <xdr:rowOff>151471</xdr:rowOff>
    </xdr:to>
    <xdr:cxnSp macro="">
      <xdr:nvCxnSpPr>
        <xdr:cNvPr id="249" name="直線コネクタ 248"/>
        <xdr:cNvCxnSpPr/>
      </xdr:nvCxnSpPr>
      <xdr:spPr>
        <a:xfrm flipV="1">
          <a:off x="9639300" y="10215113"/>
          <a:ext cx="8382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129882</xdr:rowOff>
    </xdr:from>
    <xdr:to>
      <xdr:col>46</xdr:col>
      <xdr:colOff>38100</xdr:colOff>
      <xdr:row>60</xdr:row>
      <xdr:rowOff>60032</xdr:rowOff>
    </xdr:to>
    <xdr:sp macro="" textlink="">
      <xdr:nvSpPr>
        <xdr:cNvPr id="250" name="楕円 249"/>
        <xdr:cNvSpPr/>
      </xdr:nvSpPr>
      <xdr:spPr>
        <a:xfrm>
          <a:off x="8699500" y="102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151471</xdr:rowOff>
    </xdr:from>
    <xdr:to>
      <xdr:col>50</xdr:col>
      <xdr:colOff>114300</xdr:colOff>
      <xdr:row>60</xdr:row>
      <xdr:rowOff>9232</xdr:rowOff>
    </xdr:to>
    <xdr:cxnSp macro="">
      <xdr:nvCxnSpPr>
        <xdr:cNvPr id="251" name="直線コネクタ 250"/>
        <xdr:cNvCxnSpPr/>
      </xdr:nvCxnSpPr>
      <xdr:spPr>
        <a:xfrm flipV="1">
          <a:off x="8750300" y="10267021"/>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155860</xdr:rowOff>
    </xdr:from>
    <xdr:to>
      <xdr:col>41</xdr:col>
      <xdr:colOff>101600</xdr:colOff>
      <xdr:row>60</xdr:row>
      <xdr:rowOff>86010</xdr:rowOff>
    </xdr:to>
    <xdr:sp macro="" textlink="">
      <xdr:nvSpPr>
        <xdr:cNvPr id="252" name="楕円 251"/>
        <xdr:cNvSpPr/>
      </xdr:nvSpPr>
      <xdr:spPr>
        <a:xfrm>
          <a:off x="7810500" y="102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9232</xdr:rowOff>
    </xdr:from>
    <xdr:to>
      <xdr:col>45</xdr:col>
      <xdr:colOff>177800</xdr:colOff>
      <xdr:row>60</xdr:row>
      <xdr:rowOff>35210</xdr:rowOff>
    </xdr:to>
    <xdr:cxnSp macro="">
      <xdr:nvCxnSpPr>
        <xdr:cNvPr id="253" name="直線コネクタ 252"/>
        <xdr:cNvCxnSpPr/>
      </xdr:nvCxnSpPr>
      <xdr:spPr>
        <a:xfrm flipV="1">
          <a:off x="7861300" y="10296232"/>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6716</xdr:rowOff>
    </xdr:from>
    <xdr:to>
      <xdr:col>36</xdr:col>
      <xdr:colOff>165100</xdr:colOff>
      <xdr:row>60</xdr:row>
      <xdr:rowOff>108316</xdr:rowOff>
    </xdr:to>
    <xdr:sp macro="" textlink="">
      <xdr:nvSpPr>
        <xdr:cNvPr id="254" name="楕円 253"/>
        <xdr:cNvSpPr/>
      </xdr:nvSpPr>
      <xdr:spPr>
        <a:xfrm>
          <a:off x="6921500" y="102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35210</xdr:rowOff>
    </xdr:from>
    <xdr:to>
      <xdr:col>41</xdr:col>
      <xdr:colOff>50800</xdr:colOff>
      <xdr:row>60</xdr:row>
      <xdr:rowOff>57516</xdr:rowOff>
    </xdr:to>
    <xdr:cxnSp macro="">
      <xdr:nvCxnSpPr>
        <xdr:cNvPr id="255" name="直線コネクタ 254"/>
        <xdr:cNvCxnSpPr/>
      </xdr:nvCxnSpPr>
      <xdr:spPr>
        <a:xfrm flipV="1">
          <a:off x="6972300" y="10322210"/>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6"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7"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8"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9"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47348</xdr:rowOff>
    </xdr:from>
    <xdr:ext cx="599010" cy="259045"/>
    <xdr:sp macro="" textlink="">
      <xdr:nvSpPr>
        <xdr:cNvPr id="260" name="n_1mainValue【橋りょう・トンネル】&#10;一人当たり有形固定資産（償却資産）額"/>
        <xdr:cNvSpPr txBox="1"/>
      </xdr:nvSpPr>
      <xdr:spPr>
        <a:xfrm>
          <a:off x="9327095" y="99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76559</xdr:rowOff>
    </xdr:from>
    <xdr:ext cx="599010" cy="259045"/>
    <xdr:sp macro="" textlink="">
      <xdr:nvSpPr>
        <xdr:cNvPr id="261" name="n_2mainValue【橋りょう・トンネル】&#10;一人当たり有形固定資産（償却資産）額"/>
        <xdr:cNvSpPr txBox="1"/>
      </xdr:nvSpPr>
      <xdr:spPr>
        <a:xfrm>
          <a:off x="8450795" y="1002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102537</xdr:rowOff>
    </xdr:from>
    <xdr:ext cx="599010" cy="259045"/>
    <xdr:sp macro="" textlink="">
      <xdr:nvSpPr>
        <xdr:cNvPr id="262" name="n_3mainValue【橋りょう・トンネル】&#10;一人当たり有形固定資産（償却資産）額"/>
        <xdr:cNvSpPr txBox="1"/>
      </xdr:nvSpPr>
      <xdr:spPr>
        <a:xfrm>
          <a:off x="7561795" y="1004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124843</xdr:rowOff>
    </xdr:from>
    <xdr:ext cx="599010" cy="259045"/>
    <xdr:sp macro="" textlink="">
      <xdr:nvSpPr>
        <xdr:cNvPr id="263" name="n_4mainValue【橋りょう・トンネル】&#10;一人当たり有形固定資産（償却資産）額"/>
        <xdr:cNvSpPr txBox="1"/>
      </xdr:nvSpPr>
      <xdr:spPr>
        <a:xfrm>
          <a:off x="6672795" y="1006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8" name="直線コネクタ 287"/>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9"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90" name="直線コネクタ 289"/>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1"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2" name="直線コネクタ 291"/>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3"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4" name="フローチャート: 判断 293"/>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5" name="フローチャート: 判断 294"/>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6" name="フローチャート: 判断 295"/>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7" name="フローチャート: 判断 296"/>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8" name="フローチャート: 判断 297"/>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4" name="楕円 303"/>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5" name="【公営住宅】&#10;有形固定資産減価償却率該当値テキスト"/>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306" name="楕円 305"/>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84</xdr:row>
      <xdr:rowOff>95250</xdr:rowOff>
    </xdr:to>
    <xdr:cxnSp macro="">
      <xdr:nvCxnSpPr>
        <xdr:cNvPr id="307" name="直線コネクタ 306"/>
        <xdr:cNvCxnSpPr/>
      </xdr:nvCxnSpPr>
      <xdr:spPr>
        <a:xfrm>
          <a:off x="3797300" y="14470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08" name="楕円 307"/>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68580</xdr:rowOff>
    </xdr:to>
    <xdr:cxnSp macro="">
      <xdr:nvCxnSpPr>
        <xdr:cNvPr id="309" name="直線コネクタ 308"/>
        <xdr:cNvCxnSpPr/>
      </xdr:nvCxnSpPr>
      <xdr:spPr>
        <a:xfrm>
          <a:off x="2908300" y="1444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310" name="楕円 309"/>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41911</xdr:rowOff>
    </xdr:to>
    <xdr:cxnSp macro="">
      <xdr:nvCxnSpPr>
        <xdr:cNvPr id="311" name="直線コネクタ 310"/>
        <xdr:cNvCxnSpPr/>
      </xdr:nvCxnSpPr>
      <xdr:spPr>
        <a:xfrm>
          <a:off x="2019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156845</xdr:rowOff>
    </xdr:from>
    <xdr:to>
      <xdr:col>6</xdr:col>
      <xdr:colOff>38100</xdr:colOff>
      <xdr:row>84</xdr:row>
      <xdr:rowOff>86995</xdr:rowOff>
    </xdr:to>
    <xdr:sp macro="" textlink="">
      <xdr:nvSpPr>
        <xdr:cNvPr id="312" name="楕円 311"/>
        <xdr:cNvSpPr/>
      </xdr:nvSpPr>
      <xdr:spPr>
        <a:xfrm>
          <a:off x="1079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36195</xdr:rowOff>
    </xdr:to>
    <xdr:cxnSp macro="">
      <xdr:nvCxnSpPr>
        <xdr:cNvPr id="313" name="直線コネクタ 312"/>
        <xdr:cNvCxnSpPr/>
      </xdr:nvCxnSpPr>
      <xdr:spPr>
        <a:xfrm flipV="1">
          <a:off x="1130300" y="14415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4"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5"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6"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7"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18" name="n_1mainValue【公営住宅】&#10;有形固定資産減価償却率"/>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19" name="n_2mainValue【公営住宅】&#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320" name="n_3mainValue【公営住宅】&#10;有形固定資産減価償却率"/>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78122</xdr:rowOff>
    </xdr:from>
    <xdr:ext cx="405111" cy="259045"/>
    <xdr:sp macro="" textlink="">
      <xdr:nvSpPr>
        <xdr:cNvPr id="321" name="n_4mainValue【公営住宅】&#10;有形固定資産減価償却率"/>
        <xdr:cNvSpPr txBox="1"/>
      </xdr:nvSpPr>
      <xdr:spPr>
        <a:xfrm>
          <a:off x="927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5" name="テキスト ボックス 334"/>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7" name="テキスト ボックス 336"/>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9" name="テキスト ボックス 338"/>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7" name="直線コネクタ 346"/>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8"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9" name="直線コネクタ 348"/>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50"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51" name="直線コネクタ 350"/>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2"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3" name="フローチャート: 判断 352"/>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4" name="フローチャート: 判断 353"/>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5" name="フローチャート: 判断 354"/>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6" name="フローチャート: 判断 355"/>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7" name="フローチャート: 判断 356"/>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38768</xdr:rowOff>
    </xdr:from>
    <xdr:to>
      <xdr:col>55</xdr:col>
      <xdr:colOff>50800</xdr:colOff>
      <xdr:row>86</xdr:row>
      <xdr:rowOff>140368</xdr:rowOff>
    </xdr:to>
    <xdr:sp macro="" textlink="">
      <xdr:nvSpPr>
        <xdr:cNvPr id="363" name="楕円 362"/>
        <xdr:cNvSpPr/>
      </xdr:nvSpPr>
      <xdr:spPr>
        <a:xfrm>
          <a:off x="10426700" y="14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4"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36416</xdr:rowOff>
    </xdr:from>
    <xdr:to>
      <xdr:col>50</xdr:col>
      <xdr:colOff>165100</xdr:colOff>
      <xdr:row>86</xdr:row>
      <xdr:rowOff>138016</xdr:rowOff>
    </xdr:to>
    <xdr:sp macro="" textlink="">
      <xdr:nvSpPr>
        <xdr:cNvPr id="365" name="楕円 364"/>
        <xdr:cNvSpPr/>
      </xdr:nvSpPr>
      <xdr:spPr>
        <a:xfrm>
          <a:off x="9588500" y="14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87216</xdr:rowOff>
    </xdr:from>
    <xdr:to>
      <xdr:col>55</xdr:col>
      <xdr:colOff>0</xdr:colOff>
      <xdr:row>86</xdr:row>
      <xdr:rowOff>89568</xdr:rowOff>
    </xdr:to>
    <xdr:cxnSp macro="">
      <xdr:nvCxnSpPr>
        <xdr:cNvPr id="366" name="直線コネクタ 365"/>
        <xdr:cNvCxnSpPr/>
      </xdr:nvCxnSpPr>
      <xdr:spPr>
        <a:xfrm>
          <a:off x="9639300" y="14831916"/>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37331</xdr:rowOff>
    </xdr:from>
    <xdr:to>
      <xdr:col>46</xdr:col>
      <xdr:colOff>38100</xdr:colOff>
      <xdr:row>86</xdr:row>
      <xdr:rowOff>138931</xdr:rowOff>
    </xdr:to>
    <xdr:sp macro="" textlink="">
      <xdr:nvSpPr>
        <xdr:cNvPr id="367" name="楕円 366"/>
        <xdr:cNvSpPr/>
      </xdr:nvSpPr>
      <xdr:spPr>
        <a:xfrm>
          <a:off x="8699500" y="147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87216</xdr:rowOff>
    </xdr:from>
    <xdr:to>
      <xdr:col>50</xdr:col>
      <xdr:colOff>114300</xdr:colOff>
      <xdr:row>86</xdr:row>
      <xdr:rowOff>88131</xdr:rowOff>
    </xdr:to>
    <xdr:cxnSp macro="">
      <xdr:nvCxnSpPr>
        <xdr:cNvPr id="368" name="直線コネクタ 367"/>
        <xdr:cNvCxnSpPr/>
      </xdr:nvCxnSpPr>
      <xdr:spPr>
        <a:xfrm flipV="1">
          <a:off x="8750300" y="148319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39519</xdr:rowOff>
    </xdr:from>
    <xdr:to>
      <xdr:col>41</xdr:col>
      <xdr:colOff>101600</xdr:colOff>
      <xdr:row>86</xdr:row>
      <xdr:rowOff>141119</xdr:rowOff>
    </xdr:to>
    <xdr:sp macro="" textlink="">
      <xdr:nvSpPr>
        <xdr:cNvPr id="369" name="楕円 368"/>
        <xdr:cNvSpPr/>
      </xdr:nvSpPr>
      <xdr:spPr>
        <a:xfrm>
          <a:off x="7810500" y="147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88131</xdr:rowOff>
    </xdr:from>
    <xdr:to>
      <xdr:col>45</xdr:col>
      <xdr:colOff>177800</xdr:colOff>
      <xdr:row>86</xdr:row>
      <xdr:rowOff>90319</xdr:rowOff>
    </xdr:to>
    <xdr:cxnSp macro="">
      <xdr:nvCxnSpPr>
        <xdr:cNvPr id="370" name="直線コネクタ 369"/>
        <xdr:cNvCxnSpPr/>
      </xdr:nvCxnSpPr>
      <xdr:spPr>
        <a:xfrm flipV="1">
          <a:off x="7861300" y="14832831"/>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42686</xdr:rowOff>
    </xdr:from>
    <xdr:to>
      <xdr:col>36</xdr:col>
      <xdr:colOff>165100</xdr:colOff>
      <xdr:row>86</xdr:row>
      <xdr:rowOff>144286</xdr:rowOff>
    </xdr:to>
    <xdr:sp macro="" textlink="">
      <xdr:nvSpPr>
        <xdr:cNvPr id="371" name="楕円 370"/>
        <xdr:cNvSpPr/>
      </xdr:nvSpPr>
      <xdr:spPr>
        <a:xfrm>
          <a:off x="6921500" y="147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90319</xdr:rowOff>
    </xdr:from>
    <xdr:to>
      <xdr:col>41</xdr:col>
      <xdr:colOff>50800</xdr:colOff>
      <xdr:row>86</xdr:row>
      <xdr:rowOff>93486</xdr:rowOff>
    </xdr:to>
    <xdr:cxnSp macro="">
      <xdr:nvCxnSpPr>
        <xdr:cNvPr id="372" name="直線コネクタ 371"/>
        <xdr:cNvCxnSpPr/>
      </xdr:nvCxnSpPr>
      <xdr:spPr>
        <a:xfrm flipV="1">
          <a:off x="6972300" y="14835019"/>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3"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4"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5"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6"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129143</xdr:rowOff>
    </xdr:from>
    <xdr:ext cx="469744" cy="259045"/>
    <xdr:sp macro="" textlink="">
      <xdr:nvSpPr>
        <xdr:cNvPr id="377" name="n_1mainValue【公営住宅】&#10;一人当たり面積"/>
        <xdr:cNvSpPr txBox="1"/>
      </xdr:nvSpPr>
      <xdr:spPr>
        <a:xfrm>
          <a:off x="9391727" y="148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130058</xdr:rowOff>
    </xdr:from>
    <xdr:ext cx="469744" cy="259045"/>
    <xdr:sp macro="" textlink="">
      <xdr:nvSpPr>
        <xdr:cNvPr id="378" name="n_2mainValue【公営住宅】&#10;一人当たり面積"/>
        <xdr:cNvSpPr txBox="1"/>
      </xdr:nvSpPr>
      <xdr:spPr>
        <a:xfrm>
          <a:off x="8515427" y="148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132246</xdr:rowOff>
    </xdr:from>
    <xdr:ext cx="469744" cy="259045"/>
    <xdr:sp macro="" textlink="">
      <xdr:nvSpPr>
        <xdr:cNvPr id="379" name="n_3mainValue【公営住宅】&#10;一人当たり面積"/>
        <xdr:cNvSpPr txBox="1"/>
      </xdr:nvSpPr>
      <xdr:spPr>
        <a:xfrm>
          <a:off x="7626427" y="148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135413</xdr:rowOff>
    </xdr:from>
    <xdr:ext cx="469744" cy="259045"/>
    <xdr:sp macro="" textlink="">
      <xdr:nvSpPr>
        <xdr:cNvPr id="380" name="n_4mainValue【公営住宅】&#10;一人当たり面積"/>
        <xdr:cNvSpPr txBox="1"/>
      </xdr:nvSpPr>
      <xdr:spPr>
        <a:xfrm>
          <a:off x="6737427" y="1488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2" name="直線コネクタ 421"/>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3"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4" name="直線コネクタ 423"/>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5"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6" name="直線コネクタ 425"/>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27"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8" name="フローチャート: 判断 427"/>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9" name="フローチャート: 判断 428"/>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30" name="フローチャート: 判断 429"/>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31" name="フローチャート: 判断 430"/>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2" name="フローチャート: 判断 431"/>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126637</xdr:rowOff>
    </xdr:from>
    <xdr:to>
      <xdr:col>85</xdr:col>
      <xdr:colOff>177800</xdr:colOff>
      <xdr:row>41</xdr:row>
      <xdr:rowOff>56787</xdr:rowOff>
    </xdr:to>
    <xdr:sp macro="" textlink="">
      <xdr:nvSpPr>
        <xdr:cNvPr id="438" name="楕円 437"/>
        <xdr:cNvSpPr/>
      </xdr:nvSpPr>
      <xdr:spPr>
        <a:xfrm>
          <a:off x="16268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105064</xdr:rowOff>
    </xdr:from>
    <xdr:ext cx="405111" cy="259045"/>
    <xdr:sp macro="" textlink="">
      <xdr:nvSpPr>
        <xdr:cNvPr id="439" name="【認定こども園・幼稚園・保育所】&#10;有形固定資産減価償却率該当値テキスト"/>
        <xdr:cNvSpPr txBox="1"/>
      </xdr:nvSpPr>
      <xdr:spPr>
        <a:xfrm>
          <a:off x="16357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40" name="楕円 439"/>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5987</xdr:rowOff>
    </xdr:to>
    <xdr:cxnSp macro="">
      <xdr:nvCxnSpPr>
        <xdr:cNvPr id="441" name="直線コネクタ 440"/>
        <xdr:cNvCxnSpPr/>
      </xdr:nvCxnSpPr>
      <xdr:spPr>
        <a:xfrm>
          <a:off x="15481300" y="7002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42" name="楕円 441"/>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144780</xdr:rowOff>
    </xdr:to>
    <xdr:cxnSp macro="">
      <xdr:nvCxnSpPr>
        <xdr:cNvPr id="443" name="直線コネクタ 442"/>
        <xdr:cNvCxnSpPr/>
      </xdr:nvCxnSpPr>
      <xdr:spPr>
        <a:xfrm>
          <a:off x="14592300" y="69537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444" name="楕円 443"/>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95794</xdr:rowOff>
    </xdr:to>
    <xdr:cxnSp macro="">
      <xdr:nvCxnSpPr>
        <xdr:cNvPr id="445" name="直線コネクタ 444"/>
        <xdr:cNvCxnSpPr/>
      </xdr:nvCxnSpPr>
      <xdr:spPr>
        <a:xfrm>
          <a:off x="13703300" y="691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446" name="楕円 445"/>
        <xdr:cNvSpPr/>
      </xdr:nvSpPr>
      <xdr:spPr>
        <a:xfrm>
          <a:off x="12763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40</xdr:row>
      <xdr:rowOff>61504</xdr:rowOff>
    </xdr:to>
    <xdr:cxnSp macro="">
      <xdr:nvCxnSpPr>
        <xdr:cNvPr id="447" name="直線コネクタ 446"/>
        <xdr:cNvCxnSpPr/>
      </xdr:nvCxnSpPr>
      <xdr:spPr>
        <a:xfrm>
          <a:off x="12814300" y="6669677"/>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48"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49"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50"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1"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52" name="n_1mainValue【認定こども園・幼稚園・保育所】&#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53" name="n_2mainValue【認定こども園・幼稚園・保育所】&#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454" name="n_3mainValue【認定こども園・幼稚園・保育所】&#10;有形固定資産減価償却率"/>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455" name="n_4mainValue【認定こども園・幼稚園・保育所】&#10;有形固定資産減価償却率"/>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81" name="直線コネクタ 480"/>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3" name="直線コネクタ 4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4"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5" name="直線コネクタ 484"/>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6"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7" name="フローチャート: 判断 48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8" name="フローチャート: 判断 487"/>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9" name="フローチャート: 判断 488"/>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90" name="フローチャート: 判断 489"/>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91" name="フローチャート: 判断 490"/>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76019</xdr:rowOff>
    </xdr:from>
    <xdr:to>
      <xdr:col>116</xdr:col>
      <xdr:colOff>114300</xdr:colOff>
      <xdr:row>36</xdr:row>
      <xdr:rowOff>6169</xdr:rowOff>
    </xdr:to>
    <xdr:sp macro="" textlink="">
      <xdr:nvSpPr>
        <xdr:cNvPr id="497" name="楕円 496"/>
        <xdr:cNvSpPr/>
      </xdr:nvSpPr>
      <xdr:spPr>
        <a:xfrm>
          <a:off x="22110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98896</xdr:rowOff>
    </xdr:from>
    <xdr:ext cx="469744" cy="259045"/>
    <xdr:sp macro="" textlink="">
      <xdr:nvSpPr>
        <xdr:cNvPr id="498" name="【認定こども園・幼稚園・保育所】&#10;一人当たり面積該当値テキスト"/>
        <xdr:cNvSpPr txBox="1"/>
      </xdr:nvSpPr>
      <xdr:spPr>
        <a:xfrm>
          <a:off x="22199600" y="5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111942</xdr:rowOff>
    </xdr:from>
    <xdr:to>
      <xdr:col>112</xdr:col>
      <xdr:colOff>38100</xdr:colOff>
      <xdr:row>36</xdr:row>
      <xdr:rowOff>42092</xdr:rowOff>
    </xdr:to>
    <xdr:sp macro="" textlink="">
      <xdr:nvSpPr>
        <xdr:cNvPr id="499" name="楕円 498"/>
        <xdr:cNvSpPr/>
      </xdr:nvSpPr>
      <xdr:spPr>
        <a:xfrm>
          <a:off x="2127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126819</xdr:rowOff>
    </xdr:from>
    <xdr:to>
      <xdr:col>116</xdr:col>
      <xdr:colOff>63500</xdr:colOff>
      <xdr:row>35</xdr:row>
      <xdr:rowOff>162742</xdr:rowOff>
    </xdr:to>
    <xdr:cxnSp macro="">
      <xdr:nvCxnSpPr>
        <xdr:cNvPr id="500" name="直線コネクタ 499"/>
        <xdr:cNvCxnSpPr/>
      </xdr:nvCxnSpPr>
      <xdr:spPr>
        <a:xfrm flipV="1">
          <a:off x="21323300" y="612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141333</xdr:rowOff>
    </xdr:from>
    <xdr:to>
      <xdr:col>107</xdr:col>
      <xdr:colOff>101600</xdr:colOff>
      <xdr:row>36</xdr:row>
      <xdr:rowOff>71483</xdr:rowOff>
    </xdr:to>
    <xdr:sp macro="" textlink="">
      <xdr:nvSpPr>
        <xdr:cNvPr id="501" name="楕円 500"/>
        <xdr:cNvSpPr/>
      </xdr:nvSpPr>
      <xdr:spPr>
        <a:xfrm>
          <a:off x="2038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162742</xdr:rowOff>
    </xdr:from>
    <xdr:to>
      <xdr:col>111</xdr:col>
      <xdr:colOff>177800</xdr:colOff>
      <xdr:row>36</xdr:row>
      <xdr:rowOff>20683</xdr:rowOff>
    </xdr:to>
    <xdr:cxnSp macro="">
      <xdr:nvCxnSpPr>
        <xdr:cNvPr id="502" name="直線コネクタ 501"/>
        <xdr:cNvCxnSpPr/>
      </xdr:nvCxnSpPr>
      <xdr:spPr>
        <a:xfrm flipV="1">
          <a:off x="20434300" y="61634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170724</xdr:rowOff>
    </xdr:from>
    <xdr:to>
      <xdr:col>102</xdr:col>
      <xdr:colOff>165100</xdr:colOff>
      <xdr:row>36</xdr:row>
      <xdr:rowOff>100874</xdr:rowOff>
    </xdr:to>
    <xdr:sp macro="" textlink="">
      <xdr:nvSpPr>
        <xdr:cNvPr id="503" name="楕円 502"/>
        <xdr:cNvSpPr/>
      </xdr:nvSpPr>
      <xdr:spPr>
        <a:xfrm>
          <a:off x="19494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20683</xdr:rowOff>
    </xdr:from>
    <xdr:to>
      <xdr:col>107</xdr:col>
      <xdr:colOff>50800</xdr:colOff>
      <xdr:row>36</xdr:row>
      <xdr:rowOff>50074</xdr:rowOff>
    </xdr:to>
    <xdr:cxnSp macro="">
      <xdr:nvCxnSpPr>
        <xdr:cNvPr id="504" name="直線コネクタ 503"/>
        <xdr:cNvCxnSpPr/>
      </xdr:nvCxnSpPr>
      <xdr:spPr>
        <a:xfrm flipV="1">
          <a:off x="19545300" y="619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505" name="楕円 504"/>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50074</xdr:rowOff>
    </xdr:from>
    <xdr:to>
      <xdr:col>102</xdr:col>
      <xdr:colOff>114300</xdr:colOff>
      <xdr:row>36</xdr:row>
      <xdr:rowOff>76200</xdr:rowOff>
    </xdr:to>
    <xdr:cxnSp macro="">
      <xdr:nvCxnSpPr>
        <xdr:cNvPr id="506" name="直線コネクタ 505"/>
        <xdr:cNvCxnSpPr/>
      </xdr:nvCxnSpPr>
      <xdr:spPr>
        <a:xfrm flipV="1">
          <a:off x="18656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7"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8"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9"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10"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58619</xdr:rowOff>
    </xdr:from>
    <xdr:ext cx="469744" cy="259045"/>
    <xdr:sp macro="" textlink="">
      <xdr:nvSpPr>
        <xdr:cNvPr id="511" name="n_1mainValue【認定こども園・幼稚園・保育所】&#10;一人当たり面積"/>
        <xdr:cNvSpPr txBox="1"/>
      </xdr:nvSpPr>
      <xdr:spPr>
        <a:xfrm>
          <a:off x="210757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88010</xdr:rowOff>
    </xdr:from>
    <xdr:ext cx="469744" cy="259045"/>
    <xdr:sp macro="" textlink="">
      <xdr:nvSpPr>
        <xdr:cNvPr id="512" name="n_2mainValue【認定こども園・幼稚園・保育所】&#10;一人当たり面積"/>
        <xdr:cNvSpPr txBox="1"/>
      </xdr:nvSpPr>
      <xdr:spPr>
        <a:xfrm>
          <a:off x="201994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117401</xdr:rowOff>
    </xdr:from>
    <xdr:ext cx="469744" cy="259045"/>
    <xdr:sp macro="" textlink="">
      <xdr:nvSpPr>
        <xdr:cNvPr id="513" name="n_3mainValue【認定こども園・幼稚園・保育所】&#10;一人当たり面積"/>
        <xdr:cNvSpPr txBox="1"/>
      </xdr:nvSpPr>
      <xdr:spPr>
        <a:xfrm>
          <a:off x="19310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514" name="n_4mainValue【認定こども園・幼稚園・保育所】&#10;一人当たり面積"/>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9" name="テキスト ボックス 5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41" name="直線コネクタ 540"/>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2"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3" name="直線コネクタ 54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4"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5" name="直線コネクタ 54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6"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7" name="フローチャート: 判断 54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8" name="フローチャート: 判断 547"/>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9" name="フローチャート: 判断 548"/>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50" name="フローチャート: 判断 549"/>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51" name="フローチャート: 判断 550"/>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57" name="楕円 556"/>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58" name="【学校施設】&#10;有形固定資産減価償却率該当値テキスト"/>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59" name="楕円 558"/>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58783</xdr:rowOff>
    </xdr:to>
    <xdr:cxnSp macro="">
      <xdr:nvCxnSpPr>
        <xdr:cNvPr id="560" name="直線コネクタ 559"/>
        <xdr:cNvCxnSpPr/>
      </xdr:nvCxnSpPr>
      <xdr:spPr>
        <a:xfrm>
          <a:off x="15481300" y="102772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61" name="楕円 560"/>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161653</xdr:rowOff>
    </xdr:to>
    <xdr:cxnSp macro="">
      <xdr:nvCxnSpPr>
        <xdr:cNvPr id="562" name="直線コネクタ 561"/>
        <xdr:cNvCxnSpPr/>
      </xdr:nvCxnSpPr>
      <xdr:spPr>
        <a:xfrm>
          <a:off x="14592300" y="1016616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563" name="楕円 562"/>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50619</xdr:rowOff>
    </xdr:to>
    <xdr:cxnSp macro="">
      <xdr:nvCxnSpPr>
        <xdr:cNvPr id="564" name="直線コネクタ 563"/>
        <xdr:cNvCxnSpPr/>
      </xdr:nvCxnSpPr>
      <xdr:spPr>
        <a:xfrm>
          <a:off x="13703300" y="100943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65" name="楕円 564"/>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58</xdr:row>
      <xdr:rowOff>150223</xdr:rowOff>
    </xdr:to>
    <xdr:cxnSp macro="">
      <xdr:nvCxnSpPr>
        <xdr:cNvPr id="566" name="直線コネクタ 565"/>
        <xdr:cNvCxnSpPr/>
      </xdr:nvCxnSpPr>
      <xdr:spPr>
        <a:xfrm>
          <a:off x="12814300" y="100910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7"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568"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9"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570"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571" name="n_1mainValue【学校施設】&#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72" name="n_2main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73" name="n_3mainValue【学校施設】&#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74" name="n_4mainValue【学校施設】&#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6" name="直線コネクタ 595"/>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7"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8" name="直線コネクタ 597"/>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9"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00" name="直線コネクタ 599"/>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01"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2" name="フローチャート: 判断 601"/>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3" name="フローチャート: 判断 602"/>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4" name="フローチャート: 判断 603"/>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5" name="フローチャート: 判断 604"/>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6" name="フローチャート: 判断 605"/>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xdr:rowOff>
    </xdr:from>
    <xdr:to>
      <xdr:col>116</xdr:col>
      <xdr:colOff>114300</xdr:colOff>
      <xdr:row>60</xdr:row>
      <xdr:rowOff>117551</xdr:rowOff>
    </xdr:to>
    <xdr:sp macro="" textlink="">
      <xdr:nvSpPr>
        <xdr:cNvPr id="612" name="楕円 611"/>
        <xdr:cNvSpPr/>
      </xdr:nvSpPr>
      <xdr:spPr>
        <a:xfrm>
          <a:off x="221107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38828</xdr:rowOff>
    </xdr:from>
    <xdr:ext cx="469744" cy="259045"/>
    <xdr:sp macro="" textlink="">
      <xdr:nvSpPr>
        <xdr:cNvPr id="613" name="【学校施設】&#10;一人当たり面積該当値テキスト"/>
        <xdr:cNvSpPr txBox="1"/>
      </xdr:nvSpPr>
      <xdr:spPr>
        <a:xfrm>
          <a:off x="22199600" y="101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35382</xdr:rowOff>
    </xdr:from>
    <xdr:to>
      <xdr:col>112</xdr:col>
      <xdr:colOff>38100</xdr:colOff>
      <xdr:row>60</xdr:row>
      <xdr:rowOff>136982</xdr:rowOff>
    </xdr:to>
    <xdr:sp macro="" textlink="">
      <xdr:nvSpPr>
        <xdr:cNvPr id="614" name="楕円 613"/>
        <xdr:cNvSpPr/>
      </xdr:nvSpPr>
      <xdr:spPr>
        <a:xfrm>
          <a:off x="21272500" y="103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66751</xdr:rowOff>
    </xdr:from>
    <xdr:to>
      <xdr:col>116</xdr:col>
      <xdr:colOff>63500</xdr:colOff>
      <xdr:row>60</xdr:row>
      <xdr:rowOff>86182</xdr:rowOff>
    </xdr:to>
    <xdr:cxnSp macro="">
      <xdr:nvCxnSpPr>
        <xdr:cNvPr id="615" name="直線コネクタ 614"/>
        <xdr:cNvCxnSpPr/>
      </xdr:nvCxnSpPr>
      <xdr:spPr>
        <a:xfrm flipV="1">
          <a:off x="21323300" y="1035375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50470</xdr:rowOff>
    </xdr:from>
    <xdr:to>
      <xdr:col>107</xdr:col>
      <xdr:colOff>101600</xdr:colOff>
      <xdr:row>60</xdr:row>
      <xdr:rowOff>152070</xdr:rowOff>
    </xdr:to>
    <xdr:sp macro="" textlink="">
      <xdr:nvSpPr>
        <xdr:cNvPr id="616" name="楕円 615"/>
        <xdr:cNvSpPr/>
      </xdr:nvSpPr>
      <xdr:spPr>
        <a:xfrm>
          <a:off x="20383500" y="103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86182</xdr:rowOff>
    </xdr:from>
    <xdr:to>
      <xdr:col>111</xdr:col>
      <xdr:colOff>177800</xdr:colOff>
      <xdr:row>60</xdr:row>
      <xdr:rowOff>101270</xdr:rowOff>
    </xdr:to>
    <xdr:cxnSp macro="">
      <xdr:nvCxnSpPr>
        <xdr:cNvPr id="617" name="直線コネクタ 616"/>
        <xdr:cNvCxnSpPr/>
      </xdr:nvCxnSpPr>
      <xdr:spPr>
        <a:xfrm flipV="1">
          <a:off x="20434300" y="103731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66015</xdr:rowOff>
    </xdr:from>
    <xdr:to>
      <xdr:col>102</xdr:col>
      <xdr:colOff>165100</xdr:colOff>
      <xdr:row>60</xdr:row>
      <xdr:rowOff>167615</xdr:rowOff>
    </xdr:to>
    <xdr:sp macro="" textlink="">
      <xdr:nvSpPr>
        <xdr:cNvPr id="618" name="楕円 617"/>
        <xdr:cNvSpPr/>
      </xdr:nvSpPr>
      <xdr:spPr>
        <a:xfrm>
          <a:off x="19494500" y="103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101270</xdr:rowOff>
    </xdr:from>
    <xdr:to>
      <xdr:col>107</xdr:col>
      <xdr:colOff>50800</xdr:colOff>
      <xdr:row>60</xdr:row>
      <xdr:rowOff>116815</xdr:rowOff>
    </xdr:to>
    <xdr:cxnSp macro="">
      <xdr:nvCxnSpPr>
        <xdr:cNvPr id="619" name="直線コネクタ 618"/>
        <xdr:cNvCxnSpPr/>
      </xdr:nvCxnSpPr>
      <xdr:spPr>
        <a:xfrm flipV="1">
          <a:off x="19545300" y="1038827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78816</xdr:rowOff>
    </xdr:from>
    <xdr:to>
      <xdr:col>98</xdr:col>
      <xdr:colOff>38100</xdr:colOff>
      <xdr:row>61</xdr:row>
      <xdr:rowOff>8966</xdr:rowOff>
    </xdr:to>
    <xdr:sp macro="" textlink="">
      <xdr:nvSpPr>
        <xdr:cNvPr id="620" name="楕円 619"/>
        <xdr:cNvSpPr/>
      </xdr:nvSpPr>
      <xdr:spPr>
        <a:xfrm>
          <a:off x="18605500" y="103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116815</xdr:rowOff>
    </xdr:from>
    <xdr:to>
      <xdr:col>102</xdr:col>
      <xdr:colOff>114300</xdr:colOff>
      <xdr:row>60</xdr:row>
      <xdr:rowOff>129616</xdr:rowOff>
    </xdr:to>
    <xdr:cxnSp macro="">
      <xdr:nvCxnSpPr>
        <xdr:cNvPr id="621" name="直線コネクタ 620"/>
        <xdr:cNvCxnSpPr/>
      </xdr:nvCxnSpPr>
      <xdr:spPr>
        <a:xfrm flipV="1">
          <a:off x="18656300" y="1040381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22"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23"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24"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25"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153509</xdr:rowOff>
    </xdr:from>
    <xdr:ext cx="469744" cy="259045"/>
    <xdr:sp macro="" textlink="">
      <xdr:nvSpPr>
        <xdr:cNvPr id="626" name="n_1mainValue【学校施設】&#10;一人当たり面積"/>
        <xdr:cNvSpPr txBox="1"/>
      </xdr:nvSpPr>
      <xdr:spPr>
        <a:xfrm>
          <a:off x="21075727" y="100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168597</xdr:rowOff>
    </xdr:from>
    <xdr:ext cx="469744" cy="259045"/>
    <xdr:sp macro="" textlink="">
      <xdr:nvSpPr>
        <xdr:cNvPr id="627" name="n_2mainValue【学校施設】&#10;一人当たり面積"/>
        <xdr:cNvSpPr txBox="1"/>
      </xdr:nvSpPr>
      <xdr:spPr>
        <a:xfrm>
          <a:off x="20199427" y="101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12692</xdr:rowOff>
    </xdr:from>
    <xdr:ext cx="469744" cy="259045"/>
    <xdr:sp macro="" textlink="">
      <xdr:nvSpPr>
        <xdr:cNvPr id="628" name="n_3mainValue【学校施設】&#10;一人当たり面積"/>
        <xdr:cNvSpPr txBox="1"/>
      </xdr:nvSpPr>
      <xdr:spPr>
        <a:xfrm>
          <a:off x="19310427" y="101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25493</xdr:rowOff>
    </xdr:from>
    <xdr:ext cx="469744" cy="259045"/>
    <xdr:sp macro="" textlink="">
      <xdr:nvSpPr>
        <xdr:cNvPr id="629" name="n_4mainValue【学校施設】&#10;一人当たり面積"/>
        <xdr:cNvSpPr txBox="1"/>
      </xdr:nvSpPr>
      <xdr:spPr>
        <a:xfrm>
          <a:off x="18421427"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8" name="テキスト ボックス 65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68" name="直線コネクタ 667"/>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69"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70" name="直線コネクタ 669"/>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71"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72" name="直線コネクタ 671"/>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673"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74" name="フローチャート: 判断 673"/>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5" name="フローチャート: 判断 67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76" name="フローチャート: 判断 675"/>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77" name="フローチャート: 判断 676"/>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78" name="フローチャート: 判断 677"/>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84" name="楕円 683"/>
        <xdr:cNvSpPr/>
      </xdr:nvSpPr>
      <xdr:spPr>
        <a:xfrm>
          <a:off x="16268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51833</xdr:rowOff>
    </xdr:from>
    <xdr:ext cx="405111" cy="259045"/>
    <xdr:sp macro="" textlink="">
      <xdr:nvSpPr>
        <xdr:cNvPr id="685" name="【公民館】&#10;有形固定資産減価償却率該当値テキスト"/>
        <xdr:cNvSpPr txBox="1"/>
      </xdr:nvSpPr>
      <xdr:spPr>
        <a:xfrm>
          <a:off x="1635760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57404</xdr:rowOff>
    </xdr:from>
    <xdr:to>
      <xdr:col>81</xdr:col>
      <xdr:colOff>101600</xdr:colOff>
      <xdr:row>105</xdr:row>
      <xdr:rowOff>159004</xdr:rowOff>
    </xdr:to>
    <xdr:sp macro="" textlink="">
      <xdr:nvSpPr>
        <xdr:cNvPr id="686" name="楕円 685"/>
        <xdr:cNvSpPr/>
      </xdr:nvSpPr>
      <xdr:spPr>
        <a:xfrm>
          <a:off x="15430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108204</xdr:rowOff>
    </xdr:from>
    <xdr:to>
      <xdr:col>85</xdr:col>
      <xdr:colOff>127000</xdr:colOff>
      <xdr:row>105</xdr:row>
      <xdr:rowOff>124206</xdr:rowOff>
    </xdr:to>
    <xdr:cxnSp macro="">
      <xdr:nvCxnSpPr>
        <xdr:cNvPr id="687" name="直線コネクタ 686"/>
        <xdr:cNvCxnSpPr/>
      </xdr:nvCxnSpPr>
      <xdr:spPr>
        <a:xfrm>
          <a:off x="15481300" y="1811045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20828</xdr:rowOff>
    </xdr:from>
    <xdr:to>
      <xdr:col>76</xdr:col>
      <xdr:colOff>165100</xdr:colOff>
      <xdr:row>105</xdr:row>
      <xdr:rowOff>122428</xdr:rowOff>
    </xdr:to>
    <xdr:sp macro="" textlink="">
      <xdr:nvSpPr>
        <xdr:cNvPr id="688" name="楕円 687"/>
        <xdr:cNvSpPr/>
      </xdr:nvSpPr>
      <xdr:spPr>
        <a:xfrm>
          <a:off x="14541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71628</xdr:rowOff>
    </xdr:from>
    <xdr:to>
      <xdr:col>81</xdr:col>
      <xdr:colOff>50800</xdr:colOff>
      <xdr:row>105</xdr:row>
      <xdr:rowOff>108204</xdr:rowOff>
    </xdr:to>
    <xdr:cxnSp macro="">
      <xdr:nvCxnSpPr>
        <xdr:cNvPr id="689" name="直線コネクタ 688"/>
        <xdr:cNvCxnSpPr/>
      </xdr:nvCxnSpPr>
      <xdr:spPr>
        <a:xfrm>
          <a:off x="14592300" y="1807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148844</xdr:rowOff>
    </xdr:from>
    <xdr:to>
      <xdr:col>72</xdr:col>
      <xdr:colOff>38100</xdr:colOff>
      <xdr:row>105</xdr:row>
      <xdr:rowOff>78994</xdr:rowOff>
    </xdr:to>
    <xdr:sp macro="" textlink="">
      <xdr:nvSpPr>
        <xdr:cNvPr id="690" name="楕円 689"/>
        <xdr:cNvSpPr/>
      </xdr:nvSpPr>
      <xdr:spPr>
        <a:xfrm>
          <a:off x="1365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28194</xdr:rowOff>
    </xdr:from>
    <xdr:to>
      <xdr:col>76</xdr:col>
      <xdr:colOff>114300</xdr:colOff>
      <xdr:row>105</xdr:row>
      <xdr:rowOff>71628</xdr:rowOff>
    </xdr:to>
    <xdr:cxnSp macro="">
      <xdr:nvCxnSpPr>
        <xdr:cNvPr id="691" name="直線コネクタ 690"/>
        <xdr:cNvCxnSpPr/>
      </xdr:nvCxnSpPr>
      <xdr:spPr>
        <a:xfrm>
          <a:off x="13703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107696</xdr:rowOff>
    </xdr:from>
    <xdr:to>
      <xdr:col>67</xdr:col>
      <xdr:colOff>101600</xdr:colOff>
      <xdr:row>105</xdr:row>
      <xdr:rowOff>37846</xdr:rowOff>
    </xdr:to>
    <xdr:sp macro="" textlink="">
      <xdr:nvSpPr>
        <xdr:cNvPr id="692" name="楕円 691"/>
        <xdr:cNvSpPr/>
      </xdr:nvSpPr>
      <xdr:spPr>
        <a:xfrm>
          <a:off x="1276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158496</xdr:rowOff>
    </xdr:from>
    <xdr:to>
      <xdr:col>71</xdr:col>
      <xdr:colOff>177800</xdr:colOff>
      <xdr:row>105</xdr:row>
      <xdr:rowOff>28194</xdr:rowOff>
    </xdr:to>
    <xdr:cxnSp macro="">
      <xdr:nvCxnSpPr>
        <xdr:cNvPr id="693" name="直線コネクタ 692"/>
        <xdr:cNvCxnSpPr/>
      </xdr:nvCxnSpPr>
      <xdr:spPr>
        <a:xfrm>
          <a:off x="12814300" y="1798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94"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695"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696"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697"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150131</xdr:rowOff>
    </xdr:from>
    <xdr:ext cx="405111" cy="259045"/>
    <xdr:sp macro="" textlink="">
      <xdr:nvSpPr>
        <xdr:cNvPr id="698" name="n_1mainValue【公民館】&#10;有形固定資産減価償却率"/>
        <xdr:cNvSpPr txBox="1"/>
      </xdr:nvSpPr>
      <xdr:spPr>
        <a:xfrm>
          <a:off x="152660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113555</xdr:rowOff>
    </xdr:from>
    <xdr:ext cx="405111" cy="259045"/>
    <xdr:sp macro="" textlink="">
      <xdr:nvSpPr>
        <xdr:cNvPr id="699" name="n_2mainValue【公民館】&#10;有形固定資産減価償却率"/>
        <xdr:cNvSpPr txBox="1"/>
      </xdr:nvSpPr>
      <xdr:spPr>
        <a:xfrm>
          <a:off x="14389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70121</xdr:rowOff>
    </xdr:from>
    <xdr:ext cx="405111" cy="259045"/>
    <xdr:sp macro="" textlink="">
      <xdr:nvSpPr>
        <xdr:cNvPr id="700" name="n_3mainValue【公民館】&#10;有形固定資産減価償却率"/>
        <xdr:cNvSpPr txBox="1"/>
      </xdr:nvSpPr>
      <xdr:spPr>
        <a:xfrm>
          <a:off x="13500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28973</xdr:rowOff>
    </xdr:from>
    <xdr:ext cx="405111" cy="259045"/>
    <xdr:sp macro="" textlink="">
      <xdr:nvSpPr>
        <xdr:cNvPr id="701" name="n_4mainValue【公民館】&#10;有形固定資産減価償却率"/>
        <xdr:cNvSpPr txBox="1"/>
      </xdr:nvSpPr>
      <xdr:spPr>
        <a:xfrm>
          <a:off x="12611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27" name="直線コネクタ 726"/>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8"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9" name="直線コネクタ 728"/>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30"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31" name="直線コネクタ 730"/>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32"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33" name="フローチャート: 判断 73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34" name="フローチャート: 判断 733"/>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35" name="フローチャート: 判断 734"/>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36" name="フローチャート: 判断 735"/>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37" name="フローチャート: 判断 736"/>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149498</xdr:rowOff>
    </xdr:from>
    <xdr:to>
      <xdr:col>116</xdr:col>
      <xdr:colOff>114300</xdr:colOff>
      <xdr:row>99</xdr:row>
      <xdr:rowOff>79648</xdr:rowOff>
    </xdr:to>
    <xdr:sp macro="" textlink="">
      <xdr:nvSpPr>
        <xdr:cNvPr id="743" name="楕円 742"/>
        <xdr:cNvSpPr/>
      </xdr:nvSpPr>
      <xdr:spPr>
        <a:xfrm>
          <a:off x="22110700" y="169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102525</xdr:rowOff>
    </xdr:from>
    <xdr:ext cx="469744" cy="259045"/>
    <xdr:sp macro="" textlink="">
      <xdr:nvSpPr>
        <xdr:cNvPr id="744" name="【公民館】&#10;一人当たり面積該当値テキスト"/>
        <xdr:cNvSpPr txBox="1"/>
      </xdr:nvSpPr>
      <xdr:spPr>
        <a:xfrm>
          <a:off x="22199600" y="169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162561</xdr:rowOff>
    </xdr:from>
    <xdr:to>
      <xdr:col>112</xdr:col>
      <xdr:colOff>38100</xdr:colOff>
      <xdr:row>99</xdr:row>
      <xdr:rowOff>92711</xdr:rowOff>
    </xdr:to>
    <xdr:sp macro="" textlink="">
      <xdr:nvSpPr>
        <xdr:cNvPr id="745" name="楕円 744"/>
        <xdr:cNvSpPr/>
      </xdr:nvSpPr>
      <xdr:spPr>
        <a:xfrm>
          <a:off x="2127250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28848</xdr:rowOff>
    </xdr:from>
    <xdr:to>
      <xdr:col>116</xdr:col>
      <xdr:colOff>63500</xdr:colOff>
      <xdr:row>99</xdr:row>
      <xdr:rowOff>41911</xdr:rowOff>
    </xdr:to>
    <xdr:cxnSp macro="">
      <xdr:nvCxnSpPr>
        <xdr:cNvPr id="746" name="直線コネクタ 745"/>
        <xdr:cNvCxnSpPr/>
      </xdr:nvCxnSpPr>
      <xdr:spPr>
        <a:xfrm flipV="1">
          <a:off x="21323300" y="17002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33564</xdr:rowOff>
    </xdr:from>
    <xdr:to>
      <xdr:col>107</xdr:col>
      <xdr:colOff>101600</xdr:colOff>
      <xdr:row>99</xdr:row>
      <xdr:rowOff>135164</xdr:rowOff>
    </xdr:to>
    <xdr:sp macro="" textlink="">
      <xdr:nvSpPr>
        <xdr:cNvPr id="747" name="楕円 746"/>
        <xdr:cNvSpPr/>
      </xdr:nvSpPr>
      <xdr:spPr>
        <a:xfrm>
          <a:off x="203835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41911</xdr:rowOff>
    </xdr:from>
    <xdr:to>
      <xdr:col>111</xdr:col>
      <xdr:colOff>177800</xdr:colOff>
      <xdr:row>99</xdr:row>
      <xdr:rowOff>84364</xdr:rowOff>
    </xdr:to>
    <xdr:cxnSp macro="">
      <xdr:nvCxnSpPr>
        <xdr:cNvPr id="748" name="直線コネクタ 747"/>
        <xdr:cNvCxnSpPr/>
      </xdr:nvCxnSpPr>
      <xdr:spPr>
        <a:xfrm flipV="1">
          <a:off x="20434300" y="170154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76019</xdr:rowOff>
    </xdr:from>
    <xdr:to>
      <xdr:col>102</xdr:col>
      <xdr:colOff>165100</xdr:colOff>
      <xdr:row>100</xdr:row>
      <xdr:rowOff>6169</xdr:rowOff>
    </xdr:to>
    <xdr:sp macro="" textlink="">
      <xdr:nvSpPr>
        <xdr:cNvPr id="749" name="楕円 748"/>
        <xdr:cNvSpPr/>
      </xdr:nvSpPr>
      <xdr:spPr>
        <a:xfrm>
          <a:off x="19494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84364</xdr:rowOff>
    </xdr:from>
    <xdr:to>
      <xdr:col>107</xdr:col>
      <xdr:colOff>50800</xdr:colOff>
      <xdr:row>99</xdr:row>
      <xdr:rowOff>126819</xdr:rowOff>
    </xdr:to>
    <xdr:cxnSp macro="">
      <xdr:nvCxnSpPr>
        <xdr:cNvPr id="750" name="直線コネクタ 749"/>
        <xdr:cNvCxnSpPr/>
      </xdr:nvCxnSpPr>
      <xdr:spPr>
        <a:xfrm flipV="1">
          <a:off x="19545300" y="170579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118473</xdr:rowOff>
    </xdr:from>
    <xdr:to>
      <xdr:col>98</xdr:col>
      <xdr:colOff>38100</xdr:colOff>
      <xdr:row>100</xdr:row>
      <xdr:rowOff>48623</xdr:rowOff>
    </xdr:to>
    <xdr:sp macro="" textlink="">
      <xdr:nvSpPr>
        <xdr:cNvPr id="751" name="楕円 750"/>
        <xdr:cNvSpPr/>
      </xdr:nvSpPr>
      <xdr:spPr>
        <a:xfrm>
          <a:off x="18605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126819</xdr:rowOff>
    </xdr:from>
    <xdr:to>
      <xdr:col>102</xdr:col>
      <xdr:colOff>114300</xdr:colOff>
      <xdr:row>99</xdr:row>
      <xdr:rowOff>169273</xdr:rowOff>
    </xdr:to>
    <xdr:cxnSp macro="">
      <xdr:nvCxnSpPr>
        <xdr:cNvPr id="752" name="直線コネクタ 751"/>
        <xdr:cNvCxnSpPr/>
      </xdr:nvCxnSpPr>
      <xdr:spPr>
        <a:xfrm flipV="1">
          <a:off x="18656300" y="17100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75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754"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755"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756"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109238</xdr:rowOff>
    </xdr:from>
    <xdr:ext cx="469744" cy="259045"/>
    <xdr:sp macro="" textlink="">
      <xdr:nvSpPr>
        <xdr:cNvPr id="757" name="n_1mainValue【公民館】&#10;一人当たり面積"/>
        <xdr:cNvSpPr txBox="1"/>
      </xdr:nvSpPr>
      <xdr:spPr>
        <a:xfrm>
          <a:off x="21075727" y="167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151691</xdr:rowOff>
    </xdr:from>
    <xdr:ext cx="469744" cy="259045"/>
    <xdr:sp macro="" textlink="">
      <xdr:nvSpPr>
        <xdr:cNvPr id="758" name="n_2mainValue【公民館】&#10;一人当たり面積"/>
        <xdr:cNvSpPr txBox="1"/>
      </xdr:nvSpPr>
      <xdr:spPr>
        <a:xfrm>
          <a:off x="20199427" y="167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22696</xdr:rowOff>
    </xdr:from>
    <xdr:ext cx="469744" cy="259045"/>
    <xdr:sp macro="" textlink="">
      <xdr:nvSpPr>
        <xdr:cNvPr id="759" name="n_3mainValue【公民館】&#10;一人当たり面積"/>
        <xdr:cNvSpPr txBox="1"/>
      </xdr:nvSpPr>
      <xdr:spPr>
        <a:xfrm>
          <a:off x="193104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65150</xdr:rowOff>
    </xdr:from>
    <xdr:ext cx="469744" cy="259045"/>
    <xdr:sp macro="" textlink="">
      <xdr:nvSpPr>
        <xdr:cNvPr id="760" name="n_4mainValue【公民館】&#10;一人当たり面積"/>
        <xdr:cNvSpPr txBox="1"/>
      </xdr:nvSpPr>
      <xdr:spPr>
        <a:xfrm>
          <a:off x="18421427" y="168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本市は合併により広大な面積に集落が分散しているという事情を有しており、各旧町村ごとに同機能を持つ公共施設を多く保有している状況となっている。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そのため施設の更新・統合等が遅れており、多くの項目の有形固定資産減価償却率、人口一人当たりに換算した際の数値が類似団体内平均値を大きく上回っている。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そのうち庁舎や公営住宅の整備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老朽化した施設の除却等を進めており、有形固定資産減価償却率については低減すると見込まれる。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今後は平成２８年３月に策定した「三好市公共施設等総合管理計画」を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施設保有数の適正化（総量縮減）を進め、公共施設の計画的な再編を行っていく。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一人当たり延長　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Ｒ１・Ｒ２ともに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数値が市道のみとなって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Ｒ１は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135,032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ｍ、林道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413,900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ｍを含むことから、総延長は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1,974,354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ｍとなり、実際の一人当たり延長は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77.219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ｍとなる。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は農道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134,208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ｍ、林道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414,393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ｍを含むことから、総延長は</a:t>
          </a:r>
          <a:r>
            <a:rPr lang="en-US" altLang="ja-JP" sz="105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1,975,562</a:t>
          </a:r>
          <a:r>
            <a:rPr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ｍとなり、実際の一人当たり延長は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79.756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ｍとなる。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159476</xdr:rowOff>
    </xdr:from>
    <xdr:to>
      <xdr:col>24</xdr:col>
      <xdr:colOff>62865</xdr:colOff>
      <xdr:row>42</xdr:row>
      <xdr:rowOff>19050</xdr:rowOff>
    </xdr:to>
    <xdr:cxnSp macro="">
      <xdr:nvCxnSpPr>
        <xdr:cNvPr id="58" name="直線コネクタ 57"/>
        <xdr:cNvCxnSpPr/>
      </xdr:nvCxnSpPr>
      <xdr:spPr>
        <a:xfrm flipV="1">
          <a:off x="4634865" y="6331676"/>
          <a:ext cx="0" cy="8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9" name="【図書館】&#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60" name="直線コネクタ 59"/>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106153</xdr:rowOff>
    </xdr:from>
    <xdr:ext cx="405111" cy="259045"/>
    <xdr:sp macro="" textlink="">
      <xdr:nvSpPr>
        <xdr:cNvPr id="61" name="【図書館】&#10;有形固定資産減価償却率最大値テキスト"/>
        <xdr:cNvSpPr txBox="1"/>
      </xdr:nvSpPr>
      <xdr:spPr>
        <a:xfrm>
          <a:off x="4673600" y="610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159476</xdr:rowOff>
    </xdr:from>
    <xdr:to>
      <xdr:col>24</xdr:col>
      <xdr:colOff>152400</xdr:colOff>
      <xdr:row>36</xdr:row>
      <xdr:rowOff>159476</xdr:rowOff>
    </xdr:to>
    <xdr:cxnSp macro="">
      <xdr:nvCxnSpPr>
        <xdr:cNvPr id="62" name="直線コネクタ 61"/>
        <xdr:cNvCxnSpPr/>
      </xdr:nvCxnSpPr>
      <xdr:spPr>
        <a:xfrm>
          <a:off x="4546600" y="6331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60977</xdr:rowOff>
    </xdr:from>
    <xdr:ext cx="405111" cy="259045"/>
    <xdr:sp macro="" textlink="">
      <xdr:nvSpPr>
        <xdr:cNvPr id="63" name="【図書館】&#10;有形固定資産減価償却率平均値テキスト"/>
        <xdr:cNvSpPr txBox="1"/>
      </xdr:nvSpPr>
      <xdr:spPr>
        <a:xfrm>
          <a:off x="4673600" y="674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4" name="フローチャート: 判断 63"/>
        <xdr:cNvSpPr/>
      </xdr:nvSpPr>
      <xdr:spPr>
        <a:xfrm>
          <a:off x="4584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27033</xdr:rowOff>
    </xdr:from>
    <xdr:to>
      <xdr:col>20</xdr:col>
      <xdr:colOff>38100</xdr:colOff>
      <xdr:row>39</xdr:row>
      <xdr:rowOff>128633</xdr:rowOff>
    </xdr:to>
    <xdr:sp macro="" textlink="">
      <xdr:nvSpPr>
        <xdr:cNvPr id="65" name="フローチャート: 判断 64"/>
        <xdr:cNvSpPr/>
      </xdr:nvSpPr>
      <xdr:spPr>
        <a:xfrm>
          <a:off x="3746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6" name="フローチャート: 判断 65"/>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110308</xdr:rowOff>
    </xdr:from>
    <xdr:to>
      <xdr:col>15</xdr:col>
      <xdr:colOff>101600</xdr:colOff>
      <xdr:row>34</xdr:row>
      <xdr:rowOff>40458</xdr:rowOff>
    </xdr:to>
    <xdr:sp macro="" textlink="">
      <xdr:nvSpPr>
        <xdr:cNvPr id="75" name="楕円 74"/>
        <xdr:cNvSpPr/>
      </xdr:nvSpPr>
      <xdr:spPr>
        <a:xfrm>
          <a:off x="2857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161108</xdr:rowOff>
    </xdr:from>
    <xdr:to>
      <xdr:col>19</xdr:col>
      <xdr:colOff>177800</xdr:colOff>
      <xdr:row>42</xdr:row>
      <xdr:rowOff>92528</xdr:rowOff>
    </xdr:to>
    <xdr:cxnSp macro="">
      <xdr:nvCxnSpPr>
        <xdr:cNvPr id="76" name="直線コネクタ 75"/>
        <xdr:cNvCxnSpPr/>
      </xdr:nvCxnSpPr>
      <xdr:spPr>
        <a:xfrm>
          <a:off x="2908300" y="5818958"/>
          <a:ext cx="88900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77" name="楕円 76"/>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161108</xdr:rowOff>
    </xdr:to>
    <xdr:cxnSp macro="">
      <xdr:nvCxnSpPr>
        <xdr:cNvPr id="78" name="直線コネクタ 77"/>
        <xdr:cNvCxnSpPr/>
      </xdr:nvCxnSpPr>
      <xdr:spPr>
        <a:xfrm>
          <a:off x="2019300" y="575854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79" name="楕円 78"/>
        <xdr:cNvSpPr/>
      </xdr:nvSpPr>
      <xdr:spPr>
        <a:xfrm>
          <a:off x="107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0" name="直線コネクタ 79"/>
        <xdr:cNvCxnSpPr/>
      </xdr:nvCxnSpPr>
      <xdr:spPr>
        <a:xfrm>
          <a:off x="1130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145160</xdr:rowOff>
    </xdr:from>
    <xdr:ext cx="405111" cy="259045"/>
    <xdr:sp macro="" textlink="">
      <xdr:nvSpPr>
        <xdr:cNvPr id="81" name="n_1aveValue【図書館】&#10;有形固定資産減価償却率"/>
        <xdr:cNvSpPr txBox="1"/>
      </xdr:nvSpPr>
      <xdr:spPr>
        <a:xfrm>
          <a:off x="35820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2" name="n_2aveValue【図書館】&#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3" name="n_3aveValue【図書館】&#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4" name="n_4ave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5"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56985</xdr:rowOff>
    </xdr:from>
    <xdr:ext cx="340478" cy="259045"/>
    <xdr:sp macro="" textlink="">
      <xdr:nvSpPr>
        <xdr:cNvPr id="86" name="n_2mainValue【図書館】&#10;有形固定資産減価償却率"/>
        <xdr:cNvSpPr txBox="1"/>
      </xdr:nvSpPr>
      <xdr:spPr>
        <a:xfrm>
          <a:off x="2738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87" name="n_3mainValue【図書館】&#10;有形固定資産減価償却率"/>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88" name="n_4mainValue【図書館】&#10;有形固定資産減価償却率"/>
        <xdr:cNvSpPr txBox="1"/>
      </xdr:nvSpPr>
      <xdr:spPr>
        <a:xfrm>
          <a:off x="960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50800</xdr:rowOff>
    </xdr:from>
    <xdr:to>
      <xdr:col>46</xdr:col>
      <xdr:colOff>38100</xdr:colOff>
      <xdr:row>38</xdr:row>
      <xdr:rowOff>152400</xdr:rowOff>
    </xdr:to>
    <xdr:sp macro="" textlink="">
      <xdr:nvSpPr>
        <xdr:cNvPr id="128" name="楕円 127"/>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9" name="楕円 128"/>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101600</xdr:rowOff>
    </xdr:from>
    <xdr:to>
      <xdr:col>45</xdr:col>
      <xdr:colOff>177800</xdr:colOff>
      <xdr:row>38</xdr:row>
      <xdr:rowOff>114300</xdr:rowOff>
    </xdr:to>
    <xdr:cxnSp macro="">
      <xdr:nvCxnSpPr>
        <xdr:cNvPr id="130" name="直線コネクタ 129"/>
        <xdr:cNvCxnSpPr/>
      </xdr:nvCxnSpPr>
      <xdr:spPr>
        <a:xfrm flipV="1">
          <a:off x="7861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1" name="楕円 13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139700</xdr:rowOff>
    </xdr:to>
    <xdr:cxnSp macro="">
      <xdr:nvCxnSpPr>
        <xdr:cNvPr id="132" name="直線コネクタ 131"/>
        <xdr:cNvCxnSpPr/>
      </xdr:nvCxnSpPr>
      <xdr:spPr>
        <a:xfrm flipV="1">
          <a:off x="6972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3"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4"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35"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6"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main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main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9" name="n_4main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2" name="直線コネクタ 161"/>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3"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4" name="直線コネクタ 16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65"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66" name="直線コネクタ 165"/>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67"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8" name="フローチャート: 判断 167"/>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69" name="フローチャート: 判断 168"/>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0" name="フローチャート: 判断 169"/>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1" name="フローチャート: 判断 170"/>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2" name="フローチャート: 判断 171"/>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61214</xdr:rowOff>
    </xdr:from>
    <xdr:to>
      <xdr:col>24</xdr:col>
      <xdr:colOff>114300</xdr:colOff>
      <xdr:row>59</xdr:row>
      <xdr:rowOff>162814</xdr:rowOff>
    </xdr:to>
    <xdr:sp macro="" textlink="">
      <xdr:nvSpPr>
        <xdr:cNvPr id="178" name="楕円 177"/>
        <xdr:cNvSpPr/>
      </xdr:nvSpPr>
      <xdr:spPr>
        <a:xfrm>
          <a:off x="4584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39641</xdr:rowOff>
    </xdr:from>
    <xdr:ext cx="405111" cy="259045"/>
    <xdr:sp macro="" textlink="">
      <xdr:nvSpPr>
        <xdr:cNvPr id="179" name="【体育館・プール】&#10;有形固定資産減価償却率該当値テキスト"/>
        <xdr:cNvSpPr txBox="1"/>
      </xdr:nvSpPr>
      <xdr:spPr>
        <a:xfrm>
          <a:off x="4673600"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80" name="楕円 179"/>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112014</xdr:rowOff>
    </xdr:to>
    <xdr:cxnSp macro="">
      <xdr:nvCxnSpPr>
        <xdr:cNvPr id="181" name="直線コネクタ 180"/>
        <xdr:cNvCxnSpPr/>
      </xdr:nvCxnSpPr>
      <xdr:spPr>
        <a:xfrm>
          <a:off x="3797300" y="101772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129794</xdr:rowOff>
    </xdr:from>
    <xdr:to>
      <xdr:col>15</xdr:col>
      <xdr:colOff>101600</xdr:colOff>
      <xdr:row>59</xdr:row>
      <xdr:rowOff>59944</xdr:rowOff>
    </xdr:to>
    <xdr:sp macro="" textlink="">
      <xdr:nvSpPr>
        <xdr:cNvPr id="182" name="楕円 181"/>
        <xdr:cNvSpPr/>
      </xdr:nvSpPr>
      <xdr:spPr>
        <a:xfrm>
          <a:off x="2857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xdr:rowOff>
    </xdr:from>
    <xdr:to>
      <xdr:col>19</xdr:col>
      <xdr:colOff>177800</xdr:colOff>
      <xdr:row>59</xdr:row>
      <xdr:rowOff>61722</xdr:rowOff>
    </xdr:to>
    <xdr:cxnSp macro="">
      <xdr:nvCxnSpPr>
        <xdr:cNvPr id="183" name="直線コネクタ 182"/>
        <xdr:cNvCxnSpPr/>
      </xdr:nvCxnSpPr>
      <xdr:spPr>
        <a:xfrm>
          <a:off x="2908300" y="101246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84" name="楕円 183"/>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xdr:rowOff>
    </xdr:from>
    <xdr:to>
      <xdr:col>15</xdr:col>
      <xdr:colOff>50800</xdr:colOff>
      <xdr:row>60</xdr:row>
      <xdr:rowOff>22860</xdr:rowOff>
    </xdr:to>
    <xdr:cxnSp macro="">
      <xdr:nvCxnSpPr>
        <xdr:cNvPr id="185" name="直線コネクタ 184"/>
        <xdr:cNvCxnSpPr/>
      </xdr:nvCxnSpPr>
      <xdr:spPr>
        <a:xfrm flipV="1">
          <a:off x="2019300" y="1012469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xdr:rowOff>
    </xdr:from>
    <xdr:to>
      <xdr:col>6</xdr:col>
      <xdr:colOff>38100</xdr:colOff>
      <xdr:row>60</xdr:row>
      <xdr:rowOff>110236</xdr:rowOff>
    </xdr:to>
    <xdr:sp macro="" textlink="">
      <xdr:nvSpPr>
        <xdr:cNvPr id="186" name="楕円 185"/>
        <xdr:cNvSpPr/>
      </xdr:nvSpPr>
      <xdr:spPr>
        <a:xfrm>
          <a:off x="107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59436</xdr:rowOff>
    </xdr:to>
    <xdr:cxnSp macro="">
      <xdr:nvCxnSpPr>
        <xdr:cNvPr id="187" name="直線コネクタ 186"/>
        <xdr:cNvCxnSpPr/>
      </xdr:nvCxnSpPr>
      <xdr:spPr>
        <a:xfrm flipV="1">
          <a:off x="1130300" y="10309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88"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89"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0"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1"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103649</xdr:rowOff>
    </xdr:from>
    <xdr:ext cx="405111" cy="259045"/>
    <xdr:sp macro="" textlink="">
      <xdr:nvSpPr>
        <xdr:cNvPr id="192" name="n_1mainValue【体育館・プール】&#10;有形固定資産減価償却率"/>
        <xdr:cNvSpPr txBox="1"/>
      </xdr:nvSpPr>
      <xdr:spPr>
        <a:xfrm>
          <a:off x="3582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51071</xdr:rowOff>
    </xdr:from>
    <xdr:ext cx="405111" cy="259045"/>
    <xdr:sp macro="" textlink="">
      <xdr:nvSpPr>
        <xdr:cNvPr id="193" name="n_2mainValue【体育館・プール】&#10;有形固定資産減価償却率"/>
        <xdr:cNvSpPr txBox="1"/>
      </xdr:nvSpPr>
      <xdr:spPr>
        <a:xfrm>
          <a:off x="2705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94" name="n_3mainValue【体育館・プー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101363</xdr:rowOff>
    </xdr:from>
    <xdr:ext cx="405111" cy="259045"/>
    <xdr:sp macro="" textlink="">
      <xdr:nvSpPr>
        <xdr:cNvPr id="195" name="n_4mainValue【体育館・プール】&#10;有形固定資産減価償却率"/>
        <xdr:cNvSpPr txBox="1"/>
      </xdr:nvSpPr>
      <xdr:spPr>
        <a:xfrm>
          <a:off x="927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6" name="直線コネクタ 20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7" name="テキスト ボックス 20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8" name="直線コネクタ 2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9" name="テキスト ボックス 2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0" name="直線コネクタ 20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1" name="テキスト ボックス 21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4" name="直線コネクタ 21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5" name="テキスト ボックス 21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6" name="直線コネクタ 21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7" name="テキスト ボックス 21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8" name="直線コネクタ 21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9" name="テキスト ボックス 21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3" name="直線コネクタ 222"/>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24"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25" name="直線コネクタ 224"/>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26"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27" name="直線コネクタ 226"/>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28"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29" name="フローチャート: 判断 228"/>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0" name="フローチャート: 判断 229"/>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1" name="フローチャート: 判断 230"/>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2" name="フローチャート: 判断 231"/>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3" name="フローチャート: 判断 232"/>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110649</xdr:rowOff>
    </xdr:from>
    <xdr:to>
      <xdr:col>55</xdr:col>
      <xdr:colOff>50800</xdr:colOff>
      <xdr:row>62</xdr:row>
      <xdr:rowOff>40799</xdr:rowOff>
    </xdr:to>
    <xdr:sp macro="" textlink="">
      <xdr:nvSpPr>
        <xdr:cNvPr id="239" name="楕円 238"/>
        <xdr:cNvSpPr/>
      </xdr:nvSpPr>
      <xdr:spPr>
        <a:xfrm>
          <a:off x="10426700" y="105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133526</xdr:rowOff>
    </xdr:from>
    <xdr:ext cx="469744" cy="259045"/>
    <xdr:sp macro="" textlink="">
      <xdr:nvSpPr>
        <xdr:cNvPr id="240" name="【体育館・プール】&#10;一人当たり面積該当値テキスト"/>
        <xdr:cNvSpPr txBox="1"/>
      </xdr:nvSpPr>
      <xdr:spPr>
        <a:xfrm>
          <a:off x="10515600" y="104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126365</xdr:rowOff>
    </xdr:from>
    <xdr:to>
      <xdr:col>50</xdr:col>
      <xdr:colOff>165100</xdr:colOff>
      <xdr:row>62</xdr:row>
      <xdr:rowOff>56515</xdr:rowOff>
    </xdr:to>
    <xdr:sp macro="" textlink="">
      <xdr:nvSpPr>
        <xdr:cNvPr id="241" name="楕円 240"/>
        <xdr:cNvSpPr/>
      </xdr:nvSpPr>
      <xdr:spPr>
        <a:xfrm>
          <a:off x="958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161449</xdr:rowOff>
    </xdr:from>
    <xdr:to>
      <xdr:col>55</xdr:col>
      <xdr:colOff>0</xdr:colOff>
      <xdr:row>62</xdr:row>
      <xdr:rowOff>5715</xdr:rowOff>
    </xdr:to>
    <xdr:cxnSp macro="">
      <xdr:nvCxnSpPr>
        <xdr:cNvPr id="242" name="直線コネクタ 241"/>
        <xdr:cNvCxnSpPr/>
      </xdr:nvCxnSpPr>
      <xdr:spPr>
        <a:xfrm flipV="1">
          <a:off x="9639300" y="10619899"/>
          <a:ext cx="8382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139224</xdr:rowOff>
    </xdr:from>
    <xdr:to>
      <xdr:col>46</xdr:col>
      <xdr:colOff>38100</xdr:colOff>
      <xdr:row>62</xdr:row>
      <xdr:rowOff>69374</xdr:rowOff>
    </xdr:to>
    <xdr:sp macro="" textlink="">
      <xdr:nvSpPr>
        <xdr:cNvPr id="243" name="楕円 242"/>
        <xdr:cNvSpPr/>
      </xdr:nvSpPr>
      <xdr:spPr>
        <a:xfrm>
          <a:off x="8699500" y="105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xdr:rowOff>
    </xdr:from>
    <xdr:to>
      <xdr:col>50</xdr:col>
      <xdr:colOff>114300</xdr:colOff>
      <xdr:row>62</xdr:row>
      <xdr:rowOff>18574</xdr:rowOff>
    </xdr:to>
    <xdr:cxnSp macro="">
      <xdr:nvCxnSpPr>
        <xdr:cNvPr id="244" name="直線コネクタ 243"/>
        <xdr:cNvCxnSpPr/>
      </xdr:nvCxnSpPr>
      <xdr:spPr>
        <a:xfrm flipV="1">
          <a:off x="8750300" y="1063561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153512</xdr:rowOff>
    </xdr:from>
    <xdr:to>
      <xdr:col>41</xdr:col>
      <xdr:colOff>101600</xdr:colOff>
      <xdr:row>62</xdr:row>
      <xdr:rowOff>83662</xdr:rowOff>
    </xdr:to>
    <xdr:sp macro="" textlink="">
      <xdr:nvSpPr>
        <xdr:cNvPr id="245" name="楕円 244"/>
        <xdr:cNvSpPr/>
      </xdr:nvSpPr>
      <xdr:spPr>
        <a:xfrm>
          <a:off x="7810500" y="106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18574</xdr:rowOff>
    </xdr:from>
    <xdr:to>
      <xdr:col>45</xdr:col>
      <xdr:colOff>177800</xdr:colOff>
      <xdr:row>62</xdr:row>
      <xdr:rowOff>32862</xdr:rowOff>
    </xdr:to>
    <xdr:cxnSp macro="">
      <xdr:nvCxnSpPr>
        <xdr:cNvPr id="246" name="直線コネクタ 245"/>
        <xdr:cNvCxnSpPr/>
      </xdr:nvCxnSpPr>
      <xdr:spPr>
        <a:xfrm flipV="1">
          <a:off x="7861300" y="106484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70644</xdr:rowOff>
    </xdr:from>
    <xdr:to>
      <xdr:col>36</xdr:col>
      <xdr:colOff>165100</xdr:colOff>
      <xdr:row>62</xdr:row>
      <xdr:rowOff>794</xdr:rowOff>
    </xdr:to>
    <xdr:sp macro="" textlink="">
      <xdr:nvSpPr>
        <xdr:cNvPr id="247" name="楕円 246"/>
        <xdr:cNvSpPr/>
      </xdr:nvSpPr>
      <xdr:spPr>
        <a:xfrm>
          <a:off x="6921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121444</xdr:rowOff>
    </xdr:from>
    <xdr:to>
      <xdr:col>41</xdr:col>
      <xdr:colOff>50800</xdr:colOff>
      <xdr:row>62</xdr:row>
      <xdr:rowOff>32862</xdr:rowOff>
    </xdr:to>
    <xdr:cxnSp macro="">
      <xdr:nvCxnSpPr>
        <xdr:cNvPr id="248" name="直線コネクタ 247"/>
        <xdr:cNvCxnSpPr/>
      </xdr:nvCxnSpPr>
      <xdr:spPr>
        <a:xfrm>
          <a:off x="6972300" y="10579894"/>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49"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0"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1"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2"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73042</xdr:rowOff>
    </xdr:from>
    <xdr:ext cx="469744" cy="259045"/>
    <xdr:sp macro="" textlink="">
      <xdr:nvSpPr>
        <xdr:cNvPr id="253" name="n_1mainValue【体育館・プール】&#10;一人当たり面積"/>
        <xdr:cNvSpPr txBox="1"/>
      </xdr:nvSpPr>
      <xdr:spPr>
        <a:xfrm>
          <a:off x="9391727"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85901</xdr:rowOff>
    </xdr:from>
    <xdr:ext cx="469744" cy="259045"/>
    <xdr:sp macro="" textlink="">
      <xdr:nvSpPr>
        <xdr:cNvPr id="254" name="n_2mainValue【体育館・プール】&#10;一人当たり面積"/>
        <xdr:cNvSpPr txBox="1"/>
      </xdr:nvSpPr>
      <xdr:spPr>
        <a:xfrm>
          <a:off x="8515427" y="103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100189</xdr:rowOff>
    </xdr:from>
    <xdr:ext cx="469744" cy="259045"/>
    <xdr:sp macro="" textlink="">
      <xdr:nvSpPr>
        <xdr:cNvPr id="255" name="n_3mainValue【体育館・プール】&#10;一人当たり面積"/>
        <xdr:cNvSpPr txBox="1"/>
      </xdr:nvSpPr>
      <xdr:spPr>
        <a:xfrm>
          <a:off x="7626427" y="103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17321</xdr:rowOff>
    </xdr:from>
    <xdr:ext cx="469744" cy="259045"/>
    <xdr:sp macro="" textlink="">
      <xdr:nvSpPr>
        <xdr:cNvPr id="256" name="n_4mainValue【体育館・プール】&#10;一人当たり面積"/>
        <xdr:cNvSpPr txBox="1"/>
      </xdr:nvSpPr>
      <xdr:spPr>
        <a:xfrm>
          <a:off x="6737427" y="103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1" name="直線コネクタ 280"/>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2"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3" name="直線コネクタ 282"/>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4"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85" name="直線コネクタ 28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86"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7" name="フローチャート: 判断 286"/>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8" name="フローチャート: 判断 287"/>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89" name="フローチャート: 判断 288"/>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0" name="フローチャート: 判断 289"/>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フローチャート: 判断 29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297" name="楕円 296"/>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298" name="【福祉施設】&#10;有形固定資産減価償却率該当値テキスト"/>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99" name="楕円 298"/>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85725</xdr:rowOff>
    </xdr:to>
    <xdr:cxnSp macro="">
      <xdr:nvCxnSpPr>
        <xdr:cNvPr id="300" name="直線コネクタ 299"/>
        <xdr:cNvCxnSpPr/>
      </xdr:nvCxnSpPr>
      <xdr:spPr>
        <a:xfrm>
          <a:off x="3797300" y="1428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1" name="楕円 300"/>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55245</xdr:rowOff>
    </xdr:to>
    <xdr:cxnSp macro="">
      <xdr:nvCxnSpPr>
        <xdr:cNvPr id="302" name="直線コネクタ 301"/>
        <xdr:cNvCxnSpPr/>
      </xdr:nvCxnSpPr>
      <xdr:spPr>
        <a:xfrm>
          <a:off x="2908300" y="14243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3" name="楕円 302"/>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13336</xdr:rowOff>
    </xdr:to>
    <xdr:cxnSp macro="">
      <xdr:nvCxnSpPr>
        <xdr:cNvPr id="304" name="直線コネクタ 303"/>
        <xdr:cNvCxnSpPr/>
      </xdr:nvCxnSpPr>
      <xdr:spPr>
        <a:xfrm>
          <a:off x="2019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05" name="楕円 304"/>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152400</xdr:rowOff>
    </xdr:to>
    <xdr:cxnSp macro="">
      <xdr:nvCxnSpPr>
        <xdr:cNvPr id="306" name="直線コネクタ 305"/>
        <xdr:cNvCxnSpPr/>
      </xdr:nvCxnSpPr>
      <xdr:spPr>
        <a:xfrm>
          <a:off x="1130300" y="14108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07"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08"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9"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0"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311" name="n_1main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2" name="n_2mainValue【福祉施設】&#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3"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4" name="n_4mainValue【福祉施設】&#10;有形固定資産減価償却率"/>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38" name="直線コネクタ 337"/>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39"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0" name="直線コネクタ 339"/>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1"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2" name="直線コネクタ 341"/>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3"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44" name="フローチャート: 判断 343"/>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45" name="フローチャート: 判断 344"/>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46" name="フローチャート: 判断 345"/>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47" name="フローチャート: 判断 346"/>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48" name="フローチャート: 判断 347"/>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157480</xdr:rowOff>
    </xdr:from>
    <xdr:to>
      <xdr:col>55</xdr:col>
      <xdr:colOff>50800</xdr:colOff>
      <xdr:row>85</xdr:row>
      <xdr:rowOff>87630</xdr:rowOff>
    </xdr:to>
    <xdr:sp macro="" textlink="">
      <xdr:nvSpPr>
        <xdr:cNvPr id="354" name="楕円 353"/>
        <xdr:cNvSpPr/>
      </xdr:nvSpPr>
      <xdr:spPr>
        <a:xfrm>
          <a:off x="10426700" y="145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8907</xdr:rowOff>
    </xdr:from>
    <xdr:ext cx="469744" cy="259045"/>
    <xdr:sp macro="" textlink="">
      <xdr:nvSpPr>
        <xdr:cNvPr id="355" name="【福祉施設】&#10;一人当たり面積該当値テキスト"/>
        <xdr:cNvSpPr txBox="1"/>
      </xdr:nvSpPr>
      <xdr:spPr>
        <a:xfrm>
          <a:off x="10515600"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56" name="楕円 355"/>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36830</xdr:rowOff>
    </xdr:to>
    <xdr:cxnSp macro="">
      <xdr:nvCxnSpPr>
        <xdr:cNvPr id="357" name="直線コネクタ 356"/>
        <xdr:cNvCxnSpPr/>
      </xdr:nvCxnSpPr>
      <xdr:spPr>
        <a:xfrm>
          <a:off x="9639300" y="145923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146050</xdr:rowOff>
    </xdr:from>
    <xdr:to>
      <xdr:col>46</xdr:col>
      <xdr:colOff>38100</xdr:colOff>
      <xdr:row>85</xdr:row>
      <xdr:rowOff>76200</xdr:rowOff>
    </xdr:to>
    <xdr:sp macro="" textlink="">
      <xdr:nvSpPr>
        <xdr:cNvPr id="358" name="楕円 357"/>
        <xdr:cNvSpPr/>
      </xdr:nvSpPr>
      <xdr:spPr>
        <a:xfrm>
          <a:off x="8699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25400</xdr:rowOff>
    </xdr:to>
    <xdr:cxnSp macro="">
      <xdr:nvCxnSpPr>
        <xdr:cNvPr id="359" name="直線コネクタ 358"/>
        <xdr:cNvCxnSpPr/>
      </xdr:nvCxnSpPr>
      <xdr:spPr>
        <a:xfrm flipV="1">
          <a:off x="8750300" y="145923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60" name="楕円 359"/>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25400</xdr:rowOff>
    </xdr:from>
    <xdr:to>
      <xdr:col>45</xdr:col>
      <xdr:colOff>177800</xdr:colOff>
      <xdr:row>85</xdr:row>
      <xdr:rowOff>31750</xdr:rowOff>
    </xdr:to>
    <xdr:cxnSp macro="">
      <xdr:nvCxnSpPr>
        <xdr:cNvPr id="361" name="直線コネクタ 360"/>
        <xdr:cNvCxnSpPr/>
      </xdr:nvCxnSpPr>
      <xdr:spPr>
        <a:xfrm flipV="1">
          <a:off x="7861300" y="145986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120650</xdr:rowOff>
    </xdr:from>
    <xdr:to>
      <xdr:col>36</xdr:col>
      <xdr:colOff>165100</xdr:colOff>
      <xdr:row>85</xdr:row>
      <xdr:rowOff>50800</xdr:rowOff>
    </xdr:to>
    <xdr:sp macro="" textlink="">
      <xdr:nvSpPr>
        <xdr:cNvPr id="362" name="楕円 361"/>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0</xdr:rowOff>
    </xdr:from>
    <xdr:to>
      <xdr:col>41</xdr:col>
      <xdr:colOff>50800</xdr:colOff>
      <xdr:row>85</xdr:row>
      <xdr:rowOff>31750</xdr:rowOff>
    </xdr:to>
    <xdr:cxnSp macro="">
      <xdr:nvCxnSpPr>
        <xdr:cNvPr id="363" name="直線コネクタ 362"/>
        <xdr:cNvCxnSpPr/>
      </xdr:nvCxnSpPr>
      <xdr:spPr>
        <a:xfrm>
          <a:off x="6972300" y="14573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64"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65"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66"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67"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86377</xdr:rowOff>
    </xdr:from>
    <xdr:ext cx="469744" cy="259045"/>
    <xdr:sp macro="" textlink="">
      <xdr:nvSpPr>
        <xdr:cNvPr id="368" name="n_1main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92727</xdr:rowOff>
    </xdr:from>
    <xdr:ext cx="469744" cy="259045"/>
    <xdr:sp macro="" textlink="">
      <xdr:nvSpPr>
        <xdr:cNvPr id="369" name="n_2mainValue【福祉施設】&#10;一人当たり面積"/>
        <xdr:cNvSpPr txBox="1"/>
      </xdr:nvSpPr>
      <xdr:spPr>
        <a:xfrm>
          <a:off x="85154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0" name="n_3main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67327</xdr:rowOff>
    </xdr:from>
    <xdr:ext cx="469744" cy="259045"/>
    <xdr:sp macro="" textlink="">
      <xdr:nvSpPr>
        <xdr:cNvPr id="371" name="n_4mainValue【福祉施設】&#10;一人当たり面積"/>
        <xdr:cNvSpPr txBox="1"/>
      </xdr:nvSpPr>
      <xdr:spPr>
        <a:xfrm>
          <a:off x="6737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96" name="直線コネクタ 395"/>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99"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0" name="直線コネクタ 399"/>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1"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2" name="フローチャート: 判断 401"/>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3" name="フローチャート: 判断 402"/>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04" name="フローチャート: 判断 403"/>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05" name="フローチャート: 判断 404"/>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06" name="フローチャート: 判断 405"/>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31114</xdr:rowOff>
    </xdr:from>
    <xdr:to>
      <xdr:col>24</xdr:col>
      <xdr:colOff>114300</xdr:colOff>
      <xdr:row>108</xdr:row>
      <xdr:rowOff>132714</xdr:rowOff>
    </xdr:to>
    <xdr:sp macro="" textlink="">
      <xdr:nvSpPr>
        <xdr:cNvPr id="412" name="楕円 411"/>
        <xdr:cNvSpPr/>
      </xdr:nvSpPr>
      <xdr:spPr>
        <a:xfrm>
          <a:off x="4584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117491</xdr:rowOff>
    </xdr:from>
    <xdr:ext cx="405111" cy="259045"/>
    <xdr:sp macro="" textlink="">
      <xdr:nvSpPr>
        <xdr:cNvPr id="413" name="【市民会館】&#10;有形固定資産減価償却率該当値テキスト"/>
        <xdr:cNvSpPr txBox="1"/>
      </xdr:nvSpPr>
      <xdr:spPr>
        <a:xfrm>
          <a:off x="46736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8255</xdr:rowOff>
    </xdr:from>
    <xdr:to>
      <xdr:col>20</xdr:col>
      <xdr:colOff>38100</xdr:colOff>
      <xdr:row>108</xdr:row>
      <xdr:rowOff>109855</xdr:rowOff>
    </xdr:to>
    <xdr:sp macro="" textlink="">
      <xdr:nvSpPr>
        <xdr:cNvPr id="414" name="楕円 413"/>
        <xdr:cNvSpPr/>
      </xdr:nvSpPr>
      <xdr:spPr>
        <a:xfrm>
          <a:off x="3746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59055</xdr:rowOff>
    </xdr:from>
    <xdr:to>
      <xdr:col>24</xdr:col>
      <xdr:colOff>63500</xdr:colOff>
      <xdr:row>108</xdr:row>
      <xdr:rowOff>81914</xdr:rowOff>
    </xdr:to>
    <xdr:cxnSp macro="">
      <xdr:nvCxnSpPr>
        <xdr:cNvPr id="415" name="直線コネクタ 414"/>
        <xdr:cNvCxnSpPr/>
      </xdr:nvCxnSpPr>
      <xdr:spPr>
        <a:xfrm>
          <a:off x="3797300" y="185756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156845</xdr:rowOff>
    </xdr:from>
    <xdr:to>
      <xdr:col>15</xdr:col>
      <xdr:colOff>101600</xdr:colOff>
      <xdr:row>108</xdr:row>
      <xdr:rowOff>86995</xdr:rowOff>
    </xdr:to>
    <xdr:sp macro="" textlink="">
      <xdr:nvSpPr>
        <xdr:cNvPr id="416" name="楕円 415"/>
        <xdr:cNvSpPr/>
      </xdr:nvSpPr>
      <xdr:spPr>
        <a:xfrm>
          <a:off x="2857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36195</xdr:rowOff>
    </xdr:from>
    <xdr:to>
      <xdr:col>19</xdr:col>
      <xdr:colOff>177800</xdr:colOff>
      <xdr:row>108</xdr:row>
      <xdr:rowOff>59055</xdr:rowOff>
    </xdr:to>
    <xdr:cxnSp macro="">
      <xdr:nvCxnSpPr>
        <xdr:cNvPr id="417" name="直線コネクタ 416"/>
        <xdr:cNvCxnSpPr/>
      </xdr:nvCxnSpPr>
      <xdr:spPr>
        <a:xfrm>
          <a:off x="2908300" y="18552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132080</xdr:rowOff>
    </xdr:from>
    <xdr:to>
      <xdr:col>10</xdr:col>
      <xdr:colOff>165100</xdr:colOff>
      <xdr:row>108</xdr:row>
      <xdr:rowOff>62230</xdr:rowOff>
    </xdr:to>
    <xdr:sp macro="" textlink="">
      <xdr:nvSpPr>
        <xdr:cNvPr id="418" name="楕円 417"/>
        <xdr:cNvSpPr/>
      </xdr:nvSpPr>
      <xdr:spPr>
        <a:xfrm>
          <a:off x="1968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11430</xdr:rowOff>
    </xdr:from>
    <xdr:to>
      <xdr:col>15</xdr:col>
      <xdr:colOff>50800</xdr:colOff>
      <xdr:row>108</xdr:row>
      <xdr:rowOff>36195</xdr:rowOff>
    </xdr:to>
    <xdr:cxnSp macro="">
      <xdr:nvCxnSpPr>
        <xdr:cNvPr id="419" name="直線コネクタ 418"/>
        <xdr:cNvCxnSpPr/>
      </xdr:nvCxnSpPr>
      <xdr:spPr>
        <a:xfrm>
          <a:off x="2019300" y="18528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xdr:rowOff>
    </xdr:from>
    <xdr:to>
      <xdr:col>6</xdr:col>
      <xdr:colOff>38100</xdr:colOff>
      <xdr:row>104</xdr:row>
      <xdr:rowOff>109855</xdr:rowOff>
    </xdr:to>
    <xdr:sp macro="" textlink="">
      <xdr:nvSpPr>
        <xdr:cNvPr id="420" name="楕円 419"/>
        <xdr:cNvSpPr/>
      </xdr:nvSpPr>
      <xdr:spPr>
        <a:xfrm>
          <a:off x="1079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59055</xdr:rowOff>
    </xdr:from>
    <xdr:to>
      <xdr:col>10</xdr:col>
      <xdr:colOff>114300</xdr:colOff>
      <xdr:row>108</xdr:row>
      <xdr:rowOff>11430</xdr:rowOff>
    </xdr:to>
    <xdr:cxnSp macro="">
      <xdr:nvCxnSpPr>
        <xdr:cNvPr id="421" name="直線コネクタ 420"/>
        <xdr:cNvCxnSpPr/>
      </xdr:nvCxnSpPr>
      <xdr:spPr>
        <a:xfrm>
          <a:off x="1130300" y="17889855"/>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2"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3"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24"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25"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100982</xdr:rowOff>
    </xdr:from>
    <xdr:ext cx="405111" cy="259045"/>
    <xdr:sp macro="" textlink="">
      <xdr:nvSpPr>
        <xdr:cNvPr id="426" name="n_1mainValue【市民会館】&#10;有形固定資産減価償却率"/>
        <xdr:cNvSpPr txBox="1"/>
      </xdr:nvSpPr>
      <xdr:spPr>
        <a:xfrm>
          <a:off x="35820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78122</xdr:rowOff>
    </xdr:from>
    <xdr:ext cx="405111" cy="259045"/>
    <xdr:sp macro="" textlink="">
      <xdr:nvSpPr>
        <xdr:cNvPr id="427" name="n_2mainValue【市民会館】&#10;有形固定資産減価償却率"/>
        <xdr:cNvSpPr txBox="1"/>
      </xdr:nvSpPr>
      <xdr:spPr>
        <a:xfrm>
          <a:off x="2705744" y="185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53357</xdr:rowOff>
    </xdr:from>
    <xdr:ext cx="405111" cy="259045"/>
    <xdr:sp macro="" textlink="">
      <xdr:nvSpPr>
        <xdr:cNvPr id="428" name="n_3mainValue【市民会館】&#10;有形固定資産減価償却率"/>
        <xdr:cNvSpPr txBox="1"/>
      </xdr:nvSpPr>
      <xdr:spPr>
        <a:xfrm>
          <a:off x="1816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29" name="n_4mainValue【市民会館】&#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55" name="直線コネクタ 454"/>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56"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57" name="直線コネクタ 456"/>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58"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59" name="直線コネクタ 458"/>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0" name="【市民会館】&#10;一人当たり面積平均値テキスト"/>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1" name="フローチャート: 判断 460"/>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2" name="フローチャート: 判断 461"/>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3" name="フローチャート: 判断 462"/>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64" name="フローチャート: 判断 463"/>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65" name="フローチャート: 判断 464"/>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120106</xdr:rowOff>
    </xdr:from>
    <xdr:to>
      <xdr:col>55</xdr:col>
      <xdr:colOff>50800</xdr:colOff>
      <xdr:row>109</xdr:row>
      <xdr:rowOff>50256</xdr:rowOff>
    </xdr:to>
    <xdr:sp macro="" textlink="">
      <xdr:nvSpPr>
        <xdr:cNvPr id="471" name="楕円 470"/>
        <xdr:cNvSpPr/>
      </xdr:nvSpPr>
      <xdr:spPr>
        <a:xfrm>
          <a:off x="10426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35033</xdr:rowOff>
    </xdr:from>
    <xdr:ext cx="469744" cy="259045"/>
    <xdr:sp macro="" textlink="">
      <xdr:nvSpPr>
        <xdr:cNvPr id="472" name="【市民会館】&#10;一人当たり面積該当値テキスト"/>
        <xdr:cNvSpPr txBox="1"/>
      </xdr:nvSpPr>
      <xdr:spPr>
        <a:xfrm>
          <a:off x="10515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121738</xdr:rowOff>
    </xdr:from>
    <xdr:to>
      <xdr:col>50</xdr:col>
      <xdr:colOff>165100</xdr:colOff>
      <xdr:row>109</xdr:row>
      <xdr:rowOff>51888</xdr:rowOff>
    </xdr:to>
    <xdr:sp macro="" textlink="">
      <xdr:nvSpPr>
        <xdr:cNvPr id="473" name="楕円 472"/>
        <xdr:cNvSpPr/>
      </xdr:nvSpPr>
      <xdr:spPr>
        <a:xfrm>
          <a:off x="9588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170906</xdr:rowOff>
    </xdr:from>
    <xdr:to>
      <xdr:col>55</xdr:col>
      <xdr:colOff>0</xdr:colOff>
      <xdr:row>109</xdr:row>
      <xdr:rowOff>1088</xdr:rowOff>
    </xdr:to>
    <xdr:cxnSp macro="">
      <xdr:nvCxnSpPr>
        <xdr:cNvPr id="474" name="直線コネクタ 473"/>
        <xdr:cNvCxnSpPr/>
      </xdr:nvCxnSpPr>
      <xdr:spPr>
        <a:xfrm flipV="1">
          <a:off x="9639300" y="1868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123371</xdr:rowOff>
    </xdr:from>
    <xdr:to>
      <xdr:col>46</xdr:col>
      <xdr:colOff>38100</xdr:colOff>
      <xdr:row>109</xdr:row>
      <xdr:rowOff>53521</xdr:rowOff>
    </xdr:to>
    <xdr:sp macro="" textlink="">
      <xdr:nvSpPr>
        <xdr:cNvPr id="475" name="楕円 474"/>
        <xdr:cNvSpPr/>
      </xdr:nvSpPr>
      <xdr:spPr>
        <a:xfrm>
          <a:off x="8699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1088</xdr:rowOff>
    </xdr:from>
    <xdr:to>
      <xdr:col>50</xdr:col>
      <xdr:colOff>114300</xdr:colOff>
      <xdr:row>109</xdr:row>
      <xdr:rowOff>2721</xdr:rowOff>
    </xdr:to>
    <xdr:cxnSp macro="">
      <xdr:nvCxnSpPr>
        <xdr:cNvPr id="476" name="直線コネクタ 475"/>
        <xdr:cNvCxnSpPr/>
      </xdr:nvCxnSpPr>
      <xdr:spPr>
        <a:xfrm flipV="1">
          <a:off x="8750300" y="1868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123371</xdr:rowOff>
    </xdr:from>
    <xdr:to>
      <xdr:col>41</xdr:col>
      <xdr:colOff>101600</xdr:colOff>
      <xdr:row>109</xdr:row>
      <xdr:rowOff>53521</xdr:rowOff>
    </xdr:to>
    <xdr:sp macro="" textlink="">
      <xdr:nvSpPr>
        <xdr:cNvPr id="477" name="楕円 476"/>
        <xdr:cNvSpPr/>
      </xdr:nvSpPr>
      <xdr:spPr>
        <a:xfrm>
          <a:off x="781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2721</xdr:rowOff>
    </xdr:from>
    <xdr:to>
      <xdr:col>45</xdr:col>
      <xdr:colOff>177800</xdr:colOff>
      <xdr:row>109</xdr:row>
      <xdr:rowOff>2721</xdr:rowOff>
    </xdr:to>
    <xdr:cxnSp macro="">
      <xdr:nvCxnSpPr>
        <xdr:cNvPr id="478" name="直線コネクタ 477"/>
        <xdr:cNvCxnSpPr/>
      </xdr:nvCxnSpPr>
      <xdr:spPr>
        <a:xfrm>
          <a:off x="7861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17236</xdr:rowOff>
    </xdr:from>
    <xdr:to>
      <xdr:col>36</xdr:col>
      <xdr:colOff>165100</xdr:colOff>
      <xdr:row>108</xdr:row>
      <xdr:rowOff>118836</xdr:rowOff>
    </xdr:to>
    <xdr:sp macro="" textlink="">
      <xdr:nvSpPr>
        <xdr:cNvPr id="479" name="楕円 478"/>
        <xdr:cNvSpPr/>
      </xdr:nvSpPr>
      <xdr:spPr>
        <a:xfrm>
          <a:off x="6921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68036</xdr:rowOff>
    </xdr:from>
    <xdr:to>
      <xdr:col>41</xdr:col>
      <xdr:colOff>50800</xdr:colOff>
      <xdr:row>109</xdr:row>
      <xdr:rowOff>2721</xdr:rowOff>
    </xdr:to>
    <xdr:cxnSp macro="">
      <xdr:nvCxnSpPr>
        <xdr:cNvPr id="480" name="直線コネクタ 479"/>
        <xdr:cNvCxnSpPr/>
      </xdr:nvCxnSpPr>
      <xdr:spPr>
        <a:xfrm>
          <a:off x="6972300" y="1858463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1" name="n_1aveValue【市民会館】&#10;一人当たり面積"/>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2" name="n_2aveValue【市民会館】&#10;一人当たり面積"/>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3"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84"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43015</xdr:rowOff>
    </xdr:from>
    <xdr:ext cx="469744" cy="259045"/>
    <xdr:sp macro="" textlink="">
      <xdr:nvSpPr>
        <xdr:cNvPr id="485" name="n_1mainValue【市民会館】&#10;一人当たり面積"/>
        <xdr:cNvSpPr txBox="1"/>
      </xdr:nvSpPr>
      <xdr:spPr>
        <a:xfrm>
          <a:off x="9391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44648</xdr:rowOff>
    </xdr:from>
    <xdr:ext cx="469744" cy="259045"/>
    <xdr:sp macro="" textlink="">
      <xdr:nvSpPr>
        <xdr:cNvPr id="486" name="n_2mainValue【市民会館】&#10;一人当たり面積"/>
        <xdr:cNvSpPr txBox="1"/>
      </xdr:nvSpPr>
      <xdr:spPr>
        <a:xfrm>
          <a:off x="8515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44648</xdr:rowOff>
    </xdr:from>
    <xdr:ext cx="469744" cy="259045"/>
    <xdr:sp macro="" textlink="">
      <xdr:nvSpPr>
        <xdr:cNvPr id="487" name="n_3mainValue【市民会館】&#10;一人当たり面積"/>
        <xdr:cNvSpPr txBox="1"/>
      </xdr:nvSpPr>
      <xdr:spPr>
        <a:xfrm>
          <a:off x="7626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109963</xdr:rowOff>
    </xdr:from>
    <xdr:ext cx="469744" cy="259045"/>
    <xdr:sp macro="" textlink="">
      <xdr:nvSpPr>
        <xdr:cNvPr id="488" name="n_4mainValue【市民会館】&#10;一人当たり面積"/>
        <xdr:cNvSpPr txBox="1"/>
      </xdr:nvSpPr>
      <xdr:spPr>
        <a:xfrm>
          <a:off x="6737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1" name="直線コネクタ 510"/>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2"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3" name="直線コネクタ 51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14"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15" name="直線コネクタ 51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16"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17" name="フローチャート: 判断 516"/>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18" name="フローチャート: 判断 517"/>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19" name="フローチャート: 判断 518"/>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0" name="フローチャート: 判断 519"/>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1" name="フローチャート: 判断 520"/>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7" name="楕円 526"/>
        <xdr:cNvSpPr/>
      </xdr:nvSpPr>
      <xdr:spPr>
        <a:xfrm>
          <a:off x="16268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143273</xdr:rowOff>
    </xdr:from>
    <xdr:ext cx="405111" cy="259045"/>
    <xdr:sp macro="" textlink="">
      <xdr:nvSpPr>
        <xdr:cNvPr id="528" name="【一般廃棄物処理施設】&#10;有形固定資産減価償却率該当値テキスト"/>
        <xdr:cNvSpPr txBox="1"/>
      </xdr:nvSpPr>
      <xdr:spPr>
        <a:xfrm>
          <a:off x="16357600"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160274</xdr:rowOff>
    </xdr:from>
    <xdr:to>
      <xdr:col>81</xdr:col>
      <xdr:colOff>101600</xdr:colOff>
      <xdr:row>39</xdr:row>
      <xdr:rowOff>90424</xdr:rowOff>
    </xdr:to>
    <xdr:sp macro="" textlink="">
      <xdr:nvSpPr>
        <xdr:cNvPr id="529" name="楕円 528"/>
        <xdr:cNvSpPr/>
      </xdr:nvSpPr>
      <xdr:spPr>
        <a:xfrm>
          <a:off x="1543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44196</xdr:rowOff>
    </xdr:from>
    <xdr:to>
      <xdr:col>85</xdr:col>
      <xdr:colOff>127000</xdr:colOff>
      <xdr:row>39</xdr:row>
      <xdr:rowOff>39624</xdr:rowOff>
    </xdr:to>
    <xdr:cxnSp macro="">
      <xdr:nvCxnSpPr>
        <xdr:cNvPr id="530" name="直線コネクタ 529"/>
        <xdr:cNvCxnSpPr/>
      </xdr:nvCxnSpPr>
      <xdr:spPr>
        <a:xfrm flipV="1">
          <a:off x="15481300" y="6559296"/>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91694</xdr:rowOff>
    </xdr:from>
    <xdr:to>
      <xdr:col>76</xdr:col>
      <xdr:colOff>165100</xdr:colOff>
      <xdr:row>39</xdr:row>
      <xdr:rowOff>21844</xdr:rowOff>
    </xdr:to>
    <xdr:sp macro="" textlink="">
      <xdr:nvSpPr>
        <xdr:cNvPr id="531" name="楕円 530"/>
        <xdr:cNvSpPr/>
      </xdr:nvSpPr>
      <xdr:spPr>
        <a:xfrm>
          <a:off x="14541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142494</xdr:rowOff>
    </xdr:from>
    <xdr:to>
      <xdr:col>81</xdr:col>
      <xdr:colOff>50800</xdr:colOff>
      <xdr:row>39</xdr:row>
      <xdr:rowOff>39624</xdr:rowOff>
    </xdr:to>
    <xdr:cxnSp macro="">
      <xdr:nvCxnSpPr>
        <xdr:cNvPr id="532" name="直線コネクタ 531"/>
        <xdr:cNvCxnSpPr/>
      </xdr:nvCxnSpPr>
      <xdr:spPr>
        <a:xfrm>
          <a:off x="14592300" y="6657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27686</xdr:rowOff>
    </xdr:from>
    <xdr:to>
      <xdr:col>72</xdr:col>
      <xdr:colOff>38100</xdr:colOff>
      <xdr:row>38</xdr:row>
      <xdr:rowOff>129286</xdr:rowOff>
    </xdr:to>
    <xdr:sp macro="" textlink="">
      <xdr:nvSpPr>
        <xdr:cNvPr id="533" name="楕円 532"/>
        <xdr:cNvSpPr/>
      </xdr:nvSpPr>
      <xdr:spPr>
        <a:xfrm>
          <a:off x="13652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78486</xdr:rowOff>
    </xdr:from>
    <xdr:to>
      <xdr:col>76</xdr:col>
      <xdr:colOff>114300</xdr:colOff>
      <xdr:row>38</xdr:row>
      <xdr:rowOff>142494</xdr:rowOff>
    </xdr:to>
    <xdr:cxnSp macro="">
      <xdr:nvCxnSpPr>
        <xdr:cNvPr id="534" name="直線コネクタ 533"/>
        <xdr:cNvCxnSpPr/>
      </xdr:nvCxnSpPr>
      <xdr:spPr>
        <a:xfrm>
          <a:off x="13703300" y="659358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141986</xdr:rowOff>
    </xdr:from>
    <xdr:to>
      <xdr:col>67</xdr:col>
      <xdr:colOff>101600</xdr:colOff>
      <xdr:row>38</xdr:row>
      <xdr:rowOff>72136</xdr:rowOff>
    </xdr:to>
    <xdr:sp macro="" textlink="">
      <xdr:nvSpPr>
        <xdr:cNvPr id="535" name="楕円 534"/>
        <xdr:cNvSpPr/>
      </xdr:nvSpPr>
      <xdr:spPr>
        <a:xfrm>
          <a:off x="12763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21336</xdr:rowOff>
    </xdr:from>
    <xdr:to>
      <xdr:col>71</xdr:col>
      <xdr:colOff>177800</xdr:colOff>
      <xdr:row>38</xdr:row>
      <xdr:rowOff>78486</xdr:rowOff>
    </xdr:to>
    <xdr:cxnSp macro="">
      <xdr:nvCxnSpPr>
        <xdr:cNvPr id="536" name="直線コネクタ 535"/>
        <xdr:cNvCxnSpPr/>
      </xdr:nvCxnSpPr>
      <xdr:spPr>
        <a:xfrm>
          <a:off x="12814300" y="65364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37"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38"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39"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0"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81551</xdr:rowOff>
    </xdr:from>
    <xdr:ext cx="405111" cy="259045"/>
    <xdr:sp macro="" textlink="">
      <xdr:nvSpPr>
        <xdr:cNvPr id="541" name="n_1mainValue【一般廃棄物処理施設】&#10;有形固定資産減価償却率"/>
        <xdr:cNvSpPr txBox="1"/>
      </xdr:nvSpPr>
      <xdr:spPr>
        <a:xfrm>
          <a:off x="15266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12971</xdr:rowOff>
    </xdr:from>
    <xdr:ext cx="405111" cy="259045"/>
    <xdr:sp macro="" textlink="">
      <xdr:nvSpPr>
        <xdr:cNvPr id="542" name="n_2mainValue【一般廃棄物処理施設】&#10;有形固定資産減価償却率"/>
        <xdr:cNvSpPr txBox="1"/>
      </xdr:nvSpPr>
      <xdr:spPr>
        <a:xfrm>
          <a:off x="14389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120413</xdr:rowOff>
    </xdr:from>
    <xdr:ext cx="405111" cy="259045"/>
    <xdr:sp macro="" textlink="">
      <xdr:nvSpPr>
        <xdr:cNvPr id="543" name="n_3mainValue【一般廃棄物処理施設】&#10;有形固定資産減価償却率"/>
        <xdr:cNvSpPr txBox="1"/>
      </xdr:nvSpPr>
      <xdr:spPr>
        <a:xfrm>
          <a:off x="13500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63263</xdr:rowOff>
    </xdr:from>
    <xdr:ext cx="405111" cy="259045"/>
    <xdr:sp macro="" textlink="">
      <xdr:nvSpPr>
        <xdr:cNvPr id="544" name="n_4mainValue【一般廃棄物処理施設】&#10;有形固定資産減価償却率"/>
        <xdr:cNvSpPr txBox="1"/>
      </xdr:nvSpPr>
      <xdr:spPr>
        <a:xfrm>
          <a:off x="126117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6" name="テキスト ボックス 5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8" name="テキスト ボックス 5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0" name="テキスト ボックス 5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2" name="テキスト ボックス 5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66" name="直線コネクタ 565"/>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67"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68" name="直線コネクタ 567"/>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69"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0" name="直線コネクタ 569"/>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1"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2" name="フローチャート: 判断 571"/>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3" name="フローチャート: 判断 572"/>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74" name="フローチャート: 判断 573"/>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75" name="フローチャート: 判断 574"/>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76" name="フローチャート: 判断 575"/>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32395</xdr:rowOff>
    </xdr:from>
    <xdr:to>
      <xdr:col>116</xdr:col>
      <xdr:colOff>114300</xdr:colOff>
      <xdr:row>36</xdr:row>
      <xdr:rowOff>133995</xdr:rowOff>
    </xdr:to>
    <xdr:sp macro="" textlink="">
      <xdr:nvSpPr>
        <xdr:cNvPr id="582" name="楕円 581"/>
        <xdr:cNvSpPr/>
      </xdr:nvSpPr>
      <xdr:spPr>
        <a:xfrm>
          <a:off x="22110700" y="62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55272</xdr:rowOff>
    </xdr:from>
    <xdr:ext cx="599010" cy="259045"/>
    <xdr:sp macro="" textlink="">
      <xdr:nvSpPr>
        <xdr:cNvPr id="583" name="【一般廃棄物処理施設】&#10;一人当たり有形固定資産（償却資産）額該当値テキスト"/>
        <xdr:cNvSpPr txBox="1"/>
      </xdr:nvSpPr>
      <xdr:spPr>
        <a:xfrm>
          <a:off x="22199600" y="605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164581</xdr:rowOff>
    </xdr:from>
    <xdr:to>
      <xdr:col>112</xdr:col>
      <xdr:colOff>38100</xdr:colOff>
      <xdr:row>37</xdr:row>
      <xdr:rowOff>94731</xdr:rowOff>
    </xdr:to>
    <xdr:sp macro="" textlink="">
      <xdr:nvSpPr>
        <xdr:cNvPr id="584" name="楕円 583"/>
        <xdr:cNvSpPr/>
      </xdr:nvSpPr>
      <xdr:spPr>
        <a:xfrm>
          <a:off x="21272500" y="63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83195</xdr:rowOff>
    </xdr:from>
    <xdr:to>
      <xdr:col>116</xdr:col>
      <xdr:colOff>63500</xdr:colOff>
      <xdr:row>37</xdr:row>
      <xdr:rowOff>43931</xdr:rowOff>
    </xdr:to>
    <xdr:cxnSp macro="">
      <xdr:nvCxnSpPr>
        <xdr:cNvPr id="585" name="直線コネクタ 584"/>
        <xdr:cNvCxnSpPr/>
      </xdr:nvCxnSpPr>
      <xdr:spPr>
        <a:xfrm flipV="1">
          <a:off x="21323300" y="6255395"/>
          <a:ext cx="838200" cy="1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8868</xdr:rowOff>
    </xdr:from>
    <xdr:to>
      <xdr:col>107</xdr:col>
      <xdr:colOff>101600</xdr:colOff>
      <xdr:row>37</xdr:row>
      <xdr:rowOff>110468</xdr:rowOff>
    </xdr:to>
    <xdr:sp macro="" textlink="">
      <xdr:nvSpPr>
        <xdr:cNvPr id="586" name="楕円 585"/>
        <xdr:cNvSpPr/>
      </xdr:nvSpPr>
      <xdr:spPr>
        <a:xfrm>
          <a:off x="20383500" y="63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43931</xdr:rowOff>
    </xdr:from>
    <xdr:to>
      <xdr:col>111</xdr:col>
      <xdr:colOff>177800</xdr:colOff>
      <xdr:row>37</xdr:row>
      <xdr:rowOff>59668</xdr:rowOff>
    </xdr:to>
    <xdr:cxnSp macro="">
      <xdr:nvCxnSpPr>
        <xdr:cNvPr id="587" name="直線コネクタ 586"/>
        <xdr:cNvCxnSpPr/>
      </xdr:nvCxnSpPr>
      <xdr:spPr>
        <a:xfrm flipV="1">
          <a:off x="20434300" y="6387581"/>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26872</xdr:rowOff>
    </xdr:from>
    <xdr:to>
      <xdr:col>102</xdr:col>
      <xdr:colOff>165100</xdr:colOff>
      <xdr:row>37</xdr:row>
      <xdr:rowOff>128472</xdr:rowOff>
    </xdr:to>
    <xdr:sp macro="" textlink="">
      <xdr:nvSpPr>
        <xdr:cNvPr id="588" name="楕円 587"/>
        <xdr:cNvSpPr/>
      </xdr:nvSpPr>
      <xdr:spPr>
        <a:xfrm>
          <a:off x="19494500" y="63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59668</xdr:rowOff>
    </xdr:from>
    <xdr:to>
      <xdr:col>107</xdr:col>
      <xdr:colOff>50800</xdr:colOff>
      <xdr:row>37</xdr:row>
      <xdr:rowOff>77672</xdr:rowOff>
    </xdr:to>
    <xdr:cxnSp macro="">
      <xdr:nvCxnSpPr>
        <xdr:cNvPr id="589" name="直線コネクタ 588"/>
        <xdr:cNvCxnSpPr/>
      </xdr:nvCxnSpPr>
      <xdr:spPr>
        <a:xfrm flipV="1">
          <a:off x="19545300" y="6403318"/>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55379</xdr:rowOff>
    </xdr:from>
    <xdr:to>
      <xdr:col>98</xdr:col>
      <xdr:colOff>38100</xdr:colOff>
      <xdr:row>37</xdr:row>
      <xdr:rowOff>156979</xdr:rowOff>
    </xdr:to>
    <xdr:sp macro="" textlink="">
      <xdr:nvSpPr>
        <xdr:cNvPr id="590" name="楕円 589"/>
        <xdr:cNvSpPr/>
      </xdr:nvSpPr>
      <xdr:spPr>
        <a:xfrm>
          <a:off x="18605500" y="63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77672</xdr:rowOff>
    </xdr:from>
    <xdr:to>
      <xdr:col>102</xdr:col>
      <xdr:colOff>114300</xdr:colOff>
      <xdr:row>37</xdr:row>
      <xdr:rowOff>106179</xdr:rowOff>
    </xdr:to>
    <xdr:cxnSp macro="">
      <xdr:nvCxnSpPr>
        <xdr:cNvPr id="591" name="直線コネクタ 590"/>
        <xdr:cNvCxnSpPr/>
      </xdr:nvCxnSpPr>
      <xdr:spPr>
        <a:xfrm flipV="1">
          <a:off x="18656300" y="6421322"/>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92"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93"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594"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595"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111258</xdr:rowOff>
    </xdr:from>
    <xdr:ext cx="599010" cy="259045"/>
    <xdr:sp macro="" textlink="">
      <xdr:nvSpPr>
        <xdr:cNvPr id="596" name="n_1mainValue【一般廃棄物処理施設】&#10;一人当たり有形固定資産（償却資産）額"/>
        <xdr:cNvSpPr txBox="1"/>
      </xdr:nvSpPr>
      <xdr:spPr>
        <a:xfrm>
          <a:off x="21011095" y="611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126995</xdr:rowOff>
    </xdr:from>
    <xdr:ext cx="599010" cy="259045"/>
    <xdr:sp macro="" textlink="">
      <xdr:nvSpPr>
        <xdr:cNvPr id="597" name="n_2mainValue【一般廃棄物処理施設】&#10;一人当たり有形固定資産（償却資産）額"/>
        <xdr:cNvSpPr txBox="1"/>
      </xdr:nvSpPr>
      <xdr:spPr>
        <a:xfrm>
          <a:off x="20134795" y="612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144999</xdr:rowOff>
    </xdr:from>
    <xdr:ext cx="599010" cy="259045"/>
    <xdr:sp macro="" textlink="">
      <xdr:nvSpPr>
        <xdr:cNvPr id="598" name="n_3mainValue【一般廃棄物処理施設】&#10;一人当たり有形固定資産（償却資産）額"/>
        <xdr:cNvSpPr txBox="1"/>
      </xdr:nvSpPr>
      <xdr:spPr>
        <a:xfrm>
          <a:off x="19245795" y="61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2056</xdr:rowOff>
    </xdr:from>
    <xdr:ext cx="599010" cy="259045"/>
    <xdr:sp macro="" textlink="">
      <xdr:nvSpPr>
        <xdr:cNvPr id="599" name="n_4mainValue【一般廃棄物処理施設】&#10;一人当たり有形固定資産（償却資産）額"/>
        <xdr:cNvSpPr txBox="1"/>
      </xdr:nvSpPr>
      <xdr:spPr>
        <a:xfrm>
          <a:off x="18356795" y="61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2" name="テキスト ボックス 61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2" name="直線コネクタ 621"/>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3"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4" name="直線コネクタ 62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25"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26" name="直線コネクタ 625"/>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27"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28" name="フローチャート: 判断 627"/>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29" name="フローチャート: 判断 628"/>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0" name="フローチャート: 判断 629"/>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1" name="フローチャート: 判断 630"/>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2" name="フローチャート: 判断 631"/>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111506</xdr:rowOff>
    </xdr:from>
    <xdr:to>
      <xdr:col>85</xdr:col>
      <xdr:colOff>177800</xdr:colOff>
      <xdr:row>57</xdr:row>
      <xdr:rowOff>41656</xdr:rowOff>
    </xdr:to>
    <xdr:sp macro="" textlink="">
      <xdr:nvSpPr>
        <xdr:cNvPr id="638" name="楕円 637"/>
        <xdr:cNvSpPr/>
      </xdr:nvSpPr>
      <xdr:spPr>
        <a:xfrm>
          <a:off x="162687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134383</xdr:rowOff>
    </xdr:from>
    <xdr:ext cx="405111" cy="259045"/>
    <xdr:sp macro="" textlink="">
      <xdr:nvSpPr>
        <xdr:cNvPr id="639" name="【保健センター・保健所】&#10;有形固定資産減価償却率該当値テキスト"/>
        <xdr:cNvSpPr txBox="1"/>
      </xdr:nvSpPr>
      <xdr:spPr>
        <a:xfrm>
          <a:off x="16357600" y="956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40" name="楕円 639"/>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162306</xdr:rowOff>
    </xdr:to>
    <xdr:cxnSp macro="">
      <xdr:nvCxnSpPr>
        <xdr:cNvPr id="641" name="直線コネクタ 640"/>
        <xdr:cNvCxnSpPr/>
      </xdr:nvCxnSpPr>
      <xdr:spPr>
        <a:xfrm>
          <a:off x="15481300" y="97155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642" name="楕円 641"/>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114300</xdr:rowOff>
    </xdr:to>
    <xdr:cxnSp macro="">
      <xdr:nvCxnSpPr>
        <xdr:cNvPr id="643" name="直線コネクタ 642"/>
        <xdr:cNvCxnSpPr/>
      </xdr:nvCxnSpPr>
      <xdr:spPr>
        <a:xfrm>
          <a:off x="14592300" y="966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141224</xdr:rowOff>
    </xdr:from>
    <xdr:to>
      <xdr:col>72</xdr:col>
      <xdr:colOff>38100</xdr:colOff>
      <xdr:row>56</xdr:row>
      <xdr:rowOff>71374</xdr:rowOff>
    </xdr:to>
    <xdr:sp macro="" textlink="">
      <xdr:nvSpPr>
        <xdr:cNvPr id="644" name="楕円 643"/>
        <xdr:cNvSpPr/>
      </xdr:nvSpPr>
      <xdr:spPr>
        <a:xfrm>
          <a:off x="13652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20574</xdr:rowOff>
    </xdr:from>
    <xdr:to>
      <xdr:col>76</xdr:col>
      <xdr:colOff>114300</xdr:colOff>
      <xdr:row>56</xdr:row>
      <xdr:rowOff>68580</xdr:rowOff>
    </xdr:to>
    <xdr:cxnSp macro="">
      <xdr:nvCxnSpPr>
        <xdr:cNvPr id="645" name="直線コネクタ 644"/>
        <xdr:cNvCxnSpPr/>
      </xdr:nvCxnSpPr>
      <xdr:spPr>
        <a:xfrm>
          <a:off x="13703300" y="96217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102362</xdr:rowOff>
    </xdr:from>
    <xdr:to>
      <xdr:col>67</xdr:col>
      <xdr:colOff>101600</xdr:colOff>
      <xdr:row>56</xdr:row>
      <xdr:rowOff>32512</xdr:rowOff>
    </xdr:to>
    <xdr:sp macro="" textlink="">
      <xdr:nvSpPr>
        <xdr:cNvPr id="646" name="楕円 645"/>
        <xdr:cNvSpPr/>
      </xdr:nvSpPr>
      <xdr:spPr>
        <a:xfrm>
          <a:off x="1276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153162</xdr:rowOff>
    </xdr:from>
    <xdr:to>
      <xdr:col>71</xdr:col>
      <xdr:colOff>177800</xdr:colOff>
      <xdr:row>56</xdr:row>
      <xdr:rowOff>20574</xdr:rowOff>
    </xdr:to>
    <xdr:cxnSp macro="">
      <xdr:nvCxnSpPr>
        <xdr:cNvPr id="647" name="直線コネクタ 646"/>
        <xdr:cNvCxnSpPr/>
      </xdr:nvCxnSpPr>
      <xdr:spPr>
        <a:xfrm>
          <a:off x="12814300" y="95829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48"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49"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0"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1"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652" name="n_1mainValue【保健センター・保健所】&#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53" name="n_2mainValue【保健センター・保健所】&#10;有形固定資産減価償却率"/>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87901</xdr:rowOff>
    </xdr:from>
    <xdr:ext cx="405111" cy="259045"/>
    <xdr:sp macro="" textlink="">
      <xdr:nvSpPr>
        <xdr:cNvPr id="654" name="n_3mainValue【保健センター・保健所】&#10;有形固定資産減価償却率"/>
        <xdr:cNvSpPr txBox="1"/>
      </xdr:nvSpPr>
      <xdr:spPr>
        <a:xfrm>
          <a:off x="135007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49039</xdr:rowOff>
    </xdr:from>
    <xdr:ext cx="405111" cy="259045"/>
    <xdr:sp macro="" textlink="">
      <xdr:nvSpPr>
        <xdr:cNvPr id="655" name="n_4mainValue【保健センター・保健所】&#10;有形固定資産減価償却率"/>
        <xdr:cNvSpPr txBox="1"/>
      </xdr:nvSpPr>
      <xdr:spPr>
        <a:xfrm>
          <a:off x="12611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77" name="直線コネクタ 676"/>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7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9" name="直線コネクタ 67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0"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1" name="直線コネクタ 680"/>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82"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3" name="フローチャート: 判断 682"/>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4" name="フローチャート: 判断 68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85" name="フローチャート: 判断 68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86" name="フローチャート: 判断 685"/>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87" name="フローチャート: 判断 686"/>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693" name="楕円 692"/>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694" name="【保健センター・保健所】&#10;一人当たり面積該当値テキスト"/>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695" name="楕円 694"/>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43434</xdr:rowOff>
    </xdr:to>
    <xdr:cxnSp macro="">
      <xdr:nvCxnSpPr>
        <xdr:cNvPr id="696" name="直線コネクタ 695"/>
        <xdr:cNvCxnSpPr/>
      </xdr:nvCxnSpPr>
      <xdr:spPr>
        <a:xfrm flipV="1">
          <a:off x="21323300" y="10483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xdr:rowOff>
    </xdr:from>
    <xdr:to>
      <xdr:col>107</xdr:col>
      <xdr:colOff>101600</xdr:colOff>
      <xdr:row>61</xdr:row>
      <xdr:rowOff>103378</xdr:rowOff>
    </xdr:to>
    <xdr:sp macro="" textlink="">
      <xdr:nvSpPr>
        <xdr:cNvPr id="697" name="楕円 696"/>
        <xdr:cNvSpPr/>
      </xdr:nvSpPr>
      <xdr:spPr>
        <a:xfrm>
          <a:off x="2038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52578</xdr:rowOff>
    </xdr:to>
    <xdr:cxnSp macro="">
      <xdr:nvCxnSpPr>
        <xdr:cNvPr id="698" name="直線コネクタ 697"/>
        <xdr:cNvCxnSpPr/>
      </xdr:nvCxnSpPr>
      <xdr:spPr>
        <a:xfrm flipV="1">
          <a:off x="20434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xdr:rowOff>
    </xdr:from>
    <xdr:to>
      <xdr:col>102</xdr:col>
      <xdr:colOff>165100</xdr:colOff>
      <xdr:row>61</xdr:row>
      <xdr:rowOff>117094</xdr:rowOff>
    </xdr:to>
    <xdr:sp macro="" textlink="">
      <xdr:nvSpPr>
        <xdr:cNvPr id="699" name="楕円 698"/>
        <xdr:cNvSpPr/>
      </xdr:nvSpPr>
      <xdr:spPr>
        <a:xfrm>
          <a:off x="19494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52578</xdr:rowOff>
    </xdr:from>
    <xdr:to>
      <xdr:col>107</xdr:col>
      <xdr:colOff>50800</xdr:colOff>
      <xdr:row>61</xdr:row>
      <xdr:rowOff>66294</xdr:rowOff>
    </xdr:to>
    <xdr:cxnSp macro="">
      <xdr:nvCxnSpPr>
        <xdr:cNvPr id="700" name="直線コネクタ 699"/>
        <xdr:cNvCxnSpPr/>
      </xdr:nvCxnSpPr>
      <xdr:spPr>
        <a:xfrm flipV="1">
          <a:off x="19545300" y="10511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701" name="楕円 700"/>
        <xdr:cNvSpPr/>
      </xdr:nvSpPr>
      <xdr:spPr>
        <a:xfrm>
          <a:off x="18605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66294</xdr:rowOff>
    </xdr:from>
    <xdr:to>
      <xdr:col>102</xdr:col>
      <xdr:colOff>114300</xdr:colOff>
      <xdr:row>61</xdr:row>
      <xdr:rowOff>80010</xdr:rowOff>
    </xdr:to>
    <xdr:cxnSp macro="">
      <xdr:nvCxnSpPr>
        <xdr:cNvPr id="702" name="直線コネクタ 701"/>
        <xdr:cNvCxnSpPr/>
      </xdr:nvCxnSpPr>
      <xdr:spPr>
        <a:xfrm flipV="1">
          <a:off x="18656300" y="10524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03"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04"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05"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06"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707" name="n_1mainValue【保健センター・保健所】&#10;一人当たり面積"/>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119905</xdr:rowOff>
    </xdr:from>
    <xdr:ext cx="469744" cy="259045"/>
    <xdr:sp macro="" textlink="">
      <xdr:nvSpPr>
        <xdr:cNvPr id="708" name="n_2mainValue【保健センター・保健所】&#10;一人当たり面積"/>
        <xdr:cNvSpPr txBox="1"/>
      </xdr:nvSpPr>
      <xdr:spPr>
        <a:xfrm>
          <a:off x="20199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133621</xdr:rowOff>
    </xdr:from>
    <xdr:ext cx="469744" cy="259045"/>
    <xdr:sp macro="" textlink="">
      <xdr:nvSpPr>
        <xdr:cNvPr id="709" name="n_3mainValue【保健センター・保健所】&#10;一人当たり面積"/>
        <xdr:cNvSpPr txBox="1"/>
      </xdr:nvSpPr>
      <xdr:spPr>
        <a:xfrm>
          <a:off x="19310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710" name="n_4mainValue【保健センター・保健所】&#10;一人当たり面積"/>
        <xdr:cNvSpPr txBox="1"/>
      </xdr:nvSpPr>
      <xdr:spPr>
        <a:xfrm>
          <a:off x="18421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36" name="直線コネクタ 735"/>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8" name="直線コネクタ 7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9"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0" name="直線コネクタ 739"/>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1"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2" name="フローチャート: 判断 741"/>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3" name="フローチャート: 判断 742"/>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44" name="フローチャート: 判断 743"/>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45" name="フローチャート: 判断 744"/>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46" name="フローチャート: 判断 745"/>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52" name="楕円 751"/>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53"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754" name="楕円 753"/>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139337</xdr:rowOff>
    </xdr:to>
    <xdr:cxnSp macro="">
      <xdr:nvCxnSpPr>
        <xdr:cNvPr id="755" name="直線コネクタ 754"/>
        <xdr:cNvCxnSpPr/>
      </xdr:nvCxnSpPr>
      <xdr:spPr>
        <a:xfrm>
          <a:off x="15481300" y="143386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56" name="楕円 755"/>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108313</xdr:rowOff>
    </xdr:to>
    <xdr:cxnSp macro="">
      <xdr:nvCxnSpPr>
        <xdr:cNvPr id="757" name="直線コネクタ 756"/>
        <xdr:cNvCxnSpPr/>
      </xdr:nvCxnSpPr>
      <xdr:spPr>
        <a:xfrm>
          <a:off x="14592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58" name="楕円 757"/>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95250</xdr:rowOff>
    </xdr:to>
    <xdr:cxnSp macro="">
      <xdr:nvCxnSpPr>
        <xdr:cNvPr id="759" name="直線コネクタ 758"/>
        <xdr:cNvCxnSpPr/>
      </xdr:nvCxnSpPr>
      <xdr:spPr>
        <a:xfrm>
          <a:off x="13703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57513</xdr:rowOff>
    </xdr:from>
    <xdr:to>
      <xdr:col>67</xdr:col>
      <xdr:colOff>101600</xdr:colOff>
      <xdr:row>81</xdr:row>
      <xdr:rowOff>159113</xdr:rowOff>
    </xdr:to>
    <xdr:sp macro="" textlink="">
      <xdr:nvSpPr>
        <xdr:cNvPr id="760" name="楕円 759"/>
        <xdr:cNvSpPr/>
      </xdr:nvSpPr>
      <xdr:spPr>
        <a:xfrm>
          <a:off x="12763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108313</xdr:rowOff>
    </xdr:from>
    <xdr:to>
      <xdr:col>71</xdr:col>
      <xdr:colOff>177800</xdr:colOff>
      <xdr:row>83</xdr:row>
      <xdr:rowOff>72389</xdr:rowOff>
    </xdr:to>
    <xdr:cxnSp macro="">
      <xdr:nvCxnSpPr>
        <xdr:cNvPr id="761" name="直線コネクタ 760"/>
        <xdr:cNvCxnSpPr/>
      </xdr:nvCxnSpPr>
      <xdr:spPr>
        <a:xfrm>
          <a:off x="12814300" y="13995763"/>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2"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3"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64"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65"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766" name="n_1mainValue【消防施設】&#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67"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768" name="n_3mainValue【消防施設】&#10;有形固定資産減価償却率"/>
        <xdr:cNvSpPr txBox="1"/>
      </xdr:nvSpPr>
      <xdr:spPr>
        <a:xfrm>
          <a:off x="13500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769" name="n_4mainValue【消防施設】&#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163068</xdr:rowOff>
    </xdr:from>
    <xdr:to>
      <xdr:col>116</xdr:col>
      <xdr:colOff>62864</xdr:colOff>
      <xdr:row>86</xdr:row>
      <xdr:rowOff>110489</xdr:rowOff>
    </xdr:to>
    <xdr:cxnSp macro="">
      <xdr:nvCxnSpPr>
        <xdr:cNvPr id="793" name="直線コネクタ 792"/>
        <xdr:cNvCxnSpPr/>
      </xdr:nvCxnSpPr>
      <xdr:spPr>
        <a:xfrm flipV="1">
          <a:off x="22160864" y="14393418"/>
          <a:ext cx="0" cy="46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5" name="直線コネクタ 79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109745</xdr:rowOff>
    </xdr:from>
    <xdr:ext cx="469744" cy="259045"/>
    <xdr:sp macro="" textlink="">
      <xdr:nvSpPr>
        <xdr:cNvPr id="796" name="【消防施設】&#10;一人当たり面積最大値テキスト"/>
        <xdr:cNvSpPr txBox="1"/>
      </xdr:nvSpPr>
      <xdr:spPr>
        <a:xfrm>
          <a:off x="22199600" y="1416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163068</xdr:rowOff>
    </xdr:from>
    <xdr:to>
      <xdr:col>116</xdr:col>
      <xdr:colOff>152400</xdr:colOff>
      <xdr:row>83</xdr:row>
      <xdr:rowOff>163068</xdr:rowOff>
    </xdr:to>
    <xdr:cxnSp macro="">
      <xdr:nvCxnSpPr>
        <xdr:cNvPr id="797" name="直線コネクタ 796"/>
        <xdr:cNvCxnSpPr/>
      </xdr:nvCxnSpPr>
      <xdr:spPr>
        <a:xfrm>
          <a:off x="22072600" y="1439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131842</xdr:rowOff>
    </xdr:from>
    <xdr:ext cx="469744" cy="259045"/>
    <xdr:sp macro="" textlink="">
      <xdr:nvSpPr>
        <xdr:cNvPr id="798" name="【消防施設】&#10;一人当たり面積平均値テキスト"/>
        <xdr:cNvSpPr txBox="1"/>
      </xdr:nvSpPr>
      <xdr:spPr>
        <a:xfrm>
          <a:off x="22199600" y="14705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153415</xdr:rowOff>
    </xdr:from>
    <xdr:to>
      <xdr:col>116</xdr:col>
      <xdr:colOff>114300</xdr:colOff>
      <xdr:row>86</xdr:row>
      <xdr:rowOff>83565</xdr:rowOff>
    </xdr:to>
    <xdr:sp macro="" textlink="">
      <xdr:nvSpPr>
        <xdr:cNvPr id="799" name="フローチャート: 判断 798"/>
        <xdr:cNvSpPr/>
      </xdr:nvSpPr>
      <xdr:spPr>
        <a:xfrm>
          <a:off x="22110700" y="1472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164846</xdr:rowOff>
    </xdr:from>
    <xdr:to>
      <xdr:col>112</xdr:col>
      <xdr:colOff>38100</xdr:colOff>
      <xdr:row>86</xdr:row>
      <xdr:rowOff>94996</xdr:rowOff>
    </xdr:to>
    <xdr:sp macro="" textlink="">
      <xdr:nvSpPr>
        <xdr:cNvPr id="800" name="フローチャート: 判断 799"/>
        <xdr:cNvSpPr/>
      </xdr:nvSpPr>
      <xdr:spPr>
        <a:xfrm>
          <a:off x="21272500" y="1473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130556</xdr:rowOff>
    </xdr:from>
    <xdr:to>
      <xdr:col>107</xdr:col>
      <xdr:colOff>101600</xdr:colOff>
      <xdr:row>86</xdr:row>
      <xdr:rowOff>60706</xdr:rowOff>
    </xdr:to>
    <xdr:sp macro="" textlink="">
      <xdr:nvSpPr>
        <xdr:cNvPr id="801" name="フローチャート: 判断 800"/>
        <xdr:cNvSpPr/>
      </xdr:nvSpPr>
      <xdr:spPr>
        <a:xfrm>
          <a:off x="20383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02" name="フローチャート: 判断 801"/>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166370</xdr:rowOff>
    </xdr:from>
    <xdr:to>
      <xdr:col>98</xdr:col>
      <xdr:colOff>38100</xdr:colOff>
      <xdr:row>86</xdr:row>
      <xdr:rowOff>96520</xdr:rowOff>
    </xdr:to>
    <xdr:sp macro="" textlink="">
      <xdr:nvSpPr>
        <xdr:cNvPr id="803" name="フローチャート: 判断 802"/>
        <xdr:cNvSpPr/>
      </xdr:nvSpPr>
      <xdr:spPr>
        <a:xfrm>
          <a:off x="18605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159513</xdr:rowOff>
    </xdr:from>
    <xdr:to>
      <xdr:col>116</xdr:col>
      <xdr:colOff>114300</xdr:colOff>
      <xdr:row>85</xdr:row>
      <xdr:rowOff>89663</xdr:rowOff>
    </xdr:to>
    <xdr:sp macro="" textlink="">
      <xdr:nvSpPr>
        <xdr:cNvPr id="809" name="楕円 808"/>
        <xdr:cNvSpPr/>
      </xdr:nvSpPr>
      <xdr:spPr>
        <a:xfrm>
          <a:off x="221107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10940</xdr:rowOff>
    </xdr:from>
    <xdr:ext cx="469744" cy="259045"/>
    <xdr:sp macro="" textlink="">
      <xdr:nvSpPr>
        <xdr:cNvPr id="810" name="【消防施設】&#10;一人当たり面積該当値テキスト"/>
        <xdr:cNvSpPr txBox="1"/>
      </xdr:nvSpPr>
      <xdr:spPr>
        <a:xfrm>
          <a:off x="22199600" y="144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167132</xdr:rowOff>
    </xdr:from>
    <xdr:to>
      <xdr:col>112</xdr:col>
      <xdr:colOff>38100</xdr:colOff>
      <xdr:row>85</xdr:row>
      <xdr:rowOff>97282</xdr:rowOff>
    </xdr:to>
    <xdr:sp macro="" textlink="">
      <xdr:nvSpPr>
        <xdr:cNvPr id="811" name="楕円 810"/>
        <xdr:cNvSpPr/>
      </xdr:nvSpPr>
      <xdr:spPr>
        <a:xfrm>
          <a:off x="21272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38863</xdr:rowOff>
    </xdr:from>
    <xdr:to>
      <xdr:col>116</xdr:col>
      <xdr:colOff>63500</xdr:colOff>
      <xdr:row>85</xdr:row>
      <xdr:rowOff>46482</xdr:rowOff>
    </xdr:to>
    <xdr:cxnSp macro="">
      <xdr:nvCxnSpPr>
        <xdr:cNvPr id="812" name="直線コネクタ 811"/>
        <xdr:cNvCxnSpPr/>
      </xdr:nvCxnSpPr>
      <xdr:spPr>
        <a:xfrm flipV="1">
          <a:off x="21323300" y="1461211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155702</xdr:rowOff>
    </xdr:from>
    <xdr:to>
      <xdr:col>107</xdr:col>
      <xdr:colOff>101600</xdr:colOff>
      <xdr:row>79</xdr:row>
      <xdr:rowOff>85852</xdr:rowOff>
    </xdr:to>
    <xdr:sp macro="" textlink="">
      <xdr:nvSpPr>
        <xdr:cNvPr id="813" name="楕円 812"/>
        <xdr:cNvSpPr/>
      </xdr:nvSpPr>
      <xdr:spPr>
        <a:xfrm>
          <a:off x="20383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35052</xdr:rowOff>
    </xdr:from>
    <xdr:to>
      <xdr:col>111</xdr:col>
      <xdr:colOff>177800</xdr:colOff>
      <xdr:row>85</xdr:row>
      <xdr:rowOff>46482</xdr:rowOff>
    </xdr:to>
    <xdr:cxnSp macro="">
      <xdr:nvCxnSpPr>
        <xdr:cNvPr id="814" name="直線コネクタ 813"/>
        <xdr:cNvCxnSpPr/>
      </xdr:nvCxnSpPr>
      <xdr:spPr>
        <a:xfrm>
          <a:off x="20434300" y="1357960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29972</xdr:rowOff>
    </xdr:from>
    <xdr:to>
      <xdr:col>102</xdr:col>
      <xdr:colOff>165100</xdr:colOff>
      <xdr:row>79</xdr:row>
      <xdr:rowOff>131572</xdr:rowOff>
    </xdr:to>
    <xdr:sp macro="" textlink="">
      <xdr:nvSpPr>
        <xdr:cNvPr id="815" name="楕円 814"/>
        <xdr:cNvSpPr/>
      </xdr:nvSpPr>
      <xdr:spPr>
        <a:xfrm>
          <a:off x="19494500" y="13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35052</xdr:rowOff>
    </xdr:from>
    <xdr:to>
      <xdr:col>107</xdr:col>
      <xdr:colOff>50800</xdr:colOff>
      <xdr:row>79</xdr:row>
      <xdr:rowOff>80772</xdr:rowOff>
    </xdr:to>
    <xdr:cxnSp macro="">
      <xdr:nvCxnSpPr>
        <xdr:cNvPr id="816" name="直線コネクタ 815"/>
        <xdr:cNvCxnSpPr/>
      </xdr:nvCxnSpPr>
      <xdr:spPr>
        <a:xfrm flipV="1">
          <a:off x="19545300" y="13579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17" name="楕円 816"/>
        <xdr:cNvSpPr/>
      </xdr:nvSpPr>
      <xdr:spPr>
        <a:xfrm>
          <a:off x="18605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80772</xdr:rowOff>
    </xdr:from>
    <xdr:to>
      <xdr:col>102</xdr:col>
      <xdr:colOff>114300</xdr:colOff>
      <xdr:row>85</xdr:row>
      <xdr:rowOff>63246</xdr:rowOff>
    </xdr:to>
    <xdr:cxnSp macro="">
      <xdr:nvCxnSpPr>
        <xdr:cNvPr id="818" name="直線コネクタ 817"/>
        <xdr:cNvCxnSpPr/>
      </xdr:nvCxnSpPr>
      <xdr:spPr>
        <a:xfrm flipV="1">
          <a:off x="18656300" y="13625322"/>
          <a:ext cx="889000" cy="10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86123</xdr:rowOff>
    </xdr:from>
    <xdr:ext cx="469744" cy="259045"/>
    <xdr:sp macro="" textlink="">
      <xdr:nvSpPr>
        <xdr:cNvPr id="819" name="n_1aveValue【消防施設】&#10;一人当たり面積"/>
        <xdr:cNvSpPr txBox="1"/>
      </xdr:nvSpPr>
      <xdr:spPr>
        <a:xfrm>
          <a:off x="210757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51833</xdr:rowOff>
    </xdr:from>
    <xdr:ext cx="469744" cy="259045"/>
    <xdr:sp macro="" textlink="">
      <xdr:nvSpPr>
        <xdr:cNvPr id="820" name="n_2aveValue【消防施設】&#10;一人当たり面積"/>
        <xdr:cNvSpPr txBox="1"/>
      </xdr:nvSpPr>
      <xdr:spPr>
        <a:xfrm>
          <a:off x="20199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821" name="n_3aveValue【消防施設】&#10;一人当たり面積"/>
        <xdr:cNvSpPr txBox="1"/>
      </xdr:nvSpPr>
      <xdr:spPr>
        <a:xfrm>
          <a:off x="19310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822" name="n_4aveValue【消防施設】&#10;一人当たり面積"/>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113809</xdr:rowOff>
    </xdr:from>
    <xdr:ext cx="469744" cy="259045"/>
    <xdr:sp macro="" textlink="">
      <xdr:nvSpPr>
        <xdr:cNvPr id="823" name="n_1mainValue【消防施設】&#10;一人当たり面積"/>
        <xdr:cNvSpPr txBox="1"/>
      </xdr:nvSpPr>
      <xdr:spPr>
        <a:xfrm>
          <a:off x="21075727" y="14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102379</xdr:rowOff>
    </xdr:from>
    <xdr:ext cx="469744" cy="259045"/>
    <xdr:sp macro="" textlink="">
      <xdr:nvSpPr>
        <xdr:cNvPr id="824" name="n_2mainValue【消防施設】&#10;一人当たり面積"/>
        <xdr:cNvSpPr txBox="1"/>
      </xdr:nvSpPr>
      <xdr:spPr>
        <a:xfrm>
          <a:off x="201994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148099</xdr:rowOff>
    </xdr:from>
    <xdr:ext cx="469744" cy="259045"/>
    <xdr:sp macro="" textlink="">
      <xdr:nvSpPr>
        <xdr:cNvPr id="825" name="n_3mainValue【消防施設】&#10;一人当たり面積"/>
        <xdr:cNvSpPr txBox="1"/>
      </xdr:nvSpPr>
      <xdr:spPr>
        <a:xfrm>
          <a:off x="19310427"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826" name="n_4mainValue【消防施設】&#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2" name="直線コネクタ 851"/>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3"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4" name="直線コネクタ 853"/>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5"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56" name="直線コネクタ 855"/>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57"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58" name="フローチャート: 判断 857"/>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59" name="フローチャート: 判断 858"/>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0" name="フローチャート: 判断 859"/>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1" name="フローチャート: 判断 860"/>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2" name="フローチャート: 判断 861"/>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18869</xdr:rowOff>
    </xdr:from>
    <xdr:to>
      <xdr:col>85</xdr:col>
      <xdr:colOff>177800</xdr:colOff>
      <xdr:row>107</xdr:row>
      <xdr:rowOff>120469</xdr:rowOff>
    </xdr:to>
    <xdr:sp macro="" textlink="">
      <xdr:nvSpPr>
        <xdr:cNvPr id="868" name="楕円 867"/>
        <xdr:cNvSpPr/>
      </xdr:nvSpPr>
      <xdr:spPr>
        <a:xfrm>
          <a:off x="16268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168746</xdr:rowOff>
    </xdr:from>
    <xdr:ext cx="405111" cy="259045"/>
    <xdr:sp macro="" textlink="">
      <xdr:nvSpPr>
        <xdr:cNvPr id="869" name="【庁舎】&#10;有形固定資産減価償却率該当値テキスト"/>
        <xdr:cNvSpPr txBox="1"/>
      </xdr:nvSpPr>
      <xdr:spPr>
        <a:xfrm>
          <a:off x="16357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870" name="楕円 869"/>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69669</xdr:rowOff>
    </xdr:to>
    <xdr:cxnSp macro="">
      <xdr:nvCxnSpPr>
        <xdr:cNvPr id="871" name="直線コネクタ 870"/>
        <xdr:cNvCxnSpPr/>
      </xdr:nvCxnSpPr>
      <xdr:spPr>
        <a:xfrm>
          <a:off x="15481300" y="183805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872" name="楕円 871"/>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35379</xdr:rowOff>
    </xdr:to>
    <xdr:cxnSp macro="">
      <xdr:nvCxnSpPr>
        <xdr:cNvPr id="873" name="直線コネクタ 872"/>
        <xdr:cNvCxnSpPr/>
      </xdr:nvCxnSpPr>
      <xdr:spPr>
        <a:xfrm>
          <a:off x="14592300" y="18346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874" name="楕円 873"/>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32113</xdr:rowOff>
    </xdr:to>
    <xdr:cxnSp macro="">
      <xdr:nvCxnSpPr>
        <xdr:cNvPr id="875" name="直線コネクタ 874"/>
        <xdr:cNvCxnSpPr/>
      </xdr:nvCxnSpPr>
      <xdr:spPr>
        <a:xfrm flipV="1">
          <a:off x="13703300" y="1834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876" name="楕円 875"/>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32113</xdr:rowOff>
    </xdr:to>
    <xdr:cxnSp macro="">
      <xdr:nvCxnSpPr>
        <xdr:cNvPr id="877" name="直線コネクタ 876"/>
        <xdr:cNvCxnSpPr/>
      </xdr:nvCxnSpPr>
      <xdr:spPr>
        <a:xfrm>
          <a:off x="12814300" y="183478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78"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79"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0"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1"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882" name="n_1mainValue【庁舎】&#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883" name="n_2mainValue【庁舎】&#10;有形固定資産減価償却率"/>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884" name="n_3mainValue【庁舎】&#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885" name="n_4mainValue【庁舎】&#10;有形固定資産減価償却率"/>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1" name="直線コネクタ 910"/>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2"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3" name="直線コネクタ 912"/>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4"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5" name="直線コネクタ 914"/>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16"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7" name="フローチャート: 判断 916"/>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18" name="フローチャート: 判断 91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19" name="フローチャート: 判断 918"/>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0" name="フローチャート: 判断 919"/>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1" name="フローチャート: 判断 920"/>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22134</xdr:rowOff>
    </xdr:from>
    <xdr:to>
      <xdr:col>116</xdr:col>
      <xdr:colOff>114300</xdr:colOff>
      <xdr:row>105</xdr:row>
      <xdr:rowOff>123734</xdr:rowOff>
    </xdr:to>
    <xdr:sp macro="" textlink="">
      <xdr:nvSpPr>
        <xdr:cNvPr id="927" name="楕円 926"/>
        <xdr:cNvSpPr/>
      </xdr:nvSpPr>
      <xdr:spPr>
        <a:xfrm>
          <a:off x="22110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45011</xdr:rowOff>
    </xdr:from>
    <xdr:ext cx="469744" cy="259045"/>
    <xdr:sp macro="" textlink="">
      <xdr:nvSpPr>
        <xdr:cNvPr id="928" name="【庁舎】&#10;一人当たり面積該当値テキスト"/>
        <xdr:cNvSpPr txBox="1"/>
      </xdr:nvSpPr>
      <xdr:spPr>
        <a:xfrm>
          <a:off x="22199600" y="178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41729</xdr:rowOff>
    </xdr:from>
    <xdr:to>
      <xdr:col>112</xdr:col>
      <xdr:colOff>38100</xdr:colOff>
      <xdr:row>105</xdr:row>
      <xdr:rowOff>143329</xdr:rowOff>
    </xdr:to>
    <xdr:sp macro="" textlink="">
      <xdr:nvSpPr>
        <xdr:cNvPr id="929" name="楕円 928"/>
        <xdr:cNvSpPr/>
      </xdr:nvSpPr>
      <xdr:spPr>
        <a:xfrm>
          <a:off x="2127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72934</xdr:rowOff>
    </xdr:from>
    <xdr:to>
      <xdr:col>116</xdr:col>
      <xdr:colOff>63500</xdr:colOff>
      <xdr:row>105</xdr:row>
      <xdr:rowOff>92529</xdr:rowOff>
    </xdr:to>
    <xdr:cxnSp macro="">
      <xdr:nvCxnSpPr>
        <xdr:cNvPr id="930" name="直線コネクタ 929"/>
        <xdr:cNvCxnSpPr/>
      </xdr:nvCxnSpPr>
      <xdr:spPr>
        <a:xfrm flipV="1">
          <a:off x="21323300" y="180751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58057</xdr:rowOff>
    </xdr:from>
    <xdr:to>
      <xdr:col>107</xdr:col>
      <xdr:colOff>101600</xdr:colOff>
      <xdr:row>105</xdr:row>
      <xdr:rowOff>159657</xdr:rowOff>
    </xdr:to>
    <xdr:sp macro="" textlink="">
      <xdr:nvSpPr>
        <xdr:cNvPr id="931" name="楕円 930"/>
        <xdr:cNvSpPr/>
      </xdr:nvSpPr>
      <xdr:spPr>
        <a:xfrm>
          <a:off x="2038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108857</xdr:rowOff>
    </xdr:to>
    <xdr:cxnSp macro="">
      <xdr:nvCxnSpPr>
        <xdr:cNvPr id="932" name="直線コネクタ 931"/>
        <xdr:cNvCxnSpPr/>
      </xdr:nvCxnSpPr>
      <xdr:spPr>
        <a:xfrm flipV="1">
          <a:off x="20434300" y="180947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89081</xdr:rowOff>
    </xdr:from>
    <xdr:to>
      <xdr:col>102</xdr:col>
      <xdr:colOff>165100</xdr:colOff>
      <xdr:row>106</xdr:row>
      <xdr:rowOff>19231</xdr:rowOff>
    </xdr:to>
    <xdr:sp macro="" textlink="">
      <xdr:nvSpPr>
        <xdr:cNvPr id="933" name="楕円 932"/>
        <xdr:cNvSpPr/>
      </xdr:nvSpPr>
      <xdr:spPr>
        <a:xfrm>
          <a:off x="19494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108857</xdr:rowOff>
    </xdr:from>
    <xdr:to>
      <xdr:col>107</xdr:col>
      <xdr:colOff>50800</xdr:colOff>
      <xdr:row>105</xdr:row>
      <xdr:rowOff>139881</xdr:rowOff>
    </xdr:to>
    <xdr:cxnSp macro="">
      <xdr:nvCxnSpPr>
        <xdr:cNvPr id="934" name="直線コネクタ 933"/>
        <xdr:cNvCxnSpPr/>
      </xdr:nvCxnSpPr>
      <xdr:spPr>
        <a:xfrm flipV="1">
          <a:off x="19545300" y="1811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103777</xdr:rowOff>
    </xdr:from>
    <xdr:to>
      <xdr:col>98</xdr:col>
      <xdr:colOff>38100</xdr:colOff>
      <xdr:row>106</xdr:row>
      <xdr:rowOff>33927</xdr:rowOff>
    </xdr:to>
    <xdr:sp macro="" textlink="">
      <xdr:nvSpPr>
        <xdr:cNvPr id="935" name="楕円 934"/>
        <xdr:cNvSpPr/>
      </xdr:nvSpPr>
      <xdr:spPr>
        <a:xfrm>
          <a:off x="18605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139881</xdr:rowOff>
    </xdr:from>
    <xdr:to>
      <xdr:col>102</xdr:col>
      <xdr:colOff>114300</xdr:colOff>
      <xdr:row>105</xdr:row>
      <xdr:rowOff>154577</xdr:rowOff>
    </xdr:to>
    <xdr:cxnSp macro="">
      <xdr:nvCxnSpPr>
        <xdr:cNvPr id="936" name="直線コネクタ 935"/>
        <xdr:cNvCxnSpPr/>
      </xdr:nvCxnSpPr>
      <xdr:spPr>
        <a:xfrm flipV="1">
          <a:off x="18656300" y="181421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37"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38"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39"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40"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159856</xdr:rowOff>
    </xdr:from>
    <xdr:ext cx="469744" cy="259045"/>
    <xdr:sp macro="" textlink="">
      <xdr:nvSpPr>
        <xdr:cNvPr id="941" name="n_1mainValue【庁舎】&#10;一人当たり面積"/>
        <xdr:cNvSpPr txBox="1"/>
      </xdr:nvSpPr>
      <xdr:spPr>
        <a:xfrm>
          <a:off x="210757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4734</xdr:rowOff>
    </xdr:from>
    <xdr:ext cx="469744" cy="259045"/>
    <xdr:sp macro="" textlink="">
      <xdr:nvSpPr>
        <xdr:cNvPr id="942" name="n_2mainValue【庁舎】&#10;一人当たり面積"/>
        <xdr:cNvSpPr txBox="1"/>
      </xdr:nvSpPr>
      <xdr:spPr>
        <a:xfrm>
          <a:off x="20199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35758</xdr:rowOff>
    </xdr:from>
    <xdr:ext cx="469744" cy="259045"/>
    <xdr:sp macro="" textlink="">
      <xdr:nvSpPr>
        <xdr:cNvPr id="943" name="n_3mainValue【庁舎】&#10;一人当たり面積"/>
        <xdr:cNvSpPr txBox="1"/>
      </xdr:nvSpPr>
      <xdr:spPr>
        <a:xfrm>
          <a:off x="19310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50454</xdr:rowOff>
    </xdr:from>
    <xdr:ext cx="469744" cy="259045"/>
    <xdr:sp macro="" textlink="">
      <xdr:nvSpPr>
        <xdr:cNvPr id="944" name="n_4mainValue【庁舎】&#10;一人当たり面積"/>
        <xdr:cNvSpPr txBox="1"/>
      </xdr:nvSpPr>
      <xdr:spPr>
        <a:xfrm>
          <a:off x="18421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人口の減少や全国平均を上回る高齢化率に加え、市内に中心となる産業が少ないこと等により財政基盤が弱く、類似団体平均を大きく（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組織の見直し、公共施設の民間委託推進等による歳出の見直しと行財政改革実施計画に沿った施策の推進により活力あるまちづくりを展開し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職員数の適正化による人件費削減や、平成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年度から高利率の地方債の繰上償還による公債費の削減等を実施しており、類似団体平均を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ポイント下回っている。今後も継続して地方債の発行抑制、給与の適正化及び人件費の削減等行財政改革への取り組みを通じて義務的経費削減に努め、改善を図る。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61</xdr:row>
      <xdr:rowOff>38946</xdr:rowOff>
    </xdr:to>
    <xdr:cxnSp macro="">
      <xdr:nvCxnSpPr>
        <xdr:cNvPr id="133" name="直線コネクタ 132"/>
        <xdr:cNvCxnSpPr/>
      </xdr:nvCxnSpPr>
      <xdr:spPr>
        <a:xfrm>
          <a:off x="4114800" y="1032848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41487</xdr:rowOff>
    </xdr:to>
    <xdr:cxnSp macro="">
      <xdr:nvCxnSpPr>
        <xdr:cNvPr id="136" name="直線コネクタ 135"/>
        <xdr:cNvCxnSpPr/>
      </xdr:nvCxnSpPr>
      <xdr:spPr>
        <a:xfrm>
          <a:off x="3225800" y="102158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59</xdr:row>
      <xdr:rowOff>108373</xdr:rowOff>
    </xdr:to>
    <xdr:cxnSp macro="">
      <xdr:nvCxnSpPr>
        <xdr:cNvPr id="139" name="直線コネクタ 138"/>
        <xdr:cNvCxnSpPr/>
      </xdr:nvCxnSpPr>
      <xdr:spPr>
        <a:xfrm flipV="1">
          <a:off x="2336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94827</xdr:rowOff>
    </xdr:from>
    <xdr:to>
      <xdr:col>11</xdr:col>
      <xdr:colOff>31750</xdr:colOff>
      <xdr:row>59</xdr:row>
      <xdr:rowOff>108373</xdr:rowOff>
    </xdr:to>
    <xdr:cxnSp macro="">
      <xdr:nvCxnSpPr>
        <xdr:cNvPr id="142" name="直線コネクタ 141"/>
        <xdr:cNvCxnSpPr/>
      </xdr:nvCxnSpPr>
      <xdr:spPr>
        <a:xfrm>
          <a:off x="1447800" y="1003892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2" name="楕円 151"/>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3"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4" name="楕円 153"/>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5" name="テキスト ボックス 154"/>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6" name="楕円 155"/>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7" name="テキスト ボックス 156"/>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8" name="楕円 157"/>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9" name="テキスト ボックス 158"/>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44027</xdr:rowOff>
    </xdr:from>
    <xdr:to>
      <xdr:col>7</xdr:col>
      <xdr:colOff>31750</xdr:colOff>
      <xdr:row>58</xdr:row>
      <xdr:rowOff>145627</xdr:rowOff>
    </xdr:to>
    <xdr:sp macro="" textlink="">
      <xdr:nvSpPr>
        <xdr:cNvPr id="160" name="楕円 159"/>
        <xdr:cNvSpPr/>
      </xdr:nvSpPr>
      <xdr:spPr>
        <a:xfrm>
          <a:off x="1397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155804</xdr:rowOff>
    </xdr:from>
    <xdr:ext cx="762000" cy="259045"/>
    <xdr:sp macro="" textlink="">
      <xdr:nvSpPr>
        <xdr:cNvPr id="161" name="テキスト ボックス 160"/>
        <xdr:cNvSpPr txBox="1"/>
      </xdr:nvSpPr>
      <xdr:spPr>
        <a:xfrm>
          <a:off x="1066800" y="9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a:t>
          </a:r>
          <a:r>
            <a:rPr kumimoji="1" lang="en-US" altLang="ja-JP" sz="1300">
              <a:latin typeface="ＭＳ Ｐゴシック" panose="020B0600070205080204" pitchFamily="50" charset="-128"/>
              <a:ea typeface="ＭＳ Ｐゴシック" panose="020B0600070205080204" pitchFamily="50" charset="-128"/>
            </a:rPr>
            <a:t>117,709</a:t>
          </a:r>
          <a:r>
            <a:rPr kumimoji="1" lang="ja-JP" altLang="en-US" sz="1300">
              <a:latin typeface="ＭＳ Ｐゴシック" panose="020B0600070205080204" pitchFamily="50" charset="-128"/>
              <a:ea typeface="ＭＳ Ｐゴシック" panose="020B0600070205080204" pitchFamily="50" charset="-128"/>
            </a:rPr>
            <a:t>円上回っている状況である。今後は、公共施設等総合管理計画に基づき、更新、統廃合、長寿命化などを計画的に努め、財政負担の軽減、平準化を図るとともに、行財政改革実施計画に基づいた人件費の削減等により一層のコスト縮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116562</xdr:rowOff>
    </xdr:from>
    <xdr:to>
      <xdr:col>23</xdr:col>
      <xdr:colOff>133350</xdr:colOff>
      <xdr:row>85</xdr:row>
      <xdr:rowOff>30307</xdr:rowOff>
    </xdr:to>
    <xdr:cxnSp macro="">
      <xdr:nvCxnSpPr>
        <xdr:cNvPr id="196" name="直線コネクタ 195"/>
        <xdr:cNvCxnSpPr/>
      </xdr:nvCxnSpPr>
      <xdr:spPr>
        <a:xfrm>
          <a:off x="4114800" y="14518362"/>
          <a:ext cx="838200" cy="8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62052</xdr:rowOff>
    </xdr:from>
    <xdr:to>
      <xdr:col>19</xdr:col>
      <xdr:colOff>133350</xdr:colOff>
      <xdr:row>84</xdr:row>
      <xdr:rowOff>116562</xdr:rowOff>
    </xdr:to>
    <xdr:cxnSp macro="">
      <xdr:nvCxnSpPr>
        <xdr:cNvPr id="199" name="直線コネクタ 198"/>
        <xdr:cNvCxnSpPr/>
      </xdr:nvCxnSpPr>
      <xdr:spPr>
        <a:xfrm>
          <a:off x="3225800" y="14463852"/>
          <a:ext cx="889000" cy="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16960</xdr:rowOff>
    </xdr:from>
    <xdr:to>
      <xdr:col>15</xdr:col>
      <xdr:colOff>82550</xdr:colOff>
      <xdr:row>84</xdr:row>
      <xdr:rowOff>62052</xdr:rowOff>
    </xdr:to>
    <xdr:cxnSp macro="">
      <xdr:nvCxnSpPr>
        <xdr:cNvPr id="202" name="直線コネクタ 201"/>
        <xdr:cNvCxnSpPr/>
      </xdr:nvCxnSpPr>
      <xdr:spPr>
        <a:xfrm>
          <a:off x="2336800" y="14418760"/>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156857</xdr:rowOff>
    </xdr:from>
    <xdr:to>
      <xdr:col>11</xdr:col>
      <xdr:colOff>31750</xdr:colOff>
      <xdr:row>84</xdr:row>
      <xdr:rowOff>16960</xdr:rowOff>
    </xdr:to>
    <xdr:cxnSp macro="">
      <xdr:nvCxnSpPr>
        <xdr:cNvPr id="205" name="直線コネクタ 204"/>
        <xdr:cNvCxnSpPr/>
      </xdr:nvCxnSpPr>
      <xdr:spPr>
        <a:xfrm>
          <a:off x="1447800" y="14387207"/>
          <a:ext cx="8890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150957</xdr:rowOff>
    </xdr:from>
    <xdr:to>
      <xdr:col>23</xdr:col>
      <xdr:colOff>184150</xdr:colOff>
      <xdr:row>85</xdr:row>
      <xdr:rowOff>81107</xdr:rowOff>
    </xdr:to>
    <xdr:sp macro="" textlink="">
      <xdr:nvSpPr>
        <xdr:cNvPr id="215" name="楕円 214"/>
        <xdr:cNvSpPr/>
      </xdr:nvSpPr>
      <xdr:spPr>
        <a:xfrm>
          <a:off x="4902200" y="145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123034</xdr:rowOff>
    </xdr:from>
    <xdr:ext cx="762000" cy="259045"/>
    <xdr:sp macro="" textlink="">
      <xdr:nvSpPr>
        <xdr:cNvPr id="216" name="人件費・物件費等の状況該当値テキスト"/>
        <xdr:cNvSpPr txBox="1"/>
      </xdr:nvSpPr>
      <xdr:spPr>
        <a:xfrm>
          <a:off x="5041900" y="145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65762</xdr:rowOff>
    </xdr:from>
    <xdr:to>
      <xdr:col>19</xdr:col>
      <xdr:colOff>184150</xdr:colOff>
      <xdr:row>84</xdr:row>
      <xdr:rowOff>167362</xdr:rowOff>
    </xdr:to>
    <xdr:sp macro="" textlink="">
      <xdr:nvSpPr>
        <xdr:cNvPr id="217" name="楕円 216"/>
        <xdr:cNvSpPr/>
      </xdr:nvSpPr>
      <xdr:spPr>
        <a:xfrm>
          <a:off x="4064000" y="14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152139</xdr:rowOff>
    </xdr:from>
    <xdr:ext cx="736600" cy="259045"/>
    <xdr:sp macro="" textlink="">
      <xdr:nvSpPr>
        <xdr:cNvPr id="218" name="テキスト ボックス 217"/>
        <xdr:cNvSpPr txBox="1"/>
      </xdr:nvSpPr>
      <xdr:spPr>
        <a:xfrm>
          <a:off x="3733800" y="1455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11252</xdr:rowOff>
    </xdr:from>
    <xdr:to>
      <xdr:col>15</xdr:col>
      <xdr:colOff>133350</xdr:colOff>
      <xdr:row>84</xdr:row>
      <xdr:rowOff>112852</xdr:rowOff>
    </xdr:to>
    <xdr:sp macro="" textlink="">
      <xdr:nvSpPr>
        <xdr:cNvPr id="219" name="楕円 218"/>
        <xdr:cNvSpPr/>
      </xdr:nvSpPr>
      <xdr:spPr>
        <a:xfrm>
          <a:off x="3175000" y="14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97629</xdr:rowOff>
    </xdr:from>
    <xdr:ext cx="762000" cy="259045"/>
    <xdr:sp macro="" textlink="">
      <xdr:nvSpPr>
        <xdr:cNvPr id="220" name="テキスト ボックス 219"/>
        <xdr:cNvSpPr txBox="1"/>
      </xdr:nvSpPr>
      <xdr:spPr>
        <a:xfrm>
          <a:off x="2844800" y="1449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137610</xdr:rowOff>
    </xdr:from>
    <xdr:to>
      <xdr:col>11</xdr:col>
      <xdr:colOff>82550</xdr:colOff>
      <xdr:row>84</xdr:row>
      <xdr:rowOff>67760</xdr:rowOff>
    </xdr:to>
    <xdr:sp macro="" textlink="">
      <xdr:nvSpPr>
        <xdr:cNvPr id="221" name="楕円 220"/>
        <xdr:cNvSpPr/>
      </xdr:nvSpPr>
      <xdr:spPr>
        <a:xfrm>
          <a:off x="2286000" y="143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52537</xdr:rowOff>
    </xdr:from>
    <xdr:ext cx="762000" cy="259045"/>
    <xdr:sp macro="" textlink="">
      <xdr:nvSpPr>
        <xdr:cNvPr id="222" name="テキスト ボックス 221"/>
        <xdr:cNvSpPr txBox="1"/>
      </xdr:nvSpPr>
      <xdr:spPr>
        <a:xfrm>
          <a:off x="1955800" y="144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106057</xdr:rowOff>
    </xdr:from>
    <xdr:to>
      <xdr:col>7</xdr:col>
      <xdr:colOff>31750</xdr:colOff>
      <xdr:row>84</xdr:row>
      <xdr:rowOff>36207</xdr:rowOff>
    </xdr:to>
    <xdr:sp macro="" textlink="">
      <xdr:nvSpPr>
        <xdr:cNvPr id="223" name="楕円 222"/>
        <xdr:cNvSpPr/>
      </xdr:nvSpPr>
      <xdr:spPr>
        <a:xfrm>
          <a:off x="1397000" y="14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20984</xdr:rowOff>
    </xdr:from>
    <xdr:ext cx="762000" cy="259045"/>
    <xdr:sp macro="" textlink="">
      <xdr:nvSpPr>
        <xdr:cNvPr id="224" name="テキスト ボックス 223"/>
        <xdr:cNvSpPr txBox="1"/>
      </xdr:nvSpPr>
      <xdr:spPr>
        <a:xfrm>
          <a:off x="1066800" y="1442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類似団体と同程度で推移している。</a:t>
          </a:r>
        </a:p>
        <a:p>
          <a:r>
            <a:rPr kumimoji="1" lang="ja-JP" altLang="en-US" sz="1300">
              <a:latin typeface="ＭＳ Ｐゴシック" panose="020B0600070205080204" pitchFamily="50" charset="-128"/>
              <a:ea typeface="ＭＳ Ｐゴシック" panose="020B0600070205080204" pitchFamily="50" charset="-128"/>
            </a:rPr>
            <a:t>今後も、各種手当の総点検等により、より一層の給与の適正化に努める。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0" name="直線コネクタ 259"/>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3" name="直線コネクタ 262"/>
        <xdr:cNvCxnSpPr/>
      </xdr:nvCxnSpPr>
      <xdr:spPr>
        <a:xfrm>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82550</xdr:rowOff>
    </xdr:to>
    <xdr:cxnSp macro="">
      <xdr:nvCxnSpPr>
        <xdr:cNvPr id="266" name="直線コネクタ 265"/>
        <xdr:cNvCxnSpPr/>
      </xdr:nvCxnSpPr>
      <xdr:spPr>
        <a:xfrm flipV="1">
          <a:off x="14401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69" name="直線コネクタ 268"/>
        <xdr:cNvCxnSpPr/>
      </xdr:nvCxnSpPr>
      <xdr:spPr>
        <a:xfrm>
          <a:off x="13512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0"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2" name="テキスト ボックス 28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3" name="楕円 282"/>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49184</xdr:rowOff>
    </xdr:from>
    <xdr:ext cx="762000" cy="259045"/>
    <xdr:sp macro="" textlink="">
      <xdr:nvSpPr>
        <xdr:cNvPr id="284" name="テキスト ボックス 283"/>
        <xdr:cNvSpPr txBox="1"/>
      </xdr:nvSpPr>
      <xdr:spPr>
        <a:xfrm>
          <a:off x="14909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6" name="テキスト ボックス 28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88" name="テキスト ボックス 287"/>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定員適正化計画を策定し、新規採用の抑制や組織再編を継続して行っている。しかし、広大な面積による支所の運営と、保育所、幼稚園等が点在していることから類似団体と比較すると大きな超過（</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人）となっている。今後も公共施設等再配置計画に基づいた計画的な施設の統廃合や民間委託等を推進し、定員の適正化に努める。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97261</xdr:rowOff>
    </xdr:to>
    <xdr:cxnSp macro="">
      <xdr:nvCxnSpPr>
        <xdr:cNvPr id="322" name="直線コネクタ 321"/>
        <xdr:cNvCxnSpPr/>
      </xdr:nvCxnSpPr>
      <xdr:spPr>
        <a:xfrm>
          <a:off x="16179800" y="1054766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96456</xdr:rowOff>
    </xdr:to>
    <xdr:cxnSp macro="">
      <xdr:nvCxnSpPr>
        <xdr:cNvPr id="325" name="直線コネクタ 324"/>
        <xdr:cNvCxnSpPr/>
      </xdr:nvCxnSpPr>
      <xdr:spPr>
        <a:xfrm flipV="1">
          <a:off x="15290800" y="10547668"/>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93239</xdr:rowOff>
    </xdr:from>
    <xdr:to>
      <xdr:col>72</xdr:col>
      <xdr:colOff>203200</xdr:colOff>
      <xdr:row>61</xdr:row>
      <xdr:rowOff>96456</xdr:rowOff>
    </xdr:to>
    <xdr:cxnSp macro="">
      <xdr:nvCxnSpPr>
        <xdr:cNvPr id="328" name="直線コネクタ 327"/>
        <xdr:cNvCxnSpPr/>
      </xdr:nvCxnSpPr>
      <xdr:spPr>
        <a:xfrm>
          <a:off x="14401800" y="1055168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105304</xdr:rowOff>
    </xdr:to>
    <xdr:cxnSp macro="">
      <xdr:nvCxnSpPr>
        <xdr:cNvPr id="331" name="直線コネクタ 330"/>
        <xdr:cNvCxnSpPr/>
      </xdr:nvCxnSpPr>
      <xdr:spPr>
        <a:xfrm flipV="1">
          <a:off x="13512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41" name="楕円 340"/>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18538</xdr:rowOff>
    </xdr:from>
    <xdr:ext cx="762000" cy="259045"/>
    <xdr:sp macro="" textlink="">
      <xdr:nvSpPr>
        <xdr:cNvPr id="342" name="定員管理の状況該当値テキスト"/>
        <xdr:cNvSpPr txBox="1"/>
      </xdr:nvSpPr>
      <xdr:spPr>
        <a:xfrm>
          <a:off x="17106900" y="104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43" name="楕円 342"/>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124795</xdr:rowOff>
    </xdr:from>
    <xdr:ext cx="736600" cy="259045"/>
    <xdr:sp macro="" textlink="">
      <xdr:nvSpPr>
        <xdr:cNvPr id="344" name="テキスト ボックス 343"/>
        <xdr:cNvSpPr txBox="1"/>
      </xdr:nvSpPr>
      <xdr:spPr>
        <a:xfrm>
          <a:off x="15798800" y="1058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45656</xdr:rowOff>
    </xdr:from>
    <xdr:to>
      <xdr:col>73</xdr:col>
      <xdr:colOff>44450</xdr:colOff>
      <xdr:row>61</xdr:row>
      <xdr:rowOff>147256</xdr:rowOff>
    </xdr:to>
    <xdr:sp macro="" textlink="">
      <xdr:nvSpPr>
        <xdr:cNvPr id="345" name="楕円 344"/>
        <xdr:cNvSpPr/>
      </xdr:nvSpPr>
      <xdr:spPr>
        <a:xfrm>
          <a:off x="15240000" y="10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132033</xdr:rowOff>
    </xdr:from>
    <xdr:ext cx="762000" cy="259045"/>
    <xdr:sp macro="" textlink="">
      <xdr:nvSpPr>
        <xdr:cNvPr id="346" name="テキスト ボックス 345"/>
        <xdr:cNvSpPr txBox="1"/>
      </xdr:nvSpPr>
      <xdr:spPr>
        <a:xfrm>
          <a:off x="14909800" y="105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42439</xdr:rowOff>
    </xdr:from>
    <xdr:to>
      <xdr:col>68</xdr:col>
      <xdr:colOff>203200</xdr:colOff>
      <xdr:row>61</xdr:row>
      <xdr:rowOff>144039</xdr:rowOff>
    </xdr:to>
    <xdr:sp macro="" textlink="">
      <xdr:nvSpPr>
        <xdr:cNvPr id="347" name="楕円 346"/>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128816</xdr:rowOff>
    </xdr:from>
    <xdr:ext cx="762000" cy="259045"/>
    <xdr:sp macro="" textlink="">
      <xdr:nvSpPr>
        <xdr:cNvPr id="348" name="テキスト ボックス 347"/>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49" name="楕円 348"/>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50" name="テキスト ボックス 349"/>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優先度の高い事業や必要な事業を選択して実施し、地方債発行を抑制したことにより、類似団体平均を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今後は、新庁舎・支所・ごみ処理施設整備等の大型事業が控えていることから、比率が増加していくと考えられるが、より一層実施事業の緊急度・住民ニーズを的確に把握することにより優先順位を厳しく見極め、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66146</xdr:rowOff>
    </xdr:from>
    <xdr:to>
      <xdr:col>81</xdr:col>
      <xdr:colOff>44450</xdr:colOff>
      <xdr:row>41</xdr:row>
      <xdr:rowOff>86254</xdr:rowOff>
    </xdr:to>
    <xdr:cxnSp macro="">
      <xdr:nvCxnSpPr>
        <xdr:cNvPr id="387" name="直線コネクタ 386"/>
        <xdr:cNvCxnSpPr/>
      </xdr:nvCxnSpPr>
      <xdr:spPr>
        <a:xfrm flipV="1">
          <a:off x="16179800" y="70955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66146</xdr:rowOff>
    </xdr:from>
    <xdr:to>
      <xdr:col>77</xdr:col>
      <xdr:colOff>44450</xdr:colOff>
      <xdr:row>41</xdr:row>
      <xdr:rowOff>86254</xdr:rowOff>
    </xdr:to>
    <xdr:cxnSp macro="">
      <xdr:nvCxnSpPr>
        <xdr:cNvPr id="390" name="直線コネクタ 389"/>
        <xdr:cNvCxnSpPr/>
      </xdr:nvCxnSpPr>
      <xdr:spPr>
        <a:xfrm>
          <a:off x="15290800" y="70955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66146</xdr:rowOff>
    </xdr:to>
    <xdr:cxnSp macro="">
      <xdr:nvCxnSpPr>
        <xdr:cNvPr id="393" name="直線コネクタ 392"/>
        <xdr:cNvCxnSpPr/>
      </xdr:nvCxnSpPr>
      <xdr:spPr>
        <a:xfrm>
          <a:off x="14401800" y="70654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5821</xdr:rowOff>
    </xdr:from>
    <xdr:to>
      <xdr:col>68</xdr:col>
      <xdr:colOff>152400</xdr:colOff>
      <xdr:row>41</xdr:row>
      <xdr:rowOff>35983</xdr:rowOff>
    </xdr:to>
    <xdr:cxnSp macro="">
      <xdr:nvCxnSpPr>
        <xdr:cNvPr id="396" name="直線コネクタ 395"/>
        <xdr:cNvCxnSpPr/>
      </xdr:nvCxnSpPr>
      <xdr:spPr>
        <a:xfrm>
          <a:off x="13512800" y="70352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15346</xdr:rowOff>
    </xdr:from>
    <xdr:to>
      <xdr:col>81</xdr:col>
      <xdr:colOff>95250</xdr:colOff>
      <xdr:row>41</xdr:row>
      <xdr:rowOff>116946</xdr:rowOff>
    </xdr:to>
    <xdr:sp macro="" textlink="">
      <xdr:nvSpPr>
        <xdr:cNvPr id="406" name="楕円 405"/>
        <xdr:cNvSpPr/>
      </xdr:nvSpPr>
      <xdr:spPr>
        <a:xfrm>
          <a:off x="16967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31873</xdr:rowOff>
    </xdr:from>
    <xdr:ext cx="762000" cy="259045"/>
    <xdr:sp macro="" textlink="">
      <xdr:nvSpPr>
        <xdr:cNvPr id="407" name="公債費負担の状況該当値テキスト"/>
        <xdr:cNvSpPr txBox="1"/>
      </xdr:nvSpPr>
      <xdr:spPr>
        <a:xfrm>
          <a:off x="17106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08" name="楕円 407"/>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147231</xdr:rowOff>
    </xdr:from>
    <xdr:ext cx="736600" cy="259045"/>
    <xdr:sp macro="" textlink="">
      <xdr:nvSpPr>
        <xdr:cNvPr id="409" name="テキスト ボックス 408"/>
        <xdr:cNvSpPr txBox="1"/>
      </xdr:nvSpPr>
      <xdr:spPr>
        <a:xfrm>
          <a:off x="15798800" y="683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15346</xdr:rowOff>
    </xdr:from>
    <xdr:to>
      <xdr:col>73</xdr:col>
      <xdr:colOff>44450</xdr:colOff>
      <xdr:row>41</xdr:row>
      <xdr:rowOff>116946</xdr:rowOff>
    </xdr:to>
    <xdr:sp macro="" textlink="">
      <xdr:nvSpPr>
        <xdr:cNvPr id="410" name="楕円 409"/>
        <xdr:cNvSpPr/>
      </xdr:nvSpPr>
      <xdr:spPr>
        <a:xfrm>
          <a:off x="15240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127123</xdr:rowOff>
    </xdr:from>
    <xdr:ext cx="762000" cy="259045"/>
    <xdr:sp macro="" textlink="">
      <xdr:nvSpPr>
        <xdr:cNvPr id="411" name="テキスト ボックス 410"/>
        <xdr:cNvSpPr txBox="1"/>
      </xdr:nvSpPr>
      <xdr:spPr>
        <a:xfrm>
          <a:off x="14909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2" name="楕円 411"/>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3" name="テキスト ボックス 41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126471</xdr:rowOff>
    </xdr:from>
    <xdr:to>
      <xdr:col>64</xdr:col>
      <xdr:colOff>152400</xdr:colOff>
      <xdr:row>41</xdr:row>
      <xdr:rowOff>56621</xdr:rowOff>
    </xdr:to>
    <xdr:sp macro="" textlink="">
      <xdr:nvSpPr>
        <xdr:cNvPr id="414" name="楕円 413"/>
        <xdr:cNvSpPr/>
      </xdr:nvSpPr>
      <xdr:spPr>
        <a:xfrm>
          <a:off x="13462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66798</xdr:rowOff>
    </xdr:from>
    <xdr:ext cx="762000" cy="259045"/>
    <xdr:sp macro="" textlink="">
      <xdr:nvSpPr>
        <xdr:cNvPr id="415" name="テキスト ボックス 414"/>
        <xdr:cNvSpPr txBox="1"/>
      </xdr:nvSpPr>
      <xdr:spPr>
        <a:xfrm>
          <a:off x="13131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を大きく下回っている状況である。この主な要因は、定員適正化計画に基づく職員数の削減による退職手当負担見込額の減少及び地方債の繰上償還等による地方債残高の減少や、財政調整基金及び減債基金の積立による充当可能基金の増加等であ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については類似団体平均と同程度となっている。今後も定員適正化計画による職員数の抑制、公共施設等再配置計画に基づいた計画的な施設の統廃合や民間委託等を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16510</xdr:rowOff>
    </xdr:to>
    <xdr:cxnSp macro="">
      <xdr:nvCxnSpPr>
        <xdr:cNvPr id="66" name="直線コネクタ 65"/>
        <xdr:cNvCxnSpPr/>
      </xdr:nvCxnSpPr>
      <xdr:spPr>
        <a:xfrm>
          <a:off x="3987800" y="5887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58420</xdr:rowOff>
    </xdr:to>
    <xdr:cxnSp macro="">
      <xdr:nvCxnSpPr>
        <xdr:cNvPr id="69" name="直線コネクタ 68"/>
        <xdr:cNvCxnSpPr/>
      </xdr:nvCxnSpPr>
      <xdr:spPr>
        <a:xfrm>
          <a:off x="3098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73660</xdr:rowOff>
    </xdr:to>
    <xdr:cxnSp macro="">
      <xdr:nvCxnSpPr>
        <xdr:cNvPr id="72" name="直線コネクタ 71"/>
        <xdr:cNvCxnSpPr/>
      </xdr:nvCxnSpPr>
      <xdr:spPr>
        <a:xfrm flipV="1">
          <a:off x="2209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73660</xdr:rowOff>
    </xdr:to>
    <xdr:cxnSp macro="">
      <xdr:nvCxnSpPr>
        <xdr:cNvPr id="75" name="直線コネクタ 74"/>
        <xdr:cNvCxnSpPr/>
      </xdr:nvCxnSpPr>
      <xdr:spPr>
        <a:xfrm>
          <a:off x="1320800" y="582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類似団体平均を下回っているのは、行財政改革実施計画に基づき、一般管理経費が削減されたためである。近年は、公共施設等総合管理計画に基づく除却事業実施により、経常収支比率が上昇傾向にはあるが、今後も、なお一層の一般管理経費等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123190</xdr:rowOff>
    </xdr:to>
    <xdr:cxnSp macro="">
      <xdr:nvCxnSpPr>
        <xdr:cNvPr id="127" name="直線コネクタ 126"/>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77470</xdr:rowOff>
    </xdr:to>
    <xdr:cxnSp macro="">
      <xdr:nvCxnSpPr>
        <xdr:cNvPr id="130" name="直線コネクタ 129"/>
        <xdr:cNvCxnSpPr/>
      </xdr:nvCxnSpPr>
      <xdr:spPr>
        <a:xfrm>
          <a:off x="14782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46990</xdr:rowOff>
    </xdr:to>
    <xdr:cxnSp macro="">
      <xdr:nvCxnSpPr>
        <xdr:cNvPr id="133" name="直線コネクタ 132"/>
        <xdr:cNvCxnSpPr/>
      </xdr:nvCxnSpPr>
      <xdr:spPr>
        <a:xfrm>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15</xdr:row>
      <xdr:rowOff>24130</xdr:rowOff>
    </xdr:to>
    <xdr:cxnSp macro="">
      <xdr:nvCxnSpPr>
        <xdr:cNvPr id="136" name="直線コネクタ 135"/>
        <xdr:cNvCxnSpPr/>
      </xdr:nvCxnSpPr>
      <xdr:spPr>
        <a:xfrm>
          <a:off x="13004800" y="2534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2" name="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3" name="テキスト ボックス 152"/>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4" name="楕円 153"/>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5" name="テキスト ボックス 154"/>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については類似団体を下回っているが、人口一人当たりの決算額で比較すると類似団体平均とほぼ同数である。障害者支援・子育て支援対策等の社会保障分野において財政需要が増嵩している中で、今後も扶助費全体としては増加傾向と見込まれるが、引き続き生活保護の適正実施等、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22225</xdr:rowOff>
    </xdr:to>
    <xdr:cxnSp macro="">
      <xdr:nvCxnSpPr>
        <xdr:cNvPr id="192" name="直線コネクタ 191"/>
        <xdr:cNvCxnSpPr/>
      </xdr:nvCxnSpPr>
      <xdr:spPr>
        <a:xfrm flipV="1">
          <a:off x="3987800" y="9251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22225</xdr:rowOff>
    </xdr:from>
    <xdr:to>
      <xdr:col>19</xdr:col>
      <xdr:colOff>187325</xdr:colOff>
      <xdr:row>54</xdr:row>
      <xdr:rowOff>22225</xdr:rowOff>
    </xdr:to>
    <xdr:cxnSp macro="">
      <xdr:nvCxnSpPr>
        <xdr:cNvPr id="195" name="直線コネクタ 194"/>
        <xdr:cNvCxnSpPr/>
      </xdr:nvCxnSpPr>
      <xdr:spPr>
        <a:xfrm>
          <a:off x="3098800" y="9280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136525</xdr:rowOff>
    </xdr:from>
    <xdr:to>
      <xdr:col>15</xdr:col>
      <xdr:colOff>98425</xdr:colOff>
      <xdr:row>54</xdr:row>
      <xdr:rowOff>22225</xdr:rowOff>
    </xdr:to>
    <xdr:cxnSp macro="">
      <xdr:nvCxnSpPr>
        <xdr:cNvPr id="198" name="直線コネクタ 197"/>
        <xdr:cNvCxnSpPr/>
      </xdr:nvCxnSpPr>
      <xdr:spPr>
        <a:xfrm>
          <a:off x="2209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136525</xdr:rowOff>
    </xdr:to>
    <xdr:cxnSp macro="">
      <xdr:nvCxnSpPr>
        <xdr:cNvPr id="201" name="直線コネクタ 200"/>
        <xdr:cNvCxnSpPr/>
      </xdr:nvCxnSpPr>
      <xdr:spPr>
        <a:xfrm>
          <a:off x="1320800" y="9213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11" name="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1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142875</xdr:rowOff>
    </xdr:from>
    <xdr:to>
      <xdr:col>20</xdr:col>
      <xdr:colOff>38100</xdr:colOff>
      <xdr:row>54</xdr:row>
      <xdr:rowOff>73025</xdr:rowOff>
    </xdr:to>
    <xdr:sp macro="" textlink="">
      <xdr:nvSpPr>
        <xdr:cNvPr id="213" name="楕円 212"/>
        <xdr:cNvSpPr/>
      </xdr:nvSpPr>
      <xdr:spPr>
        <a:xfrm>
          <a:off x="3937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83202</xdr:rowOff>
    </xdr:from>
    <xdr:ext cx="736600" cy="259045"/>
    <xdr:sp macro="" textlink="">
      <xdr:nvSpPr>
        <xdr:cNvPr id="214" name="テキスト ボックス 213"/>
        <xdr:cNvSpPr txBox="1"/>
      </xdr:nvSpPr>
      <xdr:spPr>
        <a:xfrm>
          <a:off x="3606800" y="899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5" name="楕円 214"/>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6" name="テキスト ボックス 215"/>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85725</xdr:rowOff>
    </xdr:from>
    <xdr:to>
      <xdr:col>11</xdr:col>
      <xdr:colOff>60325</xdr:colOff>
      <xdr:row>54</xdr:row>
      <xdr:rowOff>15875</xdr:rowOff>
    </xdr:to>
    <xdr:sp macro="" textlink="">
      <xdr:nvSpPr>
        <xdr:cNvPr id="217" name="楕円 216"/>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26052</xdr:rowOff>
    </xdr:from>
    <xdr:ext cx="762000" cy="259045"/>
    <xdr:sp macro="" textlink="">
      <xdr:nvSpPr>
        <xdr:cNvPr id="218" name="テキスト ボックス 217"/>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9" name="楕円 21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20" name="テキスト ボックス 21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については類似団体平均を下回っているが、公営企業会計等に対する繰出金が増加傾向にあるため、今後経費を削減するとともに、使用料の見直しによる健全化を図り、普通会計の負担額軽減を図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44450</xdr:rowOff>
    </xdr:to>
    <xdr:cxnSp macro="">
      <xdr:nvCxnSpPr>
        <xdr:cNvPr id="253" name="直線コネクタ 252"/>
        <xdr:cNvCxnSpPr/>
      </xdr:nvCxnSpPr>
      <xdr:spPr>
        <a:xfrm>
          <a:off x="15671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63500</xdr:rowOff>
    </xdr:from>
    <xdr:to>
      <xdr:col>78</xdr:col>
      <xdr:colOff>69850</xdr:colOff>
      <xdr:row>55</xdr:row>
      <xdr:rowOff>31750</xdr:rowOff>
    </xdr:to>
    <xdr:cxnSp macro="">
      <xdr:nvCxnSpPr>
        <xdr:cNvPr id="256" name="直線コネクタ 255"/>
        <xdr:cNvCxnSpPr/>
      </xdr:nvCxnSpPr>
      <xdr:spPr>
        <a:xfrm>
          <a:off x="14782800" y="9321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38100</xdr:rowOff>
    </xdr:from>
    <xdr:to>
      <xdr:col>73</xdr:col>
      <xdr:colOff>180975</xdr:colOff>
      <xdr:row>54</xdr:row>
      <xdr:rowOff>63500</xdr:rowOff>
    </xdr:to>
    <xdr:cxnSp macro="">
      <xdr:nvCxnSpPr>
        <xdr:cNvPr id="259" name="直線コネクタ 258"/>
        <xdr:cNvCxnSpPr/>
      </xdr:nvCxnSpPr>
      <xdr:spPr>
        <a:xfrm>
          <a:off x="13893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114300</xdr:rowOff>
    </xdr:to>
    <xdr:cxnSp macro="">
      <xdr:nvCxnSpPr>
        <xdr:cNvPr id="262" name="直線コネクタ 261"/>
        <xdr:cNvCxnSpPr/>
      </xdr:nvCxnSpPr>
      <xdr:spPr>
        <a:xfrm flipV="1">
          <a:off x="13004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72" name="楕円 271"/>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73"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xdr:rowOff>
    </xdr:from>
    <xdr:to>
      <xdr:col>74</xdr:col>
      <xdr:colOff>31750</xdr:colOff>
      <xdr:row>54</xdr:row>
      <xdr:rowOff>114300</xdr:rowOff>
    </xdr:to>
    <xdr:sp macro="" textlink="">
      <xdr:nvSpPr>
        <xdr:cNvPr id="276" name="楕円 275"/>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124477</xdr:rowOff>
    </xdr:from>
    <xdr:ext cx="762000" cy="259045"/>
    <xdr:sp macro="" textlink="">
      <xdr:nvSpPr>
        <xdr:cNvPr id="277" name="テキスト ボックス 276"/>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158750</xdr:rowOff>
    </xdr:from>
    <xdr:to>
      <xdr:col>69</xdr:col>
      <xdr:colOff>142875</xdr:colOff>
      <xdr:row>54</xdr:row>
      <xdr:rowOff>88900</xdr:rowOff>
    </xdr:to>
    <xdr:sp macro="" textlink="">
      <xdr:nvSpPr>
        <xdr:cNvPr id="278" name="楕円 277"/>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99077</xdr:rowOff>
    </xdr:from>
    <xdr:ext cx="762000" cy="259045"/>
    <xdr:sp macro="" textlink="">
      <xdr:nvSpPr>
        <xdr:cNvPr id="279" name="テキスト ボックス 278"/>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63500</xdr:rowOff>
    </xdr:from>
    <xdr:to>
      <xdr:col>65</xdr:col>
      <xdr:colOff>53975</xdr:colOff>
      <xdr:row>54</xdr:row>
      <xdr:rowOff>165100</xdr:rowOff>
    </xdr:to>
    <xdr:sp macro="" textlink="">
      <xdr:nvSpPr>
        <xdr:cNvPr id="280" name="楕円 279"/>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3827</xdr:rowOff>
    </xdr:from>
    <xdr:ext cx="762000" cy="259045"/>
    <xdr:sp macro="" textlink="">
      <xdr:nvSpPr>
        <xdr:cNvPr id="281" name="テキスト ボックス 280"/>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については類似団体平均を下回っているが、一部事務組合負担金に対する補助費が上昇している。今後においては、ごみ処理施設整備事業等により負担金は増加予定であるが、全体的な事務内容の精査及び負担割合の見直しなど、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62992</xdr:rowOff>
    </xdr:to>
    <xdr:cxnSp macro="">
      <xdr:nvCxnSpPr>
        <xdr:cNvPr id="311" name="直線コネクタ 310"/>
        <xdr:cNvCxnSpPr/>
      </xdr:nvCxnSpPr>
      <xdr:spPr>
        <a:xfrm>
          <a:off x="15671800" y="6203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30988</xdr:rowOff>
    </xdr:to>
    <xdr:cxnSp macro="">
      <xdr:nvCxnSpPr>
        <xdr:cNvPr id="314" name="直線コネクタ 313"/>
        <xdr:cNvCxnSpPr/>
      </xdr:nvCxnSpPr>
      <xdr:spPr>
        <a:xfrm>
          <a:off x="14782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17272</xdr:rowOff>
    </xdr:to>
    <xdr:cxnSp macro="">
      <xdr:nvCxnSpPr>
        <xdr:cNvPr id="317" name="直線コネクタ 316"/>
        <xdr:cNvCxnSpPr/>
      </xdr:nvCxnSpPr>
      <xdr:spPr>
        <a:xfrm flipV="1">
          <a:off x="13893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17272</xdr:rowOff>
    </xdr:to>
    <xdr:cxnSp macro="">
      <xdr:nvCxnSpPr>
        <xdr:cNvPr id="320" name="直線コネクタ 319"/>
        <xdr:cNvCxnSpPr/>
      </xdr:nvCxnSpPr>
      <xdr:spPr>
        <a:xfrm>
          <a:off x="13004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実施した地方単独事業等により類似団体平均を大きく上回っている。今後も、新庁舎・支所・ごみ処理施設整備事業等大型事業を実施予定であるが、緊急度・住民ニーズを的確に把握した事業の選択により、地方債発行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88900</xdr:rowOff>
    </xdr:to>
    <xdr:cxnSp macro="">
      <xdr:nvCxnSpPr>
        <xdr:cNvPr id="372" name="直線コネクタ 371"/>
        <xdr:cNvCxnSpPr/>
      </xdr:nvCxnSpPr>
      <xdr:spPr>
        <a:xfrm flipV="1">
          <a:off x="3987800" y="13751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81</xdr:row>
      <xdr:rowOff>16511</xdr:rowOff>
    </xdr:to>
    <xdr:cxnSp macro="">
      <xdr:nvCxnSpPr>
        <xdr:cNvPr id="375" name="直線コネクタ 374"/>
        <xdr:cNvCxnSpPr/>
      </xdr:nvCxnSpPr>
      <xdr:spPr>
        <a:xfrm flipV="1">
          <a:off x="3098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16511</xdr:rowOff>
    </xdr:from>
    <xdr:to>
      <xdr:col>15</xdr:col>
      <xdr:colOff>98425</xdr:colOff>
      <xdr:row>81</xdr:row>
      <xdr:rowOff>24130</xdr:rowOff>
    </xdr:to>
    <xdr:cxnSp macro="">
      <xdr:nvCxnSpPr>
        <xdr:cNvPr id="378" name="直線コネクタ 377"/>
        <xdr:cNvCxnSpPr/>
      </xdr:nvCxnSpPr>
      <xdr:spPr>
        <a:xfrm flipV="1">
          <a:off x="2209800" y="13903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54611</xdr:rowOff>
    </xdr:to>
    <xdr:cxnSp macro="">
      <xdr:nvCxnSpPr>
        <xdr:cNvPr id="381" name="直線コネクタ 380"/>
        <xdr:cNvCxnSpPr/>
      </xdr:nvCxnSpPr>
      <xdr:spPr>
        <a:xfrm flipV="1">
          <a:off x="1320800" y="13911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1" name="楕円 390"/>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92"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3" name="楕円 392"/>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4" name="テキスト ボックス 393"/>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137161</xdr:rowOff>
    </xdr:from>
    <xdr:to>
      <xdr:col>15</xdr:col>
      <xdr:colOff>149225</xdr:colOff>
      <xdr:row>81</xdr:row>
      <xdr:rowOff>67311</xdr:rowOff>
    </xdr:to>
    <xdr:sp macro="" textlink="">
      <xdr:nvSpPr>
        <xdr:cNvPr id="395" name="楕円 394"/>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52088</xdr:rowOff>
    </xdr:from>
    <xdr:ext cx="762000" cy="259045"/>
    <xdr:sp macro="" textlink="">
      <xdr:nvSpPr>
        <xdr:cNvPr id="396" name="テキスト ボックス 395"/>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7" name="楕円 396"/>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8" name="テキスト ボックス 397"/>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99" name="楕円 398"/>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400" name="テキスト ボックス 399"/>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公債費以外にかかる経常収支比率については、類似団体平均を下回っているが、今後も人件費の削減等、行財政改革実施計画に沿って経費削減に努める。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50800</xdr:rowOff>
    </xdr:from>
    <xdr:to>
      <xdr:col>82</xdr:col>
      <xdr:colOff>107950</xdr:colOff>
      <xdr:row>81</xdr:row>
      <xdr:rowOff>153670</xdr:rowOff>
    </xdr:to>
    <xdr:cxnSp macro="">
      <xdr:nvCxnSpPr>
        <xdr:cNvPr id="428" name="直線コネクタ 427"/>
        <xdr:cNvCxnSpPr/>
      </xdr:nvCxnSpPr>
      <xdr:spPr>
        <a:xfrm flipV="1">
          <a:off x="16510000" y="130810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9"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30" name="直線コネクタ 429"/>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137177</xdr:rowOff>
    </xdr:from>
    <xdr:ext cx="762000" cy="259045"/>
    <xdr:sp macro="" textlink="">
      <xdr:nvSpPr>
        <xdr:cNvPr id="431" name="公債費以外最大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50800</xdr:rowOff>
    </xdr:from>
    <xdr:to>
      <xdr:col>82</xdr:col>
      <xdr:colOff>196850</xdr:colOff>
      <xdr:row>76</xdr:row>
      <xdr:rowOff>50800</xdr:rowOff>
    </xdr:to>
    <xdr:cxnSp macro="">
      <xdr:nvCxnSpPr>
        <xdr:cNvPr id="432" name="直線コネクタ 431"/>
        <xdr:cNvCxnSpPr/>
      </xdr:nvCxnSpPr>
      <xdr:spPr>
        <a:xfrm>
          <a:off x="16421100" y="1308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50800</xdr:rowOff>
    </xdr:to>
    <xdr:cxnSp macro="">
      <xdr:nvCxnSpPr>
        <xdr:cNvPr id="433" name="直線コネクタ 432"/>
        <xdr:cNvCxnSpPr/>
      </xdr:nvCxnSpPr>
      <xdr:spPr>
        <a:xfrm>
          <a:off x="15671800" y="12974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4"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5" name="フローチャート: 判断 434"/>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115570</xdr:rowOff>
    </xdr:to>
    <xdr:cxnSp macro="">
      <xdr:nvCxnSpPr>
        <xdr:cNvPr id="436" name="直線コネクタ 435"/>
        <xdr:cNvCxnSpPr/>
      </xdr:nvCxnSpPr>
      <xdr:spPr>
        <a:xfrm>
          <a:off x="14782800" y="12871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102870</xdr:rowOff>
    </xdr:from>
    <xdr:to>
      <xdr:col>78</xdr:col>
      <xdr:colOff>120650</xdr:colOff>
      <xdr:row>79</xdr:row>
      <xdr:rowOff>33020</xdr:rowOff>
    </xdr:to>
    <xdr:sp macro="" textlink="">
      <xdr:nvSpPr>
        <xdr:cNvPr id="437" name="フローチャート: 判断 436"/>
        <xdr:cNvSpPr/>
      </xdr:nvSpPr>
      <xdr:spPr>
        <a:xfrm>
          <a:off x="15621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38" name="テキスト ボックス 437"/>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12700</xdr:rowOff>
    </xdr:to>
    <xdr:cxnSp macro="">
      <xdr:nvCxnSpPr>
        <xdr:cNvPr id="439" name="直線コネクタ 438"/>
        <xdr:cNvCxnSpPr/>
      </xdr:nvCxnSpPr>
      <xdr:spPr>
        <a:xfrm>
          <a:off x="13893800" y="1287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68580</xdr:rowOff>
    </xdr:from>
    <xdr:to>
      <xdr:col>74</xdr:col>
      <xdr:colOff>31750</xdr:colOff>
      <xdr:row>78</xdr:row>
      <xdr:rowOff>170180</xdr:rowOff>
    </xdr:to>
    <xdr:sp macro="" textlink="">
      <xdr:nvSpPr>
        <xdr:cNvPr id="440" name="フローチャート: 判断 439"/>
        <xdr:cNvSpPr/>
      </xdr:nvSpPr>
      <xdr:spPr>
        <a:xfrm>
          <a:off x="14732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41" name="テキスト ボックス 440"/>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12700</xdr:rowOff>
    </xdr:to>
    <xdr:cxnSp macro="">
      <xdr:nvCxnSpPr>
        <xdr:cNvPr id="442" name="直線コネクタ 441"/>
        <xdr:cNvCxnSpPr/>
      </xdr:nvCxnSpPr>
      <xdr:spPr>
        <a:xfrm>
          <a:off x="13004800" y="12768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34289</xdr:rowOff>
    </xdr:from>
    <xdr:to>
      <xdr:col>69</xdr:col>
      <xdr:colOff>142875</xdr:colOff>
      <xdr:row>78</xdr:row>
      <xdr:rowOff>135889</xdr:rowOff>
    </xdr:to>
    <xdr:sp macro="" textlink="">
      <xdr:nvSpPr>
        <xdr:cNvPr id="443" name="フローチャート: 判断 442"/>
        <xdr:cNvSpPr/>
      </xdr:nvSpPr>
      <xdr:spPr>
        <a:xfrm>
          <a:off x="13843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44" name="テキスト ボックス 443"/>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5" name="フローチャート: 判断 444"/>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6" name="テキスト ボックス 44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2" name="楕円 451"/>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53"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5" name="テキスト ボックス 454"/>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56" name="楕円 455"/>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57" name="テキスト ボックス 456"/>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8" name="楕円 457"/>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9" name="テキスト ボックス 458"/>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60" name="楕円 459"/>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61" name="テキスト ボックス 460"/>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76661</xdr:rowOff>
    </xdr:from>
    <xdr:to>
      <xdr:col>29</xdr:col>
      <xdr:colOff>127000</xdr:colOff>
      <xdr:row>15</xdr:row>
      <xdr:rowOff>106676</xdr:rowOff>
    </xdr:to>
    <xdr:cxnSp macro="">
      <xdr:nvCxnSpPr>
        <xdr:cNvPr id="47" name="直線コネクタ 46"/>
        <xdr:cNvCxnSpPr/>
      </xdr:nvCxnSpPr>
      <xdr:spPr bwMode="auto">
        <a:xfrm flipV="1">
          <a:off x="5003800" y="2696036"/>
          <a:ext cx="6477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106676</xdr:rowOff>
    </xdr:from>
    <xdr:to>
      <xdr:col>26</xdr:col>
      <xdr:colOff>50800</xdr:colOff>
      <xdr:row>15</xdr:row>
      <xdr:rowOff>118476</xdr:rowOff>
    </xdr:to>
    <xdr:cxnSp macro="">
      <xdr:nvCxnSpPr>
        <xdr:cNvPr id="50" name="直線コネクタ 49"/>
        <xdr:cNvCxnSpPr/>
      </xdr:nvCxnSpPr>
      <xdr:spPr bwMode="auto">
        <a:xfrm flipV="1">
          <a:off x="4305300" y="2726051"/>
          <a:ext cx="6985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116049</xdr:rowOff>
    </xdr:from>
    <xdr:to>
      <xdr:col>22</xdr:col>
      <xdr:colOff>114300</xdr:colOff>
      <xdr:row>15</xdr:row>
      <xdr:rowOff>118476</xdr:rowOff>
    </xdr:to>
    <xdr:cxnSp macro="">
      <xdr:nvCxnSpPr>
        <xdr:cNvPr id="53" name="直線コネクタ 52"/>
        <xdr:cNvCxnSpPr/>
      </xdr:nvCxnSpPr>
      <xdr:spPr bwMode="auto">
        <a:xfrm>
          <a:off x="3606800" y="2735424"/>
          <a:ext cx="6985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116049</xdr:rowOff>
    </xdr:from>
    <xdr:to>
      <xdr:col>18</xdr:col>
      <xdr:colOff>177800</xdr:colOff>
      <xdr:row>15</xdr:row>
      <xdr:rowOff>153653</xdr:rowOff>
    </xdr:to>
    <xdr:cxnSp macro="">
      <xdr:nvCxnSpPr>
        <xdr:cNvPr id="56" name="直線コネクタ 55"/>
        <xdr:cNvCxnSpPr/>
      </xdr:nvCxnSpPr>
      <xdr:spPr bwMode="auto">
        <a:xfrm flipV="1">
          <a:off x="2908300" y="2735424"/>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25861</xdr:rowOff>
    </xdr:from>
    <xdr:to>
      <xdr:col>29</xdr:col>
      <xdr:colOff>177800</xdr:colOff>
      <xdr:row>15</xdr:row>
      <xdr:rowOff>127461</xdr:rowOff>
    </xdr:to>
    <xdr:sp macro="" textlink="">
      <xdr:nvSpPr>
        <xdr:cNvPr id="66" name="楕円 65"/>
        <xdr:cNvSpPr/>
      </xdr:nvSpPr>
      <xdr:spPr bwMode="auto">
        <a:xfrm>
          <a:off x="5600700" y="26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42388</xdr:rowOff>
    </xdr:from>
    <xdr:ext cx="762000" cy="259045"/>
    <xdr:sp macro="" textlink="">
      <xdr:nvSpPr>
        <xdr:cNvPr id="67" name="人口1人当たり決算額の推移該当値テキスト130"/>
        <xdr:cNvSpPr txBox="1"/>
      </xdr:nvSpPr>
      <xdr:spPr>
        <a:xfrm>
          <a:off x="5740400" y="24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55876</xdr:rowOff>
    </xdr:from>
    <xdr:to>
      <xdr:col>26</xdr:col>
      <xdr:colOff>101600</xdr:colOff>
      <xdr:row>15</xdr:row>
      <xdr:rowOff>157476</xdr:rowOff>
    </xdr:to>
    <xdr:sp macro="" textlink="">
      <xdr:nvSpPr>
        <xdr:cNvPr id="68" name="楕円 67"/>
        <xdr:cNvSpPr/>
      </xdr:nvSpPr>
      <xdr:spPr bwMode="auto">
        <a:xfrm>
          <a:off x="4953000" y="26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167653</xdr:rowOff>
    </xdr:from>
    <xdr:ext cx="736600" cy="259045"/>
    <xdr:sp macro="" textlink="">
      <xdr:nvSpPr>
        <xdr:cNvPr id="69" name="テキスト ボックス 68"/>
        <xdr:cNvSpPr txBox="1"/>
      </xdr:nvSpPr>
      <xdr:spPr>
        <a:xfrm>
          <a:off x="4622800" y="244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67676</xdr:rowOff>
    </xdr:from>
    <xdr:to>
      <xdr:col>22</xdr:col>
      <xdr:colOff>165100</xdr:colOff>
      <xdr:row>15</xdr:row>
      <xdr:rowOff>169276</xdr:rowOff>
    </xdr:to>
    <xdr:sp macro="" textlink="">
      <xdr:nvSpPr>
        <xdr:cNvPr id="70" name="楕円 69"/>
        <xdr:cNvSpPr/>
      </xdr:nvSpPr>
      <xdr:spPr bwMode="auto">
        <a:xfrm>
          <a:off x="4254500" y="268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8003</xdr:rowOff>
    </xdr:from>
    <xdr:ext cx="762000" cy="259045"/>
    <xdr:sp macro="" textlink="">
      <xdr:nvSpPr>
        <xdr:cNvPr id="71" name="テキスト ボックス 70"/>
        <xdr:cNvSpPr txBox="1"/>
      </xdr:nvSpPr>
      <xdr:spPr>
        <a:xfrm>
          <a:off x="3924300" y="245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65249</xdr:rowOff>
    </xdr:from>
    <xdr:to>
      <xdr:col>19</xdr:col>
      <xdr:colOff>38100</xdr:colOff>
      <xdr:row>15</xdr:row>
      <xdr:rowOff>166849</xdr:rowOff>
    </xdr:to>
    <xdr:sp macro="" textlink="">
      <xdr:nvSpPr>
        <xdr:cNvPr id="72" name="楕円 71"/>
        <xdr:cNvSpPr/>
      </xdr:nvSpPr>
      <xdr:spPr bwMode="auto">
        <a:xfrm>
          <a:off x="3556000" y="26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5576</xdr:rowOff>
    </xdr:from>
    <xdr:ext cx="762000" cy="259045"/>
    <xdr:sp macro="" textlink="">
      <xdr:nvSpPr>
        <xdr:cNvPr id="73" name="テキスト ボックス 72"/>
        <xdr:cNvSpPr txBox="1"/>
      </xdr:nvSpPr>
      <xdr:spPr>
        <a:xfrm>
          <a:off x="3225800" y="245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102853</xdr:rowOff>
    </xdr:from>
    <xdr:to>
      <xdr:col>15</xdr:col>
      <xdr:colOff>101600</xdr:colOff>
      <xdr:row>16</xdr:row>
      <xdr:rowOff>33003</xdr:rowOff>
    </xdr:to>
    <xdr:sp macro="" textlink="">
      <xdr:nvSpPr>
        <xdr:cNvPr id="74" name="楕円 73"/>
        <xdr:cNvSpPr/>
      </xdr:nvSpPr>
      <xdr:spPr bwMode="auto">
        <a:xfrm>
          <a:off x="2857500" y="272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43180</xdr:rowOff>
    </xdr:from>
    <xdr:ext cx="762000" cy="259045"/>
    <xdr:sp macro="" textlink="">
      <xdr:nvSpPr>
        <xdr:cNvPr id="75" name="テキスト ボックス 74"/>
        <xdr:cNvSpPr txBox="1"/>
      </xdr:nvSpPr>
      <xdr:spPr>
        <a:xfrm>
          <a:off x="2527300" y="24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204015</xdr:rowOff>
    </xdr:from>
    <xdr:to>
      <xdr:col>29</xdr:col>
      <xdr:colOff>127000</xdr:colOff>
      <xdr:row>35</xdr:row>
      <xdr:rowOff>209479</xdr:rowOff>
    </xdr:to>
    <xdr:cxnSp macro="">
      <xdr:nvCxnSpPr>
        <xdr:cNvPr id="107" name="直線コネクタ 106"/>
        <xdr:cNvCxnSpPr/>
      </xdr:nvCxnSpPr>
      <xdr:spPr bwMode="auto">
        <a:xfrm>
          <a:off x="5003800" y="6814365"/>
          <a:ext cx="6477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169520</xdr:rowOff>
    </xdr:from>
    <xdr:to>
      <xdr:col>26</xdr:col>
      <xdr:colOff>50800</xdr:colOff>
      <xdr:row>35</xdr:row>
      <xdr:rowOff>204015</xdr:rowOff>
    </xdr:to>
    <xdr:cxnSp macro="">
      <xdr:nvCxnSpPr>
        <xdr:cNvPr id="110" name="直線コネクタ 109"/>
        <xdr:cNvCxnSpPr/>
      </xdr:nvCxnSpPr>
      <xdr:spPr bwMode="auto">
        <a:xfrm>
          <a:off x="4305300" y="6779870"/>
          <a:ext cx="698500" cy="3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120919</xdr:rowOff>
    </xdr:from>
    <xdr:to>
      <xdr:col>22</xdr:col>
      <xdr:colOff>114300</xdr:colOff>
      <xdr:row>35</xdr:row>
      <xdr:rowOff>169520</xdr:rowOff>
    </xdr:to>
    <xdr:cxnSp macro="">
      <xdr:nvCxnSpPr>
        <xdr:cNvPr id="113" name="直線コネクタ 112"/>
        <xdr:cNvCxnSpPr/>
      </xdr:nvCxnSpPr>
      <xdr:spPr bwMode="auto">
        <a:xfrm>
          <a:off x="3606800" y="6731269"/>
          <a:ext cx="698500" cy="4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120919</xdr:rowOff>
    </xdr:from>
    <xdr:to>
      <xdr:col>18</xdr:col>
      <xdr:colOff>177800</xdr:colOff>
      <xdr:row>35</xdr:row>
      <xdr:rowOff>233116</xdr:rowOff>
    </xdr:to>
    <xdr:cxnSp macro="">
      <xdr:nvCxnSpPr>
        <xdr:cNvPr id="116" name="直線コネクタ 115"/>
        <xdr:cNvCxnSpPr/>
      </xdr:nvCxnSpPr>
      <xdr:spPr bwMode="auto">
        <a:xfrm flipV="1">
          <a:off x="2908300" y="6731269"/>
          <a:ext cx="698500" cy="11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158679</xdr:rowOff>
    </xdr:from>
    <xdr:to>
      <xdr:col>29</xdr:col>
      <xdr:colOff>177800</xdr:colOff>
      <xdr:row>35</xdr:row>
      <xdr:rowOff>260279</xdr:rowOff>
    </xdr:to>
    <xdr:sp macro="" textlink="">
      <xdr:nvSpPr>
        <xdr:cNvPr id="126" name="楕円 125"/>
        <xdr:cNvSpPr/>
      </xdr:nvSpPr>
      <xdr:spPr bwMode="auto">
        <a:xfrm>
          <a:off x="5600700" y="676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3756</xdr:rowOff>
    </xdr:from>
    <xdr:ext cx="762000" cy="259045"/>
    <xdr:sp macro="" textlink="">
      <xdr:nvSpPr>
        <xdr:cNvPr id="127" name="人口1人当たり決算額の推移該当値テキスト445"/>
        <xdr:cNvSpPr txBox="1"/>
      </xdr:nvSpPr>
      <xdr:spPr>
        <a:xfrm>
          <a:off x="5740400" y="66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153215</xdr:rowOff>
    </xdr:from>
    <xdr:to>
      <xdr:col>26</xdr:col>
      <xdr:colOff>101600</xdr:colOff>
      <xdr:row>35</xdr:row>
      <xdr:rowOff>254815</xdr:rowOff>
    </xdr:to>
    <xdr:sp macro="" textlink="">
      <xdr:nvSpPr>
        <xdr:cNvPr id="128" name="楕円 127"/>
        <xdr:cNvSpPr/>
      </xdr:nvSpPr>
      <xdr:spPr bwMode="auto">
        <a:xfrm>
          <a:off x="4953000" y="676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264992</xdr:rowOff>
    </xdr:from>
    <xdr:ext cx="736600" cy="259045"/>
    <xdr:sp macro="" textlink="">
      <xdr:nvSpPr>
        <xdr:cNvPr id="129" name="テキスト ボックス 128"/>
        <xdr:cNvSpPr txBox="1"/>
      </xdr:nvSpPr>
      <xdr:spPr>
        <a:xfrm>
          <a:off x="4622800" y="653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118720</xdr:rowOff>
    </xdr:from>
    <xdr:to>
      <xdr:col>22</xdr:col>
      <xdr:colOff>165100</xdr:colOff>
      <xdr:row>35</xdr:row>
      <xdr:rowOff>220320</xdr:rowOff>
    </xdr:to>
    <xdr:sp macro="" textlink="">
      <xdr:nvSpPr>
        <xdr:cNvPr id="130" name="楕円 129"/>
        <xdr:cNvSpPr/>
      </xdr:nvSpPr>
      <xdr:spPr bwMode="auto">
        <a:xfrm>
          <a:off x="4254500" y="672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230497</xdr:rowOff>
    </xdr:from>
    <xdr:ext cx="762000" cy="259045"/>
    <xdr:sp macro="" textlink="">
      <xdr:nvSpPr>
        <xdr:cNvPr id="131" name="テキスト ボックス 130"/>
        <xdr:cNvSpPr txBox="1"/>
      </xdr:nvSpPr>
      <xdr:spPr>
        <a:xfrm>
          <a:off x="3924300" y="649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70119</xdr:rowOff>
    </xdr:from>
    <xdr:to>
      <xdr:col>19</xdr:col>
      <xdr:colOff>38100</xdr:colOff>
      <xdr:row>35</xdr:row>
      <xdr:rowOff>171719</xdr:rowOff>
    </xdr:to>
    <xdr:sp macro="" textlink="">
      <xdr:nvSpPr>
        <xdr:cNvPr id="132" name="楕円 131"/>
        <xdr:cNvSpPr/>
      </xdr:nvSpPr>
      <xdr:spPr bwMode="auto">
        <a:xfrm>
          <a:off x="3556000" y="668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181896</xdr:rowOff>
    </xdr:from>
    <xdr:ext cx="762000" cy="259045"/>
    <xdr:sp macro="" textlink="">
      <xdr:nvSpPr>
        <xdr:cNvPr id="133" name="テキスト ボックス 132"/>
        <xdr:cNvSpPr txBox="1"/>
      </xdr:nvSpPr>
      <xdr:spPr>
        <a:xfrm>
          <a:off x="3225800" y="64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182316</xdr:rowOff>
    </xdr:from>
    <xdr:to>
      <xdr:col>15</xdr:col>
      <xdr:colOff>101600</xdr:colOff>
      <xdr:row>35</xdr:row>
      <xdr:rowOff>283916</xdr:rowOff>
    </xdr:to>
    <xdr:sp macro="" textlink="">
      <xdr:nvSpPr>
        <xdr:cNvPr id="134" name="楕円 133"/>
        <xdr:cNvSpPr/>
      </xdr:nvSpPr>
      <xdr:spPr bwMode="auto">
        <a:xfrm>
          <a:off x="2857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294093</xdr:rowOff>
    </xdr:from>
    <xdr:ext cx="762000" cy="259045"/>
    <xdr:sp macro="" textlink="">
      <xdr:nvSpPr>
        <xdr:cNvPr id="135" name="テキスト ボックス 134"/>
        <xdr:cNvSpPr txBox="1"/>
      </xdr:nvSpPr>
      <xdr:spPr>
        <a:xfrm>
          <a:off x="2527300" y="656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110334</xdr:rowOff>
    </xdr:from>
    <xdr:to>
      <xdr:col>24</xdr:col>
      <xdr:colOff>63500</xdr:colOff>
      <xdr:row>35</xdr:row>
      <xdr:rowOff>21208</xdr:rowOff>
    </xdr:to>
    <xdr:cxnSp macro="">
      <xdr:nvCxnSpPr>
        <xdr:cNvPr id="58" name="直線コネクタ 57"/>
        <xdr:cNvCxnSpPr/>
      </xdr:nvCxnSpPr>
      <xdr:spPr>
        <a:xfrm flipV="1">
          <a:off x="3797300" y="5939634"/>
          <a:ext cx="838200" cy="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21208</xdr:rowOff>
    </xdr:from>
    <xdr:to>
      <xdr:col>19</xdr:col>
      <xdr:colOff>177800</xdr:colOff>
      <xdr:row>35</xdr:row>
      <xdr:rowOff>26136</xdr:rowOff>
    </xdr:to>
    <xdr:cxnSp macro="">
      <xdr:nvCxnSpPr>
        <xdr:cNvPr id="61" name="直線コネクタ 60"/>
        <xdr:cNvCxnSpPr/>
      </xdr:nvCxnSpPr>
      <xdr:spPr>
        <a:xfrm flipV="1">
          <a:off x="2908300" y="6021958"/>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21025</xdr:rowOff>
    </xdr:from>
    <xdr:to>
      <xdr:col>15</xdr:col>
      <xdr:colOff>50800</xdr:colOff>
      <xdr:row>35</xdr:row>
      <xdr:rowOff>26136</xdr:rowOff>
    </xdr:to>
    <xdr:cxnSp macro="">
      <xdr:nvCxnSpPr>
        <xdr:cNvPr id="64" name="直線コネクタ 63"/>
        <xdr:cNvCxnSpPr/>
      </xdr:nvCxnSpPr>
      <xdr:spPr>
        <a:xfrm>
          <a:off x="2019300" y="6021775"/>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21025</xdr:rowOff>
    </xdr:from>
    <xdr:to>
      <xdr:col>10</xdr:col>
      <xdr:colOff>114300</xdr:colOff>
      <xdr:row>35</xdr:row>
      <xdr:rowOff>40113</xdr:rowOff>
    </xdr:to>
    <xdr:cxnSp macro="">
      <xdr:nvCxnSpPr>
        <xdr:cNvPr id="67" name="直線コネクタ 66"/>
        <xdr:cNvCxnSpPr/>
      </xdr:nvCxnSpPr>
      <xdr:spPr>
        <a:xfrm flipV="1">
          <a:off x="1130300" y="602177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59534</xdr:rowOff>
    </xdr:from>
    <xdr:to>
      <xdr:col>24</xdr:col>
      <xdr:colOff>114300</xdr:colOff>
      <xdr:row>34</xdr:row>
      <xdr:rowOff>161134</xdr:rowOff>
    </xdr:to>
    <xdr:sp macro="" textlink="">
      <xdr:nvSpPr>
        <xdr:cNvPr id="77" name="楕円 76"/>
        <xdr:cNvSpPr/>
      </xdr:nvSpPr>
      <xdr:spPr>
        <a:xfrm>
          <a:off x="4584700" y="5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82411</xdr:rowOff>
    </xdr:from>
    <xdr:ext cx="599010" cy="259045"/>
    <xdr:sp macro="" textlink="">
      <xdr:nvSpPr>
        <xdr:cNvPr id="78" name="人件費該当値テキスト"/>
        <xdr:cNvSpPr txBox="1"/>
      </xdr:nvSpPr>
      <xdr:spPr>
        <a:xfrm>
          <a:off x="4686300" y="574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141858</xdr:rowOff>
    </xdr:from>
    <xdr:to>
      <xdr:col>20</xdr:col>
      <xdr:colOff>38100</xdr:colOff>
      <xdr:row>35</xdr:row>
      <xdr:rowOff>72008</xdr:rowOff>
    </xdr:to>
    <xdr:sp macro="" textlink="">
      <xdr:nvSpPr>
        <xdr:cNvPr id="79" name="楕円 78"/>
        <xdr:cNvSpPr/>
      </xdr:nvSpPr>
      <xdr:spPr>
        <a:xfrm>
          <a:off x="3746500" y="59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88535</xdr:rowOff>
    </xdr:from>
    <xdr:ext cx="599010" cy="259045"/>
    <xdr:sp macro="" textlink="">
      <xdr:nvSpPr>
        <xdr:cNvPr id="80" name="テキスト ボックス 79"/>
        <xdr:cNvSpPr txBox="1"/>
      </xdr:nvSpPr>
      <xdr:spPr>
        <a:xfrm>
          <a:off x="3497795" y="574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146786</xdr:rowOff>
    </xdr:from>
    <xdr:to>
      <xdr:col>15</xdr:col>
      <xdr:colOff>101600</xdr:colOff>
      <xdr:row>35</xdr:row>
      <xdr:rowOff>76936</xdr:rowOff>
    </xdr:to>
    <xdr:sp macro="" textlink="">
      <xdr:nvSpPr>
        <xdr:cNvPr id="81" name="楕円 80"/>
        <xdr:cNvSpPr/>
      </xdr:nvSpPr>
      <xdr:spPr>
        <a:xfrm>
          <a:off x="2857500" y="59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93463</xdr:rowOff>
    </xdr:from>
    <xdr:ext cx="599010" cy="259045"/>
    <xdr:sp macro="" textlink="">
      <xdr:nvSpPr>
        <xdr:cNvPr id="82" name="テキスト ボックス 81"/>
        <xdr:cNvSpPr txBox="1"/>
      </xdr:nvSpPr>
      <xdr:spPr>
        <a:xfrm>
          <a:off x="2608795" y="575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141675</xdr:rowOff>
    </xdr:from>
    <xdr:to>
      <xdr:col>10</xdr:col>
      <xdr:colOff>165100</xdr:colOff>
      <xdr:row>35</xdr:row>
      <xdr:rowOff>71825</xdr:rowOff>
    </xdr:to>
    <xdr:sp macro="" textlink="">
      <xdr:nvSpPr>
        <xdr:cNvPr id="83" name="楕円 82"/>
        <xdr:cNvSpPr/>
      </xdr:nvSpPr>
      <xdr:spPr>
        <a:xfrm>
          <a:off x="1968500" y="59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88352</xdr:rowOff>
    </xdr:from>
    <xdr:ext cx="599010" cy="259045"/>
    <xdr:sp macro="" textlink="">
      <xdr:nvSpPr>
        <xdr:cNvPr id="84" name="テキスト ボックス 83"/>
        <xdr:cNvSpPr txBox="1"/>
      </xdr:nvSpPr>
      <xdr:spPr>
        <a:xfrm>
          <a:off x="1719795" y="5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160763</xdr:rowOff>
    </xdr:from>
    <xdr:to>
      <xdr:col>6</xdr:col>
      <xdr:colOff>38100</xdr:colOff>
      <xdr:row>35</xdr:row>
      <xdr:rowOff>90913</xdr:rowOff>
    </xdr:to>
    <xdr:sp macro="" textlink="">
      <xdr:nvSpPr>
        <xdr:cNvPr id="85" name="楕円 84"/>
        <xdr:cNvSpPr/>
      </xdr:nvSpPr>
      <xdr:spPr>
        <a:xfrm>
          <a:off x="1079500" y="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107440</xdr:rowOff>
    </xdr:from>
    <xdr:ext cx="599010" cy="259045"/>
    <xdr:sp macro="" textlink="">
      <xdr:nvSpPr>
        <xdr:cNvPr id="86" name="テキスト ボックス 85"/>
        <xdr:cNvSpPr txBox="1"/>
      </xdr:nvSpPr>
      <xdr:spPr>
        <a:xfrm>
          <a:off x="830795" y="57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6317</xdr:rowOff>
    </xdr:from>
    <xdr:to>
      <xdr:col>24</xdr:col>
      <xdr:colOff>63500</xdr:colOff>
      <xdr:row>54</xdr:row>
      <xdr:rowOff>23261</xdr:rowOff>
    </xdr:to>
    <xdr:cxnSp macro="">
      <xdr:nvCxnSpPr>
        <xdr:cNvPr id="114" name="直線コネクタ 113"/>
        <xdr:cNvCxnSpPr/>
      </xdr:nvCxnSpPr>
      <xdr:spPr>
        <a:xfrm flipV="1">
          <a:off x="3797300" y="9264617"/>
          <a:ext cx="8382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23261</xdr:rowOff>
    </xdr:from>
    <xdr:to>
      <xdr:col>19</xdr:col>
      <xdr:colOff>177800</xdr:colOff>
      <xdr:row>54</xdr:row>
      <xdr:rowOff>103051</xdr:rowOff>
    </xdr:to>
    <xdr:cxnSp macro="">
      <xdr:nvCxnSpPr>
        <xdr:cNvPr id="117" name="直線コネクタ 116"/>
        <xdr:cNvCxnSpPr/>
      </xdr:nvCxnSpPr>
      <xdr:spPr>
        <a:xfrm flipV="1">
          <a:off x="2908300" y="9281561"/>
          <a:ext cx="889000" cy="7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103051</xdr:rowOff>
    </xdr:from>
    <xdr:to>
      <xdr:col>15</xdr:col>
      <xdr:colOff>50800</xdr:colOff>
      <xdr:row>55</xdr:row>
      <xdr:rowOff>7131</xdr:rowOff>
    </xdr:to>
    <xdr:cxnSp macro="">
      <xdr:nvCxnSpPr>
        <xdr:cNvPr id="120" name="直線コネクタ 119"/>
        <xdr:cNvCxnSpPr/>
      </xdr:nvCxnSpPr>
      <xdr:spPr>
        <a:xfrm flipV="1">
          <a:off x="2019300" y="9361351"/>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7131</xdr:rowOff>
    </xdr:from>
    <xdr:to>
      <xdr:col>10</xdr:col>
      <xdr:colOff>114300</xdr:colOff>
      <xdr:row>55</xdr:row>
      <xdr:rowOff>36940</xdr:rowOff>
    </xdr:to>
    <xdr:cxnSp macro="">
      <xdr:nvCxnSpPr>
        <xdr:cNvPr id="123" name="直線コネクタ 122"/>
        <xdr:cNvCxnSpPr/>
      </xdr:nvCxnSpPr>
      <xdr:spPr>
        <a:xfrm flipV="1">
          <a:off x="1130300" y="943688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126967</xdr:rowOff>
    </xdr:from>
    <xdr:to>
      <xdr:col>24</xdr:col>
      <xdr:colOff>114300</xdr:colOff>
      <xdr:row>54</xdr:row>
      <xdr:rowOff>57117</xdr:rowOff>
    </xdr:to>
    <xdr:sp macro="" textlink="">
      <xdr:nvSpPr>
        <xdr:cNvPr id="133" name="楕円 132"/>
        <xdr:cNvSpPr/>
      </xdr:nvSpPr>
      <xdr:spPr>
        <a:xfrm>
          <a:off x="4584700" y="9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149844</xdr:rowOff>
    </xdr:from>
    <xdr:ext cx="599010" cy="259045"/>
    <xdr:sp macro="" textlink="">
      <xdr:nvSpPr>
        <xdr:cNvPr id="134" name="物件費該当値テキスト"/>
        <xdr:cNvSpPr txBox="1"/>
      </xdr:nvSpPr>
      <xdr:spPr>
        <a:xfrm>
          <a:off x="4686300" y="90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143911</xdr:rowOff>
    </xdr:from>
    <xdr:to>
      <xdr:col>20</xdr:col>
      <xdr:colOff>38100</xdr:colOff>
      <xdr:row>54</xdr:row>
      <xdr:rowOff>74061</xdr:rowOff>
    </xdr:to>
    <xdr:sp macro="" textlink="">
      <xdr:nvSpPr>
        <xdr:cNvPr id="135" name="楕円 134"/>
        <xdr:cNvSpPr/>
      </xdr:nvSpPr>
      <xdr:spPr>
        <a:xfrm>
          <a:off x="3746500" y="92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90588</xdr:rowOff>
    </xdr:from>
    <xdr:ext cx="599010" cy="259045"/>
    <xdr:sp macro="" textlink="">
      <xdr:nvSpPr>
        <xdr:cNvPr id="136" name="テキスト ボックス 135"/>
        <xdr:cNvSpPr txBox="1"/>
      </xdr:nvSpPr>
      <xdr:spPr>
        <a:xfrm>
          <a:off x="3497795" y="900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52251</xdr:rowOff>
    </xdr:from>
    <xdr:to>
      <xdr:col>15</xdr:col>
      <xdr:colOff>101600</xdr:colOff>
      <xdr:row>54</xdr:row>
      <xdr:rowOff>153851</xdr:rowOff>
    </xdr:to>
    <xdr:sp macro="" textlink="">
      <xdr:nvSpPr>
        <xdr:cNvPr id="137" name="楕円 136"/>
        <xdr:cNvSpPr/>
      </xdr:nvSpPr>
      <xdr:spPr>
        <a:xfrm>
          <a:off x="2857500" y="93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170378</xdr:rowOff>
    </xdr:from>
    <xdr:ext cx="599010" cy="259045"/>
    <xdr:sp macro="" textlink="">
      <xdr:nvSpPr>
        <xdr:cNvPr id="138" name="テキスト ボックス 137"/>
        <xdr:cNvSpPr txBox="1"/>
      </xdr:nvSpPr>
      <xdr:spPr>
        <a:xfrm>
          <a:off x="2608795" y="908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127781</xdr:rowOff>
    </xdr:from>
    <xdr:to>
      <xdr:col>10</xdr:col>
      <xdr:colOff>165100</xdr:colOff>
      <xdr:row>55</xdr:row>
      <xdr:rowOff>57931</xdr:rowOff>
    </xdr:to>
    <xdr:sp macro="" textlink="">
      <xdr:nvSpPr>
        <xdr:cNvPr id="139" name="楕円 138"/>
        <xdr:cNvSpPr/>
      </xdr:nvSpPr>
      <xdr:spPr>
        <a:xfrm>
          <a:off x="1968500" y="93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74458</xdr:rowOff>
    </xdr:from>
    <xdr:ext cx="599010" cy="259045"/>
    <xdr:sp macro="" textlink="">
      <xdr:nvSpPr>
        <xdr:cNvPr id="140" name="テキスト ボックス 139"/>
        <xdr:cNvSpPr txBox="1"/>
      </xdr:nvSpPr>
      <xdr:spPr>
        <a:xfrm>
          <a:off x="1719795" y="91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157590</xdr:rowOff>
    </xdr:from>
    <xdr:to>
      <xdr:col>6</xdr:col>
      <xdr:colOff>38100</xdr:colOff>
      <xdr:row>55</xdr:row>
      <xdr:rowOff>87740</xdr:rowOff>
    </xdr:to>
    <xdr:sp macro="" textlink="">
      <xdr:nvSpPr>
        <xdr:cNvPr id="141" name="楕円 140"/>
        <xdr:cNvSpPr/>
      </xdr:nvSpPr>
      <xdr:spPr>
        <a:xfrm>
          <a:off x="1079500" y="94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104267</xdr:rowOff>
    </xdr:from>
    <xdr:ext cx="599010" cy="259045"/>
    <xdr:sp macro="" textlink="">
      <xdr:nvSpPr>
        <xdr:cNvPr id="142" name="テキスト ボックス 141"/>
        <xdr:cNvSpPr txBox="1"/>
      </xdr:nvSpPr>
      <xdr:spPr>
        <a:xfrm>
          <a:off x="830795" y="91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117659</xdr:rowOff>
    </xdr:from>
    <xdr:to>
      <xdr:col>24</xdr:col>
      <xdr:colOff>63500</xdr:colOff>
      <xdr:row>77</xdr:row>
      <xdr:rowOff>133204</xdr:rowOff>
    </xdr:to>
    <xdr:cxnSp macro="">
      <xdr:nvCxnSpPr>
        <xdr:cNvPr id="171" name="直線コネクタ 170"/>
        <xdr:cNvCxnSpPr/>
      </xdr:nvCxnSpPr>
      <xdr:spPr>
        <a:xfrm flipV="1">
          <a:off x="3797300" y="1331930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133204</xdr:rowOff>
    </xdr:from>
    <xdr:to>
      <xdr:col>19</xdr:col>
      <xdr:colOff>177800</xdr:colOff>
      <xdr:row>78</xdr:row>
      <xdr:rowOff>24428</xdr:rowOff>
    </xdr:to>
    <xdr:cxnSp macro="">
      <xdr:nvCxnSpPr>
        <xdr:cNvPr id="174" name="直線コネクタ 173"/>
        <xdr:cNvCxnSpPr/>
      </xdr:nvCxnSpPr>
      <xdr:spPr>
        <a:xfrm flipV="1">
          <a:off x="2908300" y="13334854"/>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24428</xdr:rowOff>
    </xdr:from>
    <xdr:to>
      <xdr:col>15</xdr:col>
      <xdr:colOff>50800</xdr:colOff>
      <xdr:row>78</xdr:row>
      <xdr:rowOff>73577</xdr:rowOff>
    </xdr:to>
    <xdr:cxnSp macro="">
      <xdr:nvCxnSpPr>
        <xdr:cNvPr id="177" name="直線コネクタ 176"/>
        <xdr:cNvCxnSpPr/>
      </xdr:nvCxnSpPr>
      <xdr:spPr>
        <a:xfrm flipV="1">
          <a:off x="2019300" y="1339752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73577</xdr:rowOff>
    </xdr:from>
    <xdr:to>
      <xdr:col>10</xdr:col>
      <xdr:colOff>114300</xdr:colOff>
      <xdr:row>78</xdr:row>
      <xdr:rowOff>81502</xdr:rowOff>
    </xdr:to>
    <xdr:cxnSp macro="">
      <xdr:nvCxnSpPr>
        <xdr:cNvPr id="180" name="直線コネクタ 179"/>
        <xdr:cNvCxnSpPr/>
      </xdr:nvCxnSpPr>
      <xdr:spPr>
        <a:xfrm flipV="1">
          <a:off x="1130300" y="1344667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66859</xdr:rowOff>
    </xdr:from>
    <xdr:to>
      <xdr:col>24</xdr:col>
      <xdr:colOff>114300</xdr:colOff>
      <xdr:row>77</xdr:row>
      <xdr:rowOff>168459</xdr:rowOff>
    </xdr:to>
    <xdr:sp macro="" textlink="">
      <xdr:nvSpPr>
        <xdr:cNvPr id="190" name="楕円 189"/>
        <xdr:cNvSpPr/>
      </xdr:nvSpPr>
      <xdr:spPr>
        <a:xfrm>
          <a:off x="4584700" y="132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89736</xdr:rowOff>
    </xdr:from>
    <xdr:ext cx="534377" cy="259045"/>
    <xdr:sp macro="" textlink="">
      <xdr:nvSpPr>
        <xdr:cNvPr id="191" name="維持補修費該当値テキスト"/>
        <xdr:cNvSpPr txBox="1"/>
      </xdr:nvSpPr>
      <xdr:spPr>
        <a:xfrm>
          <a:off x="4686300" y="131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82404</xdr:rowOff>
    </xdr:from>
    <xdr:to>
      <xdr:col>20</xdr:col>
      <xdr:colOff>38100</xdr:colOff>
      <xdr:row>78</xdr:row>
      <xdr:rowOff>12554</xdr:rowOff>
    </xdr:to>
    <xdr:sp macro="" textlink="">
      <xdr:nvSpPr>
        <xdr:cNvPr id="192" name="楕円 191"/>
        <xdr:cNvSpPr/>
      </xdr:nvSpPr>
      <xdr:spPr>
        <a:xfrm>
          <a:off x="3746500" y="13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29081</xdr:rowOff>
    </xdr:from>
    <xdr:ext cx="534377" cy="259045"/>
    <xdr:sp macro="" textlink="">
      <xdr:nvSpPr>
        <xdr:cNvPr id="193" name="テキスト ボックス 192"/>
        <xdr:cNvSpPr txBox="1"/>
      </xdr:nvSpPr>
      <xdr:spPr>
        <a:xfrm>
          <a:off x="3530111" y="130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145078</xdr:rowOff>
    </xdr:from>
    <xdr:to>
      <xdr:col>15</xdr:col>
      <xdr:colOff>101600</xdr:colOff>
      <xdr:row>78</xdr:row>
      <xdr:rowOff>75228</xdr:rowOff>
    </xdr:to>
    <xdr:sp macro="" textlink="">
      <xdr:nvSpPr>
        <xdr:cNvPr id="194" name="楕円 193"/>
        <xdr:cNvSpPr/>
      </xdr:nvSpPr>
      <xdr:spPr>
        <a:xfrm>
          <a:off x="2857500" y="133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91755</xdr:rowOff>
    </xdr:from>
    <xdr:ext cx="534377" cy="259045"/>
    <xdr:sp macro="" textlink="">
      <xdr:nvSpPr>
        <xdr:cNvPr id="195" name="テキスト ボックス 194"/>
        <xdr:cNvSpPr txBox="1"/>
      </xdr:nvSpPr>
      <xdr:spPr>
        <a:xfrm>
          <a:off x="2641111" y="131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22777</xdr:rowOff>
    </xdr:from>
    <xdr:to>
      <xdr:col>10</xdr:col>
      <xdr:colOff>165100</xdr:colOff>
      <xdr:row>78</xdr:row>
      <xdr:rowOff>124377</xdr:rowOff>
    </xdr:to>
    <xdr:sp macro="" textlink="">
      <xdr:nvSpPr>
        <xdr:cNvPr id="196" name="楕円 195"/>
        <xdr:cNvSpPr/>
      </xdr:nvSpPr>
      <xdr:spPr>
        <a:xfrm>
          <a:off x="1968500" y="133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140904</xdr:rowOff>
    </xdr:from>
    <xdr:ext cx="469744" cy="259045"/>
    <xdr:sp macro="" textlink="">
      <xdr:nvSpPr>
        <xdr:cNvPr id="197" name="テキスト ボックス 196"/>
        <xdr:cNvSpPr txBox="1"/>
      </xdr:nvSpPr>
      <xdr:spPr>
        <a:xfrm>
          <a:off x="1784428" y="131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30702</xdr:rowOff>
    </xdr:from>
    <xdr:to>
      <xdr:col>6</xdr:col>
      <xdr:colOff>38100</xdr:colOff>
      <xdr:row>78</xdr:row>
      <xdr:rowOff>132302</xdr:rowOff>
    </xdr:to>
    <xdr:sp macro="" textlink="">
      <xdr:nvSpPr>
        <xdr:cNvPr id="198" name="楕円 197"/>
        <xdr:cNvSpPr/>
      </xdr:nvSpPr>
      <xdr:spPr>
        <a:xfrm>
          <a:off x="1079500" y="13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148829</xdr:rowOff>
    </xdr:from>
    <xdr:ext cx="469744" cy="259045"/>
    <xdr:sp macro="" textlink="">
      <xdr:nvSpPr>
        <xdr:cNvPr id="199" name="テキスト ボックス 198"/>
        <xdr:cNvSpPr txBox="1"/>
      </xdr:nvSpPr>
      <xdr:spPr>
        <a:xfrm>
          <a:off x="895428" y="131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46842</xdr:rowOff>
    </xdr:from>
    <xdr:to>
      <xdr:col>24</xdr:col>
      <xdr:colOff>63500</xdr:colOff>
      <xdr:row>96</xdr:row>
      <xdr:rowOff>66511</xdr:rowOff>
    </xdr:to>
    <xdr:cxnSp macro="">
      <xdr:nvCxnSpPr>
        <xdr:cNvPr id="229" name="直線コネクタ 228"/>
        <xdr:cNvCxnSpPr/>
      </xdr:nvCxnSpPr>
      <xdr:spPr>
        <a:xfrm>
          <a:off x="3797300" y="16506042"/>
          <a:ext cx="8382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46842</xdr:rowOff>
    </xdr:from>
    <xdr:to>
      <xdr:col>19</xdr:col>
      <xdr:colOff>177800</xdr:colOff>
      <xdr:row>96</xdr:row>
      <xdr:rowOff>93287</xdr:rowOff>
    </xdr:to>
    <xdr:cxnSp macro="">
      <xdr:nvCxnSpPr>
        <xdr:cNvPr id="232" name="直線コネクタ 231"/>
        <xdr:cNvCxnSpPr/>
      </xdr:nvCxnSpPr>
      <xdr:spPr>
        <a:xfrm flipV="1">
          <a:off x="2908300" y="16506042"/>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66145</xdr:rowOff>
    </xdr:from>
    <xdr:to>
      <xdr:col>15</xdr:col>
      <xdr:colOff>50800</xdr:colOff>
      <xdr:row>96</xdr:row>
      <xdr:rowOff>93287</xdr:rowOff>
    </xdr:to>
    <xdr:cxnSp macro="">
      <xdr:nvCxnSpPr>
        <xdr:cNvPr id="235" name="直線コネクタ 234"/>
        <xdr:cNvCxnSpPr/>
      </xdr:nvCxnSpPr>
      <xdr:spPr>
        <a:xfrm>
          <a:off x="2019300" y="16525345"/>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66145</xdr:rowOff>
    </xdr:from>
    <xdr:to>
      <xdr:col>10</xdr:col>
      <xdr:colOff>114300</xdr:colOff>
      <xdr:row>96</xdr:row>
      <xdr:rowOff>72110</xdr:rowOff>
    </xdr:to>
    <xdr:cxnSp macro="">
      <xdr:nvCxnSpPr>
        <xdr:cNvPr id="238" name="直線コネクタ 237"/>
        <xdr:cNvCxnSpPr/>
      </xdr:nvCxnSpPr>
      <xdr:spPr>
        <a:xfrm flipV="1">
          <a:off x="1130300" y="16525345"/>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15711</xdr:rowOff>
    </xdr:from>
    <xdr:to>
      <xdr:col>24</xdr:col>
      <xdr:colOff>114300</xdr:colOff>
      <xdr:row>96</xdr:row>
      <xdr:rowOff>117311</xdr:rowOff>
    </xdr:to>
    <xdr:sp macro="" textlink="">
      <xdr:nvSpPr>
        <xdr:cNvPr id="248" name="楕円 247"/>
        <xdr:cNvSpPr/>
      </xdr:nvSpPr>
      <xdr:spPr>
        <a:xfrm>
          <a:off x="4584700" y="16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165588</xdr:rowOff>
    </xdr:from>
    <xdr:ext cx="599010" cy="259045"/>
    <xdr:sp macro="" textlink="">
      <xdr:nvSpPr>
        <xdr:cNvPr id="249" name="扶助費該当値テキスト"/>
        <xdr:cNvSpPr txBox="1"/>
      </xdr:nvSpPr>
      <xdr:spPr>
        <a:xfrm>
          <a:off x="4686300" y="164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167492</xdr:rowOff>
    </xdr:from>
    <xdr:to>
      <xdr:col>20</xdr:col>
      <xdr:colOff>38100</xdr:colOff>
      <xdr:row>96</xdr:row>
      <xdr:rowOff>97642</xdr:rowOff>
    </xdr:to>
    <xdr:sp macro="" textlink="">
      <xdr:nvSpPr>
        <xdr:cNvPr id="250" name="楕円 249"/>
        <xdr:cNvSpPr/>
      </xdr:nvSpPr>
      <xdr:spPr>
        <a:xfrm>
          <a:off x="3746500" y="164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88769</xdr:rowOff>
    </xdr:from>
    <xdr:ext cx="599010" cy="259045"/>
    <xdr:sp macro="" textlink="">
      <xdr:nvSpPr>
        <xdr:cNvPr id="251" name="テキスト ボックス 250"/>
        <xdr:cNvSpPr txBox="1"/>
      </xdr:nvSpPr>
      <xdr:spPr>
        <a:xfrm>
          <a:off x="3497795" y="165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42487</xdr:rowOff>
    </xdr:from>
    <xdr:to>
      <xdr:col>15</xdr:col>
      <xdr:colOff>101600</xdr:colOff>
      <xdr:row>96</xdr:row>
      <xdr:rowOff>144087</xdr:rowOff>
    </xdr:to>
    <xdr:sp macro="" textlink="">
      <xdr:nvSpPr>
        <xdr:cNvPr id="252" name="楕円 251"/>
        <xdr:cNvSpPr/>
      </xdr:nvSpPr>
      <xdr:spPr>
        <a:xfrm>
          <a:off x="2857500" y="1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135214</xdr:rowOff>
    </xdr:from>
    <xdr:ext cx="599010" cy="259045"/>
    <xdr:sp macro="" textlink="">
      <xdr:nvSpPr>
        <xdr:cNvPr id="253" name="テキスト ボックス 252"/>
        <xdr:cNvSpPr txBox="1"/>
      </xdr:nvSpPr>
      <xdr:spPr>
        <a:xfrm>
          <a:off x="2608795" y="165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15345</xdr:rowOff>
    </xdr:from>
    <xdr:to>
      <xdr:col>10</xdr:col>
      <xdr:colOff>165100</xdr:colOff>
      <xdr:row>96</xdr:row>
      <xdr:rowOff>116945</xdr:rowOff>
    </xdr:to>
    <xdr:sp macro="" textlink="">
      <xdr:nvSpPr>
        <xdr:cNvPr id="254" name="楕円 253"/>
        <xdr:cNvSpPr/>
      </xdr:nvSpPr>
      <xdr:spPr>
        <a:xfrm>
          <a:off x="1968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133472</xdr:rowOff>
    </xdr:from>
    <xdr:ext cx="599010" cy="259045"/>
    <xdr:sp macro="" textlink="">
      <xdr:nvSpPr>
        <xdr:cNvPr id="255" name="テキスト ボックス 254"/>
        <xdr:cNvSpPr txBox="1"/>
      </xdr:nvSpPr>
      <xdr:spPr>
        <a:xfrm>
          <a:off x="1719795" y="162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21310</xdr:rowOff>
    </xdr:from>
    <xdr:to>
      <xdr:col>6</xdr:col>
      <xdr:colOff>38100</xdr:colOff>
      <xdr:row>96</xdr:row>
      <xdr:rowOff>122910</xdr:rowOff>
    </xdr:to>
    <xdr:sp macro="" textlink="">
      <xdr:nvSpPr>
        <xdr:cNvPr id="256" name="楕円 255"/>
        <xdr:cNvSpPr/>
      </xdr:nvSpPr>
      <xdr:spPr>
        <a:xfrm>
          <a:off x="1079500" y="1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139437</xdr:rowOff>
    </xdr:from>
    <xdr:ext cx="599010" cy="259045"/>
    <xdr:sp macro="" textlink="">
      <xdr:nvSpPr>
        <xdr:cNvPr id="257" name="テキスト ボックス 256"/>
        <xdr:cNvSpPr txBox="1"/>
      </xdr:nvSpPr>
      <xdr:spPr>
        <a:xfrm>
          <a:off x="830795" y="1625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44244</xdr:rowOff>
    </xdr:from>
    <xdr:to>
      <xdr:col>55</xdr:col>
      <xdr:colOff>0</xdr:colOff>
      <xdr:row>37</xdr:row>
      <xdr:rowOff>8415</xdr:rowOff>
    </xdr:to>
    <xdr:cxnSp macro="">
      <xdr:nvCxnSpPr>
        <xdr:cNvPr id="286" name="直線コネクタ 285"/>
        <xdr:cNvCxnSpPr/>
      </xdr:nvCxnSpPr>
      <xdr:spPr>
        <a:xfrm flipV="1">
          <a:off x="9639300" y="5873544"/>
          <a:ext cx="838200" cy="47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8415</xdr:rowOff>
    </xdr:from>
    <xdr:to>
      <xdr:col>50</xdr:col>
      <xdr:colOff>114300</xdr:colOff>
      <xdr:row>37</xdr:row>
      <xdr:rowOff>56505</xdr:rowOff>
    </xdr:to>
    <xdr:cxnSp macro="">
      <xdr:nvCxnSpPr>
        <xdr:cNvPr id="289" name="直線コネクタ 288"/>
        <xdr:cNvCxnSpPr/>
      </xdr:nvCxnSpPr>
      <xdr:spPr>
        <a:xfrm flipV="1">
          <a:off x="8750300" y="6352065"/>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48965</xdr:rowOff>
    </xdr:from>
    <xdr:to>
      <xdr:col>45</xdr:col>
      <xdr:colOff>177800</xdr:colOff>
      <xdr:row>37</xdr:row>
      <xdr:rowOff>56505</xdr:rowOff>
    </xdr:to>
    <xdr:cxnSp macro="">
      <xdr:nvCxnSpPr>
        <xdr:cNvPr id="292" name="直線コネクタ 291"/>
        <xdr:cNvCxnSpPr/>
      </xdr:nvCxnSpPr>
      <xdr:spPr>
        <a:xfrm>
          <a:off x="7861300" y="6392615"/>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48965</xdr:rowOff>
    </xdr:from>
    <xdr:to>
      <xdr:col>41</xdr:col>
      <xdr:colOff>50800</xdr:colOff>
      <xdr:row>37</xdr:row>
      <xdr:rowOff>103490</xdr:rowOff>
    </xdr:to>
    <xdr:cxnSp macro="">
      <xdr:nvCxnSpPr>
        <xdr:cNvPr id="295" name="直線コネクタ 294"/>
        <xdr:cNvCxnSpPr/>
      </xdr:nvCxnSpPr>
      <xdr:spPr>
        <a:xfrm flipV="1">
          <a:off x="6972300" y="6392615"/>
          <a:ext cx="889000" cy="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164894</xdr:rowOff>
    </xdr:from>
    <xdr:to>
      <xdr:col>55</xdr:col>
      <xdr:colOff>50800</xdr:colOff>
      <xdr:row>34</xdr:row>
      <xdr:rowOff>95044</xdr:rowOff>
    </xdr:to>
    <xdr:sp macro="" textlink="">
      <xdr:nvSpPr>
        <xdr:cNvPr id="305" name="楕円 304"/>
        <xdr:cNvSpPr/>
      </xdr:nvSpPr>
      <xdr:spPr>
        <a:xfrm>
          <a:off x="10426700" y="58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16321</xdr:rowOff>
    </xdr:from>
    <xdr:ext cx="599010" cy="259045"/>
    <xdr:sp macro="" textlink="">
      <xdr:nvSpPr>
        <xdr:cNvPr id="306" name="補助費等該当値テキスト"/>
        <xdr:cNvSpPr txBox="1"/>
      </xdr:nvSpPr>
      <xdr:spPr>
        <a:xfrm>
          <a:off x="10528300" y="56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129065</xdr:rowOff>
    </xdr:from>
    <xdr:to>
      <xdr:col>50</xdr:col>
      <xdr:colOff>165100</xdr:colOff>
      <xdr:row>37</xdr:row>
      <xdr:rowOff>59215</xdr:rowOff>
    </xdr:to>
    <xdr:sp macro="" textlink="">
      <xdr:nvSpPr>
        <xdr:cNvPr id="307" name="楕円 306"/>
        <xdr:cNvSpPr/>
      </xdr:nvSpPr>
      <xdr:spPr>
        <a:xfrm>
          <a:off x="9588500" y="63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75742</xdr:rowOff>
    </xdr:from>
    <xdr:ext cx="534377" cy="259045"/>
    <xdr:sp macro="" textlink="">
      <xdr:nvSpPr>
        <xdr:cNvPr id="308" name="テキスト ボックス 307"/>
        <xdr:cNvSpPr txBox="1"/>
      </xdr:nvSpPr>
      <xdr:spPr>
        <a:xfrm>
          <a:off x="9372111" y="60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5705</xdr:rowOff>
    </xdr:from>
    <xdr:to>
      <xdr:col>46</xdr:col>
      <xdr:colOff>38100</xdr:colOff>
      <xdr:row>37</xdr:row>
      <xdr:rowOff>107305</xdr:rowOff>
    </xdr:to>
    <xdr:sp macro="" textlink="">
      <xdr:nvSpPr>
        <xdr:cNvPr id="309" name="楕円 308"/>
        <xdr:cNvSpPr/>
      </xdr:nvSpPr>
      <xdr:spPr>
        <a:xfrm>
          <a:off x="8699500" y="63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123832</xdr:rowOff>
    </xdr:from>
    <xdr:ext cx="534377" cy="259045"/>
    <xdr:sp macro="" textlink="">
      <xdr:nvSpPr>
        <xdr:cNvPr id="310" name="テキスト ボックス 309"/>
        <xdr:cNvSpPr txBox="1"/>
      </xdr:nvSpPr>
      <xdr:spPr>
        <a:xfrm>
          <a:off x="8483111" y="612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169615</xdr:rowOff>
    </xdr:from>
    <xdr:to>
      <xdr:col>41</xdr:col>
      <xdr:colOff>101600</xdr:colOff>
      <xdr:row>37</xdr:row>
      <xdr:rowOff>99765</xdr:rowOff>
    </xdr:to>
    <xdr:sp macro="" textlink="">
      <xdr:nvSpPr>
        <xdr:cNvPr id="311" name="楕円 310"/>
        <xdr:cNvSpPr/>
      </xdr:nvSpPr>
      <xdr:spPr>
        <a:xfrm>
          <a:off x="7810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116292</xdr:rowOff>
    </xdr:from>
    <xdr:ext cx="534377" cy="259045"/>
    <xdr:sp macro="" textlink="">
      <xdr:nvSpPr>
        <xdr:cNvPr id="312" name="テキスト ボックス 311"/>
        <xdr:cNvSpPr txBox="1"/>
      </xdr:nvSpPr>
      <xdr:spPr>
        <a:xfrm>
          <a:off x="7594111" y="61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52690</xdr:rowOff>
    </xdr:from>
    <xdr:to>
      <xdr:col>36</xdr:col>
      <xdr:colOff>165100</xdr:colOff>
      <xdr:row>37</xdr:row>
      <xdr:rowOff>154290</xdr:rowOff>
    </xdr:to>
    <xdr:sp macro="" textlink="">
      <xdr:nvSpPr>
        <xdr:cNvPr id="313" name="楕円 312"/>
        <xdr:cNvSpPr/>
      </xdr:nvSpPr>
      <xdr:spPr>
        <a:xfrm>
          <a:off x="6921500" y="6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170817</xdr:rowOff>
    </xdr:from>
    <xdr:ext cx="534377" cy="259045"/>
    <xdr:sp macro="" textlink="">
      <xdr:nvSpPr>
        <xdr:cNvPr id="314" name="テキスト ボックス 313"/>
        <xdr:cNvSpPr txBox="1"/>
      </xdr:nvSpPr>
      <xdr:spPr>
        <a:xfrm>
          <a:off x="6705111" y="6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63946</xdr:rowOff>
    </xdr:from>
    <xdr:to>
      <xdr:col>55</xdr:col>
      <xdr:colOff>0</xdr:colOff>
      <xdr:row>55</xdr:row>
      <xdr:rowOff>125829</xdr:rowOff>
    </xdr:to>
    <xdr:cxnSp macro="">
      <xdr:nvCxnSpPr>
        <xdr:cNvPr id="341" name="直線コネクタ 340"/>
        <xdr:cNvCxnSpPr/>
      </xdr:nvCxnSpPr>
      <xdr:spPr>
        <a:xfrm flipV="1">
          <a:off x="9639300" y="9493696"/>
          <a:ext cx="838200" cy="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116351</xdr:rowOff>
    </xdr:from>
    <xdr:to>
      <xdr:col>50</xdr:col>
      <xdr:colOff>114300</xdr:colOff>
      <xdr:row>55</xdr:row>
      <xdr:rowOff>125829</xdr:rowOff>
    </xdr:to>
    <xdr:cxnSp macro="">
      <xdr:nvCxnSpPr>
        <xdr:cNvPr id="344" name="直線コネクタ 343"/>
        <xdr:cNvCxnSpPr/>
      </xdr:nvCxnSpPr>
      <xdr:spPr>
        <a:xfrm>
          <a:off x="8750300" y="954610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116351</xdr:rowOff>
    </xdr:from>
    <xdr:to>
      <xdr:col>45</xdr:col>
      <xdr:colOff>177800</xdr:colOff>
      <xdr:row>55</xdr:row>
      <xdr:rowOff>126236</xdr:rowOff>
    </xdr:to>
    <xdr:cxnSp macro="">
      <xdr:nvCxnSpPr>
        <xdr:cNvPr id="347" name="直線コネクタ 346"/>
        <xdr:cNvCxnSpPr/>
      </xdr:nvCxnSpPr>
      <xdr:spPr>
        <a:xfrm flipV="1">
          <a:off x="7861300" y="9546101"/>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126236</xdr:rowOff>
    </xdr:from>
    <xdr:to>
      <xdr:col>41</xdr:col>
      <xdr:colOff>50800</xdr:colOff>
      <xdr:row>56</xdr:row>
      <xdr:rowOff>7633</xdr:rowOff>
    </xdr:to>
    <xdr:cxnSp macro="">
      <xdr:nvCxnSpPr>
        <xdr:cNvPr id="350" name="直線コネクタ 349"/>
        <xdr:cNvCxnSpPr/>
      </xdr:nvCxnSpPr>
      <xdr:spPr>
        <a:xfrm flipV="1">
          <a:off x="6972300" y="9555986"/>
          <a:ext cx="889000" cy="5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13146</xdr:rowOff>
    </xdr:from>
    <xdr:to>
      <xdr:col>55</xdr:col>
      <xdr:colOff>50800</xdr:colOff>
      <xdr:row>55</xdr:row>
      <xdr:rowOff>114746</xdr:rowOff>
    </xdr:to>
    <xdr:sp macro="" textlink="">
      <xdr:nvSpPr>
        <xdr:cNvPr id="360" name="楕円 359"/>
        <xdr:cNvSpPr/>
      </xdr:nvSpPr>
      <xdr:spPr>
        <a:xfrm>
          <a:off x="10426700" y="9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36023</xdr:rowOff>
    </xdr:from>
    <xdr:ext cx="599010" cy="259045"/>
    <xdr:sp macro="" textlink="">
      <xdr:nvSpPr>
        <xdr:cNvPr id="361" name="普通建設事業費該当値テキスト"/>
        <xdr:cNvSpPr txBox="1"/>
      </xdr:nvSpPr>
      <xdr:spPr>
        <a:xfrm>
          <a:off x="10528300" y="929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75029</xdr:rowOff>
    </xdr:from>
    <xdr:to>
      <xdr:col>50</xdr:col>
      <xdr:colOff>165100</xdr:colOff>
      <xdr:row>56</xdr:row>
      <xdr:rowOff>5179</xdr:rowOff>
    </xdr:to>
    <xdr:sp macro="" textlink="">
      <xdr:nvSpPr>
        <xdr:cNvPr id="362" name="楕円 361"/>
        <xdr:cNvSpPr/>
      </xdr:nvSpPr>
      <xdr:spPr>
        <a:xfrm>
          <a:off x="9588500" y="95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21706</xdr:rowOff>
    </xdr:from>
    <xdr:ext cx="599010" cy="259045"/>
    <xdr:sp macro="" textlink="">
      <xdr:nvSpPr>
        <xdr:cNvPr id="363" name="テキスト ボックス 362"/>
        <xdr:cNvSpPr txBox="1"/>
      </xdr:nvSpPr>
      <xdr:spPr>
        <a:xfrm>
          <a:off x="9339795" y="92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65551</xdr:rowOff>
    </xdr:from>
    <xdr:to>
      <xdr:col>46</xdr:col>
      <xdr:colOff>38100</xdr:colOff>
      <xdr:row>55</xdr:row>
      <xdr:rowOff>167151</xdr:rowOff>
    </xdr:to>
    <xdr:sp macro="" textlink="">
      <xdr:nvSpPr>
        <xdr:cNvPr id="364" name="楕円 363"/>
        <xdr:cNvSpPr/>
      </xdr:nvSpPr>
      <xdr:spPr>
        <a:xfrm>
          <a:off x="86995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12228</xdr:rowOff>
    </xdr:from>
    <xdr:ext cx="599010" cy="259045"/>
    <xdr:sp macro="" textlink="">
      <xdr:nvSpPr>
        <xdr:cNvPr id="365" name="テキスト ボックス 364"/>
        <xdr:cNvSpPr txBox="1"/>
      </xdr:nvSpPr>
      <xdr:spPr>
        <a:xfrm>
          <a:off x="8450795" y="927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75436</xdr:rowOff>
    </xdr:from>
    <xdr:to>
      <xdr:col>41</xdr:col>
      <xdr:colOff>101600</xdr:colOff>
      <xdr:row>56</xdr:row>
      <xdr:rowOff>5586</xdr:rowOff>
    </xdr:to>
    <xdr:sp macro="" textlink="">
      <xdr:nvSpPr>
        <xdr:cNvPr id="366" name="楕円 365"/>
        <xdr:cNvSpPr/>
      </xdr:nvSpPr>
      <xdr:spPr>
        <a:xfrm>
          <a:off x="78105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22113</xdr:rowOff>
    </xdr:from>
    <xdr:ext cx="599010" cy="259045"/>
    <xdr:sp macro="" textlink="">
      <xdr:nvSpPr>
        <xdr:cNvPr id="367" name="テキスト ボックス 366"/>
        <xdr:cNvSpPr txBox="1"/>
      </xdr:nvSpPr>
      <xdr:spPr>
        <a:xfrm>
          <a:off x="7561795" y="928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128283</xdr:rowOff>
    </xdr:from>
    <xdr:to>
      <xdr:col>36</xdr:col>
      <xdr:colOff>165100</xdr:colOff>
      <xdr:row>56</xdr:row>
      <xdr:rowOff>58433</xdr:rowOff>
    </xdr:to>
    <xdr:sp macro="" textlink="">
      <xdr:nvSpPr>
        <xdr:cNvPr id="368" name="楕円 367"/>
        <xdr:cNvSpPr/>
      </xdr:nvSpPr>
      <xdr:spPr>
        <a:xfrm>
          <a:off x="6921500" y="95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74960</xdr:rowOff>
    </xdr:from>
    <xdr:ext cx="599010" cy="259045"/>
    <xdr:sp macro="" textlink="">
      <xdr:nvSpPr>
        <xdr:cNvPr id="369" name="テキスト ボックス 368"/>
        <xdr:cNvSpPr txBox="1"/>
      </xdr:nvSpPr>
      <xdr:spPr>
        <a:xfrm>
          <a:off x="6672795" y="93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100609</xdr:rowOff>
    </xdr:from>
    <xdr:to>
      <xdr:col>55</xdr:col>
      <xdr:colOff>0</xdr:colOff>
      <xdr:row>77</xdr:row>
      <xdr:rowOff>141825</xdr:rowOff>
    </xdr:to>
    <xdr:cxnSp macro="">
      <xdr:nvCxnSpPr>
        <xdr:cNvPr id="394" name="直線コネクタ 393"/>
        <xdr:cNvCxnSpPr/>
      </xdr:nvCxnSpPr>
      <xdr:spPr>
        <a:xfrm flipV="1">
          <a:off x="9639300" y="13302259"/>
          <a:ext cx="8382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141825</xdr:rowOff>
    </xdr:from>
    <xdr:to>
      <xdr:col>50</xdr:col>
      <xdr:colOff>114300</xdr:colOff>
      <xdr:row>77</xdr:row>
      <xdr:rowOff>146450</xdr:rowOff>
    </xdr:to>
    <xdr:cxnSp macro="">
      <xdr:nvCxnSpPr>
        <xdr:cNvPr id="397" name="直線コネクタ 396"/>
        <xdr:cNvCxnSpPr/>
      </xdr:nvCxnSpPr>
      <xdr:spPr>
        <a:xfrm flipV="1">
          <a:off x="8750300" y="13343475"/>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115977</xdr:rowOff>
    </xdr:from>
    <xdr:to>
      <xdr:col>45</xdr:col>
      <xdr:colOff>177800</xdr:colOff>
      <xdr:row>77</xdr:row>
      <xdr:rowOff>146450</xdr:rowOff>
    </xdr:to>
    <xdr:cxnSp macro="">
      <xdr:nvCxnSpPr>
        <xdr:cNvPr id="400" name="直線コネクタ 399"/>
        <xdr:cNvCxnSpPr/>
      </xdr:nvCxnSpPr>
      <xdr:spPr>
        <a:xfrm>
          <a:off x="7861300" y="13317627"/>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94838</xdr:rowOff>
    </xdr:from>
    <xdr:to>
      <xdr:col>41</xdr:col>
      <xdr:colOff>50800</xdr:colOff>
      <xdr:row>77</xdr:row>
      <xdr:rowOff>115977</xdr:rowOff>
    </xdr:to>
    <xdr:cxnSp macro="">
      <xdr:nvCxnSpPr>
        <xdr:cNvPr id="403" name="直線コネクタ 402"/>
        <xdr:cNvCxnSpPr/>
      </xdr:nvCxnSpPr>
      <xdr:spPr>
        <a:xfrm>
          <a:off x="6972300" y="13296488"/>
          <a:ext cx="889000" cy="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49809</xdr:rowOff>
    </xdr:from>
    <xdr:to>
      <xdr:col>55</xdr:col>
      <xdr:colOff>50800</xdr:colOff>
      <xdr:row>77</xdr:row>
      <xdr:rowOff>151409</xdr:rowOff>
    </xdr:to>
    <xdr:sp macro="" textlink="">
      <xdr:nvSpPr>
        <xdr:cNvPr id="413" name="楕円 412"/>
        <xdr:cNvSpPr/>
      </xdr:nvSpPr>
      <xdr:spPr>
        <a:xfrm>
          <a:off x="104267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19115</xdr:rowOff>
    </xdr:from>
    <xdr:ext cx="534377" cy="259045"/>
    <xdr:sp macro="" textlink="">
      <xdr:nvSpPr>
        <xdr:cNvPr id="414" name="普通建設事業費 （ うち新規整備　）該当値テキスト"/>
        <xdr:cNvSpPr txBox="1"/>
      </xdr:nvSpPr>
      <xdr:spPr>
        <a:xfrm>
          <a:off x="10528300" y="132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91025</xdr:rowOff>
    </xdr:from>
    <xdr:to>
      <xdr:col>50</xdr:col>
      <xdr:colOff>165100</xdr:colOff>
      <xdr:row>78</xdr:row>
      <xdr:rowOff>21175</xdr:rowOff>
    </xdr:to>
    <xdr:sp macro="" textlink="">
      <xdr:nvSpPr>
        <xdr:cNvPr id="415" name="楕円 414"/>
        <xdr:cNvSpPr/>
      </xdr:nvSpPr>
      <xdr:spPr>
        <a:xfrm>
          <a:off x="9588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12302</xdr:rowOff>
    </xdr:from>
    <xdr:ext cx="469744" cy="259045"/>
    <xdr:sp macro="" textlink="">
      <xdr:nvSpPr>
        <xdr:cNvPr id="416" name="テキスト ボックス 415"/>
        <xdr:cNvSpPr txBox="1"/>
      </xdr:nvSpPr>
      <xdr:spPr>
        <a:xfrm>
          <a:off x="9404428" y="133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95650</xdr:rowOff>
    </xdr:from>
    <xdr:to>
      <xdr:col>46</xdr:col>
      <xdr:colOff>38100</xdr:colOff>
      <xdr:row>78</xdr:row>
      <xdr:rowOff>25800</xdr:rowOff>
    </xdr:to>
    <xdr:sp macro="" textlink="">
      <xdr:nvSpPr>
        <xdr:cNvPr id="417" name="楕円 416"/>
        <xdr:cNvSpPr/>
      </xdr:nvSpPr>
      <xdr:spPr>
        <a:xfrm>
          <a:off x="8699500" y="132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16927</xdr:rowOff>
    </xdr:from>
    <xdr:ext cx="469744" cy="259045"/>
    <xdr:sp macro="" textlink="">
      <xdr:nvSpPr>
        <xdr:cNvPr id="418" name="テキスト ボックス 417"/>
        <xdr:cNvSpPr txBox="1"/>
      </xdr:nvSpPr>
      <xdr:spPr>
        <a:xfrm>
          <a:off x="8515428" y="1339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65177</xdr:rowOff>
    </xdr:from>
    <xdr:to>
      <xdr:col>41</xdr:col>
      <xdr:colOff>101600</xdr:colOff>
      <xdr:row>77</xdr:row>
      <xdr:rowOff>166777</xdr:rowOff>
    </xdr:to>
    <xdr:sp macro="" textlink="">
      <xdr:nvSpPr>
        <xdr:cNvPr id="419" name="楕円 418"/>
        <xdr:cNvSpPr/>
      </xdr:nvSpPr>
      <xdr:spPr>
        <a:xfrm>
          <a:off x="7810500" y="132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157904</xdr:rowOff>
    </xdr:from>
    <xdr:ext cx="534377" cy="259045"/>
    <xdr:sp macro="" textlink="">
      <xdr:nvSpPr>
        <xdr:cNvPr id="420" name="テキスト ボックス 419"/>
        <xdr:cNvSpPr txBox="1"/>
      </xdr:nvSpPr>
      <xdr:spPr>
        <a:xfrm>
          <a:off x="7594111" y="133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44038</xdr:rowOff>
    </xdr:from>
    <xdr:to>
      <xdr:col>36</xdr:col>
      <xdr:colOff>165100</xdr:colOff>
      <xdr:row>77</xdr:row>
      <xdr:rowOff>145638</xdr:rowOff>
    </xdr:to>
    <xdr:sp macro="" textlink="">
      <xdr:nvSpPr>
        <xdr:cNvPr id="421" name="楕円 420"/>
        <xdr:cNvSpPr/>
      </xdr:nvSpPr>
      <xdr:spPr>
        <a:xfrm>
          <a:off x="6921500" y="132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162165</xdr:rowOff>
    </xdr:from>
    <xdr:ext cx="534377" cy="259045"/>
    <xdr:sp macro="" textlink="">
      <xdr:nvSpPr>
        <xdr:cNvPr id="422" name="テキスト ボックス 421"/>
        <xdr:cNvSpPr txBox="1"/>
      </xdr:nvSpPr>
      <xdr:spPr>
        <a:xfrm>
          <a:off x="6705111" y="130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33801</xdr:rowOff>
    </xdr:from>
    <xdr:to>
      <xdr:col>55</xdr:col>
      <xdr:colOff>0</xdr:colOff>
      <xdr:row>94</xdr:row>
      <xdr:rowOff>77073</xdr:rowOff>
    </xdr:to>
    <xdr:cxnSp macro="">
      <xdr:nvCxnSpPr>
        <xdr:cNvPr id="455" name="直線コネクタ 454"/>
        <xdr:cNvCxnSpPr/>
      </xdr:nvCxnSpPr>
      <xdr:spPr>
        <a:xfrm flipV="1">
          <a:off x="9639300" y="16150101"/>
          <a:ext cx="838200" cy="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27705</xdr:rowOff>
    </xdr:from>
    <xdr:to>
      <xdr:col>50</xdr:col>
      <xdr:colOff>114300</xdr:colOff>
      <xdr:row>94</xdr:row>
      <xdr:rowOff>77073</xdr:rowOff>
    </xdr:to>
    <xdr:cxnSp macro="">
      <xdr:nvCxnSpPr>
        <xdr:cNvPr id="458" name="直線コネクタ 457"/>
        <xdr:cNvCxnSpPr/>
      </xdr:nvCxnSpPr>
      <xdr:spPr>
        <a:xfrm>
          <a:off x="8750300" y="16144005"/>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27705</xdr:rowOff>
    </xdr:from>
    <xdr:to>
      <xdr:col>45</xdr:col>
      <xdr:colOff>177800</xdr:colOff>
      <xdr:row>94</xdr:row>
      <xdr:rowOff>70882</xdr:rowOff>
    </xdr:to>
    <xdr:cxnSp macro="">
      <xdr:nvCxnSpPr>
        <xdr:cNvPr id="461" name="直線コネクタ 460"/>
        <xdr:cNvCxnSpPr/>
      </xdr:nvCxnSpPr>
      <xdr:spPr>
        <a:xfrm flipV="1">
          <a:off x="7861300" y="16144005"/>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70882</xdr:rowOff>
    </xdr:from>
    <xdr:to>
      <xdr:col>41</xdr:col>
      <xdr:colOff>50800</xdr:colOff>
      <xdr:row>95</xdr:row>
      <xdr:rowOff>51651</xdr:rowOff>
    </xdr:to>
    <xdr:cxnSp macro="">
      <xdr:nvCxnSpPr>
        <xdr:cNvPr id="464" name="直線コネクタ 463"/>
        <xdr:cNvCxnSpPr/>
      </xdr:nvCxnSpPr>
      <xdr:spPr>
        <a:xfrm flipV="1">
          <a:off x="6972300" y="16187182"/>
          <a:ext cx="889000" cy="1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154451</xdr:rowOff>
    </xdr:from>
    <xdr:to>
      <xdr:col>55</xdr:col>
      <xdr:colOff>50800</xdr:colOff>
      <xdr:row>94</xdr:row>
      <xdr:rowOff>84601</xdr:rowOff>
    </xdr:to>
    <xdr:sp macro="" textlink="">
      <xdr:nvSpPr>
        <xdr:cNvPr id="474" name="楕円 473"/>
        <xdr:cNvSpPr/>
      </xdr:nvSpPr>
      <xdr:spPr>
        <a:xfrm>
          <a:off x="10426700" y="160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5878</xdr:rowOff>
    </xdr:from>
    <xdr:ext cx="599010" cy="259045"/>
    <xdr:sp macro="" textlink="">
      <xdr:nvSpPr>
        <xdr:cNvPr id="475" name="普通建設事業費 （ うち更新整備　）該当値テキスト"/>
        <xdr:cNvSpPr txBox="1"/>
      </xdr:nvSpPr>
      <xdr:spPr>
        <a:xfrm>
          <a:off x="10528300" y="1595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26273</xdr:rowOff>
    </xdr:from>
    <xdr:to>
      <xdr:col>50</xdr:col>
      <xdr:colOff>165100</xdr:colOff>
      <xdr:row>94</xdr:row>
      <xdr:rowOff>127873</xdr:rowOff>
    </xdr:to>
    <xdr:sp macro="" textlink="">
      <xdr:nvSpPr>
        <xdr:cNvPr id="476" name="楕円 475"/>
        <xdr:cNvSpPr/>
      </xdr:nvSpPr>
      <xdr:spPr>
        <a:xfrm>
          <a:off x="9588500" y="161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144400</xdr:rowOff>
    </xdr:from>
    <xdr:ext cx="534377" cy="259045"/>
    <xdr:sp macro="" textlink="">
      <xdr:nvSpPr>
        <xdr:cNvPr id="477" name="テキスト ボックス 476"/>
        <xdr:cNvSpPr txBox="1"/>
      </xdr:nvSpPr>
      <xdr:spPr>
        <a:xfrm>
          <a:off x="9372111" y="159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148355</xdr:rowOff>
    </xdr:from>
    <xdr:to>
      <xdr:col>46</xdr:col>
      <xdr:colOff>38100</xdr:colOff>
      <xdr:row>94</xdr:row>
      <xdr:rowOff>78505</xdr:rowOff>
    </xdr:to>
    <xdr:sp macro="" textlink="">
      <xdr:nvSpPr>
        <xdr:cNvPr id="478" name="楕円 477"/>
        <xdr:cNvSpPr/>
      </xdr:nvSpPr>
      <xdr:spPr>
        <a:xfrm>
          <a:off x="8699500" y="160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95032</xdr:rowOff>
    </xdr:from>
    <xdr:ext cx="599010" cy="259045"/>
    <xdr:sp macro="" textlink="">
      <xdr:nvSpPr>
        <xdr:cNvPr id="479" name="テキスト ボックス 478"/>
        <xdr:cNvSpPr txBox="1"/>
      </xdr:nvSpPr>
      <xdr:spPr>
        <a:xfrm>
          <a:off x="8450795" y="158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20082</xdr:rowOff>
    </xdr:from>
    <xdr:to>
      <xdr:col>41</xdr:col>
      <xdr:colOff>101600</xdr:colOff>
      <xdr:row>94</xdr:row>
      <xdr:rowOff>121682</xdr:rowOff>
    </xdr:to>
    <xdr:sp macro="" textlink="">
      <xdr:nvSpPr>
        <xdr:cNvPr id="480" name="楕円 479"/>
        <xdr:cNvSpPr/>
      </xdr:nvSpPr>
      <xdr:spPr>
        <a:xfrm>
          <a:off x="7810500" y="161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138209</xdr:rowOff>
    </xdr:from>
    <xdr:ext cx="534377" cy="259045"/>
    <xdr:sp macro="" textlink="">
      <xdr:nvSpPr>
        <xdr:cNvPr id="481" name="テキスト ボックス 480"/>
        <xdr:cNvSpPr txBox="1"/>
      </xdr:nvSpPr>
      <xdr:spPr>
        <a:xfrm>
          <a:off x="7594111" y="159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851</xdr:rowOff>
    </xdr:from>
    <xdr:to>
      <xdr:col>36</xdr:col>
      <xdr:colOff>165100</xdr:colOff>
      <xdr:row>95</xdr:row>
      <xdr:rowOff>102451</xdr:rowOff>
    </xdr:to>
    <xdr:sp macro="" textlink="">
      <xdr:nvSpPr>
        <xdr:cNvPr id="482" name="楕円 481"/>
        <xdr:cNvSpPr/>
      </xdr:nvSpPr>
      <xdr:spPr>
        <a:xfrm>
          <a:off x="6921500" y="162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118978</xdr:rowOff>
    </xdr:from>
    <xdr:ext cx="534377" cy="259045"/>
    <xdr:sp macro="" textlink="">
      <xdr:nvSpPr>
        <xdr:cNvPr id="483" name="テキスト ボックス 482"/>
        <xdr:cNvSpPr txBox="1"/>
      </xdr:nvSpPr>
      <xdr:spPr>
        <a:xfrm>
          <a:off x="6705111" y="160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168142</xdr:rowOff>
    </xdr:from>
    <xdr:to>
      <xdr:col>85</xdr:col>
      <xdr:colOff>127000</xdr:colOff>
      <xdr:row>35</xdr:row>
      <xdr:rowOff>50698</xdr:rowOff>
    </xdr:to>
    <xdr:cxnSp macro="">
      <xdr:nvCxnSpPr>
        <xdr:cNvPr id="512" name="直線コネクタ 511"/>
        <xdr:cNvCxnSpPr/>
      </xdr:nvCxnSpPr>
      <xdr:spPr>
        <a:xfrm>
          <a:off x="15481300" y="5654542"/>
          <a:ext cx="838200" cy="3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168142</xdr:rowOff>
    </xdr:from>
    <xdr:to>
      <xdr:col>81</xdr:col>
      <xdr:colOff>50800</xdr:colOff>
      <xdr:row>34</xdr:row>
      <xdr:rowOff>87046</xdr:rowOff>
    </xdr:to>
    <xdr:cxnSp macro="">
      <xdr:nvCxnSpPr>
        <xdr:cNvPr id="515" name="直線コネクタ 514"/>
        <xdr:cNvCxnSpPr/>
      </xdr:nvCxnSpPr>
      <xdr:spPr>
        <a:xfrm flipV="1">
          <a:off x="14592300" y="5654542"/>
          <a:ext cx="889000" cy="2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87046</xdr:rowOff>
    </xdr:from>
    <xdr:to>
      <xdr:col>76</xdr:col>
      <xdr:colOff>114300</xdr:colOff>
      <xdr:row>38</xdr:row>
      <xdr:rowOff>115412</xdr:rowOff>
    </xdr:to>
    <xdr:cxnSp macro="">
      <xdr:nvCxnSpPr>
        <xdr:cNvPr id="518" name="直線コネクタ 517"/>
        <xdr:cNvCxnSpPr/>
      </xdr:nvCxnSpPr>
      <xdr:spPr>
        <a:xfrm flipV="1">
          <a:off x="13703300" y="5916346"/>
          <a:ext cx="889000" cy="7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37154</xdr:rowOff>
    </xdr:from>
    <xdr:to>
      <xdr:col>71</xdr:col>
      <xdr:colOff>177800</xdr:colOff>
      <xdr:row>38</xdr:row>
      <xdr:rowOff>115412</xdr:rowOff>
    </xdr:to>
    <xdr:cxnSp macro="">
      <xdr:nvCxnSpPr>
        <xdr:cNvPr id="521" name="直線コネクタ 520"/>
        <xdr:cNvCxnSpPr/>
      </xdr:nvCxnSpPr>
      <xdr:spPr>
        <a:xfrm>
          <a:off x="12814300" y="6552254"/>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171348</xdr:rowOff>
    </xdr:from>
    <xdr:to>
      <xdr:col>85</xdr:col>
      <xdr:colOff>177800</xdr:colOff>
      <xdr:row>35</xdr:row>
      <xdr:rowOff>101498</xdr:rowOff>
    </xdr:to>
    <xdr:sp macro="" textlink="">
      <xdr:nvSpPr>
        <xdr:cNvPr id="531" name="楕円 530"/>
        <xdr:cNvSpPr/>
      </xdr:nvSpPr>
      <xdr:spPr>
        <a:xfrm>
          <a:off x="16268700" y="60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22775</xdr:rowOff>
    </xdr:from>
    <xdr:ext cx="534377" cy="259045"/>
    <xdr:sp macro="" textlink="">
      <xdr:nvSpPr>
        <xdr:cNvPr id="532" name="災害復旧事業費該当値テキスト"/>
        <xdr:cNvSpPr txBox="1"/>
      </xdr:nvSpPr>
      <xdr:spPr>
        <a:xfrm>
          <a:off x="16370300" y="5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117342</xdr:rowOff>
    </xdr:from>
    <xdr:to>
      <xdr:col>81</xdr:col>
      <xdr:colOff>101600</xdr:colOff>
      <xdr:row>33</xdr:row>
      <xdr:rowOff>47492</xdr:rowOff>
    </xdr:to>
    <xdr:sp macro="" textlink="">
      <xdr:nvSpPr>
        <xdr:cNvPr id="533" name="楕円 532"/>
        <xdr:cNvSpPr/>
      </xdr:nvSpPr>
      <xdr:spPr>
        <a:xfrm>
          <a:off x="15430500" y="5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64019</xdr:rowOff>
    </xdr:from>
    <xdr:ext cx="534377" cy="259045"/>
    <xdr:sp macro="" textlink="">
      <xdr:nvSpPr>
        <xdr:cNvPr id="534" name="テキスト ボックス 533"/>
        <xdr:cNvSpPr txBox="1"/>
      </xdr:nvSpPr>
      <xdr:spPr>
        <a:xfrm>
          <a:off x="15214111" y="53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36246</xdr:rowOff>
    </xdr:from>
    <xdr:to>
      <xdr:col>76</xdr:col>
      <xdr:colOff>165100</xdr:colOff>
      <xdr:row>34</xdr:row>
      <xdr:rowOff>137846</xdr:rowOff>
    </xdr:to>
    <xdr:sp macro="" textlink="">
      <xdr:nvSpPr>
        <xdr:cNvPr id="535" name="楕円 534"/>
        <xdr:cNvSpPr/>
      </xdr:nvSpPr>
      <xdr:spPr>
        <a:xfrm>
          <a:off x="14541500" y="58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154373</xdr:rowOff>
    </xdr:from>
    <xdr:ext cx="534377" cy="259045"/>
    <xdr:sp macro="" textlink="">
      <xdr:nvSpPr>
        <xdr:cNvPr id="536" name="テキスト ボックス 535"/>
        <xdr:cNvSpPr txBox="1"/>
      </xdr:nvSpPr>
      <xdr:spPr>
        <a:xfrm>
          <a:off x="14325111" y="5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64612</xdr:rowOff>
    </xdr:from>
    <xdr:to>
      <xdr:col>72</xdr:col>
      <xdr:colOff>38100</xdr:colOff>
      <xdr:row>38</xdr:row>
      <xdr:rowOff>166212</xdr:rowOff>
    </xdr:to>
    <xdr:sp macro="" textlink="">
      <xdr:nvSpPr>
        <xdr:cNvPr id="537" name="楕円 536"/>
        <xdr:cNvSpPr/>
      </xdr:nvSpPr>
      <xdr:spPr>
        <a:xfrm>
          <a:off x="13652500" y="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11288</xdr:rowOff>
    </xdr:from>
    <xdr:ext cx="469744" cy="259045"/>
    <xdr:sp macro="" textlink="">
      <xdr:nvSpPr>
        <xdr:cNvPr id="538" name="テキスト ボックス 537"/>
        <xdr:cNvSpPr txBox="1"/>
      </xdr:nvSpPr>
      <xdr:spPr>
        <a:xfrm>
          <a:off x="13468428" y="635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157804</xdr:rowOff>
    </xdr:from>
    <xdr:to>
      <xdr:col>67</xdr:col>
      <xdr:colOff>101600</xdr:colOff>
      <xdr:row>38</xdr:row>
      <xdr:rowOff>87954</xdr:rowOff>
    </xdr:to>
    <xdr:sp macro="" textlink="">
      <xdr:nvSpPr>
        <xdr:cNvPr id="539" name="楕円 538"/>
        <xdr:cNvSpPr/>
      </xdr:nvSpPr>
      <xdr:spPr>
        <a:xfrm>
          <a:off x="12763500" y="65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104481</xdr:rowOff>
    </xdr:from>
    <xdr:ext cx="469744" cy="259045"/>
    <xdr:sp macro="" textlink="">
      <xdr:nvSpPr>
        <xdr:cNvPr id="540" name="テキスト ボックス 539"/>
        <xdr:cNvSpPr txBox="1"/>
      </xdr:nvSpPr>
      <xdr:spPr>
        <a:xfrm>
          <a:off x="12579428" y="627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27244</xdr:rowOff>
    </xdr:from>
    <xdr:to>
      <xdr:col>85</xdr:col>
      <xdr:colOff>126364</xdr:colOff>
      <xdr:row>78</xdr:row>
      <xdr:rowOff>27465</xdr:rowOff>
    </xdr:to>
    <xdr:cxnSp macro="">
      <xdr:nvCxnSpPr>
        <xdr:cNvPr id="613" name="直線コネクタ 612"/>
        <xdr:cNvCxnSpPr/>
      </xdr:nvCxnSpPr>
      <xdr:spPr>
        <a:xfrm flipV="1">
          <a:off x="16317595" y="12371644"/>
          <a:ext cx="1269" cy="102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31292</xdr:rowOff>
    </xdr:from>
    <xdr:ext cx="534377" cy="259045"/>
    <xdr:sp macro="" textlink="">
      <xdr:nvSpPr>
        <xdr:cNvPr id="614" name="公債費最小値テキスト"/>
        <xdr:cNvSpPr txBox="1"/>
      </xdr:nvSpPr>
      <xdr:spPr>
        <a:xfrm>
          <a:off x="16370300" y="134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27465</xdr:rowOff>
    </xdr:from>
    <xdr:to>
      <xdr:col>86</xdr:col>
      <xdr:colOff>25400</xdr:colOff>
      <xdr:row>78</xdr:row>
      <xdr:rowOff>27465</xdr:rowOff>
    </xdr:to>
    <xdr:cxnSp macro="">
      <xdr:nvCxnSpPr>
        <xdr:cNvPr id="615" name="直線コネクタ 614"/>
        <xdr:cNvCxnSpPr/>
      </xdr:nvCxnSpPr>
      <xdr:spPr>
        <a:xfrm>
          <a:off x="16230600" y="134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145371</xdr:rowOff>
    </xdr:from>
    <xdr:ext cx="599010" cy="259045"/>
    <xdr:sp macro="" textlink="">
      <xdr:nvSpPr>
        <xdr:cNvPr id="616" name="公債費最大値テキスト"/>
        <xdr:cNvSpPr txBox="1"/>
      </xdr:nvSpPr>
      <xdr:spPr>
        <a:xfrm>
          <a:off x="16370300" y="12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27244</xdr:rowOff>
    </xdr:from>
    <xdr:to>
      <xdr:col>86</xdr:col>
      <xdr:colOff>25400</xdr:colOff>
      <xdr:row>72</xdr:row>
      <xdr:rowOff>27244</xdr:rowOff>
    </xdr:to>
    <xdr:cxnSp macro="">
      <xdr:nvCxnSpPr>
        <xdr:cNvPr id="617" name="直線コネクタ 616"/>
        <xdr:cNvCxnSpPr/>
      </xdr:nvCxnSpPr>
      <xdr:spPr>
        <a:xfrm>
          <a:off x="16230600" y="1237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13094</xdr:rowOff>
    </xdr:from>
    <xdr:to>
      <xdr:col>85</xdr:col>
      <xdr:colOff>127000</xdr:colOff>
      <xdr:row>72</xdr:row>
      <xdr:rowOff>27244</xdr:rowOff>
    </xdr:to>
    <xdr:cxnSp macro="">
      <xdr:nvCxnSpPr>
        <xdr:cNvPr id="618" name="直線コネクタ 617"/>
        <xdr:cNvCxnSpPr/>
      </xdr:nvCxnSpPr>
      <xdr:spPr>
        <a:xfrm>
          <a:off x="15481300" y="12357494"/>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26202</xdr:rowOff>
    </xdr:from>
    <xdr:ext cx="534377" cy="259045"/>
    <xdr:sp macro="" textlink="">
      <xdr:nvSpPr>
        <xdr:cNvPr id="619" name="公債費平均値テキスト"/>
        <xdr:cNvSpPr txBox="1"/>
      </xdr:nvSpPr>
      <xdr:spPr>
        <a:xfrm>
          <a:off x="16370300" y="13056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47775</xdr:rowOff>
    </xdr:from>
    <xdr:to>
      <xdr:col>85</xdr:col>
      <xdr:colOff>177800</xdr:colOff>
      <xdr:row>76</xdr:row>
      <xdr:rowOff>149375</xdr:rowOff>
    </xdr:to>
    <xdr:sp macro="" textlink="">
      <xdr:nvSpPr>
        <xdr:cNvPr id="620" name="フローチャート: 判断 619"/>
        <xdr:cNvSpPr/>
      </xdr:nvSpPr>
      <xdr:spPr>
        <a:xfrm>
          <a:off x="16268700" y="130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153271</xdr:rowOff>
    </xdr:from>
    <xdr:to>
      <xdr:col>81</xdr:col>
      <xdr:colOff>50800</xdr:colOff>
      <xdr:row>72</xdr:row>
      <xdr:rowOff>13094</xdr:rowOff>
    </xdr:to>
    <xdr:cxnSp macro="">
      <xdr:nvCxnSpPr>
        <xdr:cNvPr id="621" name="直線コネクタ 620"/>
        <xdr:cNvCxnSpPr/>
      </xdr:nvCxnSpPr>
      <xdr:spPr>
        <a:xfrm>
          <a:off x="14592300" y="12326221"/>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43614</xdr:rowOff>
    </xdr:from>
    <xdr:to>
      <xdr:col>81</xdr:col>
      <xdr:colOff>101600</xdr:colOff>
      <xdr:row>76</xdr:row>
      <xdr:rowOff>145214</xdr:rowOff>
    </xdr:to>
    <xdr:sp macro="" textlink="">
      <xdr:nvSpPr>
        <xdr:cNvPr id="622" name="フローチャート: 判断 621"/>
        <xdr:cNvSpPr/>
      </xdr:nvSpPr>
      <xdr:spPr>
        <a:xfrm>
          <a:off x="15430500" y="1307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136341</xdr:rowOff>
    </xdr:from>
    <xdr:ext cx="534377" cy="259045"/>
    <xdr:sp macro="" textlink="">
      <xdr:nvSpPr>
        <xdr:cNvPr id="623" name="テキスト ボックス 622"/>
        <xdr:cNvSpPr txBox="1"/>
      </xdr:nvSpPr>
      <xdr:spPr>
        <a:xfrm>
          <a:off x="15214111" y="131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143000</xdr:rowOff>
    </xdr:from>
    <xdr:to>
      <xdr:col>76</xdr:col>
      <xdr:colOff>114300</xdr:colOff>
      <xdr:row>71</xdr:row>
      <xdr:rowOff>153271</xdr:rowOff>
    </xdr:to>
    <xdr:cxnSp macro="">
      <xdr:nvCxnSpPr>
        <xdr:cNvPr id="624" name="直線コネクタ 623"/>
        <xdr:cNvCxnSpPr/>
      </xdr:nvCxnSpPr>
      <xdr:spPr>
        <a:xfrm>
          <a:off x="13703300" y="12315950"/>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40917</xdr:rowOff>
    </xdr:from>
    <xdr:to>
      <xdr:col>76</xdr:col>
      <xdr:colOff>165100</xdr:colOff>
      <xdr:row>76</xdr:row>
      <xdr:rowOff>142517</xdr:rowOff>
    </xdr:to>
    <xdr:sp macro="" textlink="">
      <xdr:nvSpPr>
        <xdr:cNvPr id="625" name="フローチャート: 判断 624"/>
        <xdr:cNvSpPr/>
      </xdr:nvSpPr>
      <xdr:spPr>
        <a:xfrm>
          <a:off x="145415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133644</xdr:rowOff>
    </xdr:from>
    <xdr:ext cx="534377" cy="259045"/>
    <xdr:sp macro="" textlink="">
      <xdr:nvSpPr>
        <xdr:cNvPr id="626" name="テキスト ボックス 625"/>
        <xdr:cNvSpPr txBox="1"/>
      </xdr:nvSpPr>
      <xdr:spPr>
        <a:xfrm>
          <a:off x="14325111" y="131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81491</xdr:rowOff>
    </xdr:from>
    <xdr:to>
      <xdr:col>71</xdr:col>
      <xdr:colOff>177800</xdr:colOff>
      <xdr:row>71</xdr:row>
      <xdr:rowOff>143000</xdr:rowOff>
    </xdr:to>
    <xdr:cxnSp macro="">
      <xdr:nvCxnSpPr>
        <xdr:cNvPr id="627" name="直線コネクタ 626"/>
        <xdr:cNvCxnSpPr/>
      </xdr:nvCxnSpPr>
      <xdr:spPr>
        <a:xfrm>
          <a:off x="12814300" y="1225444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45214</xdr:rowOff>
    </xdr:from>
    <xdr:to>
      <xdr:col>72</xdr:col>
      <xdr:colOff>38100</xdr:colOff>
      <xdr:row>76</xdr:row>
      <xdr:rowOff>146814</xdr:rowOff>
    </xdr:to>
    <xdr:sp macro="" textlink="">
      <xdr:nvSpPr>
        <xdr:cNvPr id="628" name="フローチャート: 判断 627"/>
        <xdr:cNvSpPr/>
      </xdr:nvSpPr>
      <xdr:spPr>
        <a:xfrm>
          <a:off x="13652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137941</xdr:rowOff>
    </xdr:from>
    <xdr:ext cx="534377" cy="259045"/>
    <xdr:sp macro="" textlink="">
      <xdr:nvSpPr>
        <xdr:cNvPr id="629" name="テキスト ボックス 628"/>
        <xdr:cNvSpPr txBox="1"/>
      </xdr:nvSpPr>
      <xdr:spPr>
        <a:xfrm>
          <a:off x="13436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49665</xdr:rowOff>
    </xdr:from>
    <xdr:to>
      <xdr:col>67</xdr:col>
      <xdr:colOff>101600</xdr:colOff>
      <xdr:row>76</xdr:row>
      <xdr:rowOff>151265</xdr:rowOff>
    </xdr:to>
    <xdr:sp macro="" textlink="">
      <xdr:nvSpPr>
        <xdr:cNvPr id="630" name="フローチャート: 判断 629"/>
        <xdr:cNvSpPr/>
      </xdr:nvSpPr>
      <xdr:spPr>
        <a:xfrm>
          <a:off x="12763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142392</xdr:rowOff>
    </xdr:from>
    <xdr:ext cx="534377" cy="259045"/>
    <xdr:sp macro="" textlink="">
      <xdr:nvSpPr>
        <xdr:cNvPr id="631" name="テキスト ボックス 630"/>
        <xdr:cNvSpPr txBox="1"/>
      </xdr:nvSpPr>
      <xdr:spPr>
        <a:xfrm>
          <a:off x="12547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147894</xdr:rowOff>
    </xdr:from>
    <xdr:to>
      <xdr:col>85</xdr:col>
      <xdr:colOff>177800</xdr:colOff>
      <xdr:row>72</xdr:row>
      <xdr:rowOff>78044</xdr:rowOff>
    </xdr:to>
    <xdr:sp macro="" textlink="">
      <xdr:nvSpPr>
        <xdr:cNvPr id="637" name="楕円 636"/>
        <xdr:cNvSpPr/>
      </xdr:nvSpPr>
      <xdr:spPr>
        <a:xfrm>
          <a:off x="16268700" y="123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100921</xdr:rowOff>
    </xdr:from>
    <xdr:ext cx="599010" cy="259045"/>
    <xdr:sp macro="" textlink="">
      <xdr:nvSpPr>
        <xdr:cNvPr id="638" name="公債費該当値テキスト"/>
        <xdr:cNvSpPr txBox="1"/>
      </xdr:nvSpPr>
      <xdr:spPr>
        <a:xfrm>
          <a:off x="16370300" y="1227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133744</xdr:rowOff>
    </xdr:from>
    <xdr:to>
      <xdr:col>81</xdr:col>
      <xdr:colOff>101600</xdr:colOff>
      <xdr:row>72</xdr:row>
      <xdr:rowOff>63894</xdr:rowOff>
    </xdr:to>
    <xdr:sp macro="" textlink="">
      <xdr:nvSpPr>
        <xdr:cNvPr id="639" name="楕円 638"/>
        <xdr:cNvSpPr/>
      </xdr:nvSpPr>
      <xdr:spPr>
        <a:xfrm>
          <a:off x="15430500" y="123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80421</xdr:rowOff>
    </xdr:from>
    <xdr:ext cx="599010" cy="259045"/>
    <xdr:sp macro="" textlink="">
      <xdr:nvSpPr>
        <xdr:cNvPr id="640" name="テキスト ボックス 639"/>
        <xdr:cNvSpPr txBox="1"/>
      </xdr:nvSpPr>
      <xdr:spPr>
        <a:xfrm>
          <a:off x="15181795" y="120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102471</xdr:rowOff>
    </xdr:from>
    <xdr:to>
      <xdr:col>76</xdr:col>
      <xdr:colOff>165100</xdr:colOff>
      <xdr:row>72</xdr:row>
      <xdr:rowOff>32621</xdr:rowOff>
    </xdr:to>
    <xdr:sp macro="" textlink="">
      <xdr:nvSpPr>
        <xdr:cNvPr id="641" name="楕円 640"/>
        <xdr:cNvSpPr/>
      </xdr:nvSpPr>
      <xdr:spPr>
        <a:xfrm>
          <a:off x="14541500" y="122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49148</xdr:rowOff>
    </xdr:from>
    <xdr:ext cx="599010" cy="259045"/>
    <xdr:sp macro="" textlink="">
      <xdr:nvSpPr>
        <xdr:cNvPr id="642" name="テキスト ボックス 641"/>
        <xdr:cNvSpPr txBox="1"/>
      </xdr:nvSpPr>
      <xdr:spPr>
        <a:xfrm>
          <a:off x="14292795" y="120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92200</xdr:rowOff>
    </xdr:from>
    <xdr:to>
      <xdr:col>72</xdr:col>
      <xdr:colOff>38100</xdr:colOff>
      <xdr:row>72</xdr:row>
      <xdr:rowOff>22350</xdr:rowOff>
    </xdr:to>
    <xdr:sp macro="" textlink="">
      <xdr:nvSpPr>
        <xdr:cNvPr id="643" name="楕円 642"/>
        <xdr:cNvSpPr/>
      </xdr:nvSpPr>
      <xdr:spPr>
        <a:xfrm>
          <a:off x="13652500" y="12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38877</xdr:rowOff>
    </xdr:from>
    <xdr:ext cx="599010" cy="259045"/>
    <xdr:sp macro="" textlink="">
      <xdr:nvSpPr>
        <xdr:cNvPr id="644" name="テキスト ボックス 643"/>
        <xdr:cNvSpPr txBox="1"/>
      </xdr:nvSpPr>
      <xdr:spPr>
        <a:xfrm>
          <a:off x="13403795" y="120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30691</xdr:rowOff>
    </xdr:from>
    <xdr:to>
      <xdr:col>67</xdr:col>
      <xdr:colOff>101600</xdr:colOff>
      <xdr:row>71</xdr:row>
      <xdr:rowOff>132291</xdr:rowOff>
    </xdr:to>
    <xdr:sp macro="" textlink="">
      <xdr:nvSpPr>
        <xdr:cNvPr id="645" name="楕円 644"/>
        <xdr:cNvSpPr/>
      </xdr:nvSpPr>
      <xdr:spPr>
        <a:xfrm>
          <a:off x="12763500" y="122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148818</xdr:rowOff>
    </xdr:from>
    <xdr:ext cx="599010" cy="259045"/>
    <xdr:sp macro="" textlink="">
      <xdr:nvSpPr>
        <xdr:cNvPr id="646" name="テキスト ボックス 645"/>
        <xdr:cNvSpPr txBox="1"/>
      </xdr:nvSpPr>
      <xdr:spPr>
        <a:xfrm>
          <a:off x="12514795" y="119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0" name="直線コネクタ 669"/>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1"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2" name="直線コネクタ 671"/>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3"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4" name="直線コネクタ 673"/>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126505</xdr:rowOff>
    </xdr:from>
    <xdr:to>
      <xdr:col>85</xdr:col>
      <xdr:colOff>127000</xdr:colOff>
      <xdr:row>97</xdr:row>
      <xdr:rowOff>147244</xdr:rowOff>
    </xdr:to>
    <xdr:cxnSp macro="">
      <xdr:nvCxnSpPr>
        <xdr:cNvPr id="675" name="直線コネクタ 674"/>
        <xdr:cNvCxnSpPr/>
      </xdr:nvCxnSpPr>
      <xdr:spPr>
        <a:xfrm>
          <a:off x="15481300" y="16757155"/>
          <a:ext cx="8382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6"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77" name="フローチャート: 判断 676"/>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126505</xdr:rowOff>
    </xdr:from>
    <xdr:to>
      <xdr:col>81</xdr:col>
      <xdr:colOff>50800</xdr:colOff>
      <xdr:row>98</xdr:row>
      <xdr:rowOff>156972</xdr:rowOff>
    </xdr:to>
    <xdr:cxnSp macro="">
      <xdr:nvCxnSpPr>
        <xdr:cNvPr id="678" name="直線コネクタ 677"/>
        <xdr:cNvCxnSpPr/>
      </xdr:nvCxnSpPr>
      <xdr:spPr>
        <a:xfrm flipV="1">
          <a:off x="14592300" y="16757155"/>
          <a:ext cx="889000" cy="2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79" name="フローチャート: 判断 678"/>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0" name="テキスト ボックス 679"/>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117387</xdr:rowOff>
    </xdr:from>
    <xdr:to>
      <xdr:col>76</xdr:col>
      <xdr:colOff>114300</xdr:colOff>
      <xdr:row>98</xdr:row>
      <xdr:rowOff>156972</xdr:rowOff>
    </xdr:to>
    <xdr:cxnSp macro="">
      <xdr:nvCxnSpPr>
        <xdr:cNvPr id="681" name="直線コネクタ 680"/>
        <xdr:cNvCxnSpPr/>
      </xdr:nvCxnSpPr>
      <xdr:spPr>
        <a:xfrm>
          <a:off x="13703300" y="16405137"/>
          <a:ext cx="889000" cy="5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2" name="フローチャート: 判断 681"/>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3" name="テキスト ボックス 682"/>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69214</xdr:rowOff>
    </xdr:from>
    <xdr:to>
      <xdr:col>71</xdr:col>
      <xdr:colOff>177800</xdr:colOff>
      <xdr:row>95</xdr:row>
      <xdr:rowOff>117387</xdr:rowOff>
    </xdr:to>
    <xdr:cxnSp macro="">
      <xdr:nvCxnSpPr>
        <xdr:cNvPr id="684" name="直線コネクタ 683"/>
        <xdr:cNvCxnSpPr/>
      </xdr:nvCxnSpPr>
      <xdr:spPr>
        <a:xfrm>
          <a:off x="12814300" y="16185514"/>
          <a:ext cx="889000" cy="2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5" name="フローチャート: 判断 684"/>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6" name="テキスト ボックス 685"/>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87" name="フローチャート: 判断 686"/>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88" name="テキスト ボックス 687"/>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96444</xdr:rowOff>
    </xdr:from>
    <xdr:to>
      <xdr:col>85</xdr:col>
      <xdr:colOff>177800</xdr:colOff>
      <xdr:row>98</xdr:row>
      <xdr:rowOff>26594</xdr:rowOff>
    </xdr:to>
    <xdr:sp macro="" textlink="">
      <xdr:nvSpPr>
        <xdr:cNvPr id="694" name="楕円 693"/>
        <xdr:cNvSpPr/>
      </xdr:nvSpPr>
      <xdr:spPr>
        <a:xfrm>
          <a:off x="16268700" y="167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74871</xdr:rowOff>
    </xdr:from>
    <xdr:ext cx="534377" cy="259045"/>
    <xdr:sp macro="" textlink="">
      <xdr:nvSpPr>
        <xdr:cNvPr id="695" name="積立金該当値テキスト"/>
        <xdr:cNvSpPr txBox="1"/>
      </xdr:nvSpPr>
      <xdr:spPr>
        <a:xfrm>
          <a:off x="16370300"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75705</xdr:rowOff>
    </xdr:from>
    <xdr:to>
      <xdr:col>81</xdr:col>
      <xdr:colOff>101600</xdr:colOff>
      <xdr:row>98</xdr:row>
      <xdr:rowOff>5855</xdr:rowOff>
    </xdr:to>
    <xdr:sp macro="" textlink="">
      <xdr:nvSpPr>
        <xdr:cNvPr id="696" name="楕円 695"/>
        <xdr:cNvSpPr/>
      </xdr:nvSpPr>
      <xdr:spPr>
        <a:xfrm>
          <a:off x="15430500" y="167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168432</xdr:rowOff>
    </xdr:from>
    <xdr:ext cx="534377" cy="259045"/>
    <xdr:sp macro="" textlink="">
      <xdr:nvSpPr>
        <xdr:cNvPr id="697" name="テキスト ボックス 696"/>
        <xdr:cNvSpPr txBox="1"/>
      </xdr:nvSpPr>
      <xdr:spPr>
        <a:xfrm>
          <a:off x="15214111" y="167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106172</xdr:rowOff>
    </xdr:from>
    <xdr:to>
      <xdr:col>76</xdr:col>
      <xdr:colOff>165100</xdr:colOff>
      <xdr:row>99</xdr:row>
      <xdr:rowOff>36322</xdr:rowOff>
    </xdr:to>
    <xdr:sp macro="" textlink="">
      <xdr:nvSpPr>
        <xdr:cNvPr id="698" name="楕円 697"/>
        <xdr:cNvSpPr/>
      </xdr:nvSpPr>
      <xdr:spPr>
        <a:xfrm>
          <a:off x="14541500" y="169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27449</xdr:rowOff>
    </xdr:from>
    <xdr:ext cx="469744" cy="259045"/>
    <xdr:sp macro="" textlink="">
      <xdr:nvSpPr>
        <xdr:cNvPr id="699" name="テキスト ボックス 698"/>
        <xdr:cNvSpPr txBox="1"/>
      </xdr:nvSpPr>
      <xdr:spPr>
        <a:xfrm>
          <a:off x="14357428" y="170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66587</xdr:rowOff>
    </xdr:from>
    <xdr:to>
      <xdr:col>72</xdr:col>
      <xdr:colOff>38100</xdr:colOff>
      <xdr:row>95</xdr:row>
      <xdr:rowOff>168187</xdr:rowOff>
    </xdr:to>
    <xdr:sp macro="" textlink="">
      <xdr:nvSpPr>
        <xdr:cNvPr id="700" name="楕円 699"/>
        <xdr:cNvSpPr/>
      </xdr:nvSpPr>
      <xdr:spPr>
        <a:xfrm>
          <a:off x="13652500" y="163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13264</xdr:rowOff>
    </xdr:from>
    <xdr:ext cx="534377" cy="259045"/>
    <xdr:sp macro="" textlink="">
      <xdr:nvSpPr>
        <xdr:cNvPr id="701" name="テキスト ボックス 700"/>
        <xdr:cNvSpPr txBox="1"/>
      </xdr:nvSpPr>
      <xdr:spPr>
        <a:xfrm>
          <a:off x="13436111" y="161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18414</xdr:rowOff>
    </xdr:from>
    <xdr:to>
      <xdr:col>67</xdr:col>
      <xdr:colOff>101600</xdr:colOff>
      <xdr:row>94</xdr:row>
      <xdr:rowOff>120014</xdr:rowOff>
    </xdr:to>
    <xdr:sp macro="" textlink="">
      <xdr:nvSpPr>
        <xdr:cNvPr id="702" name="楕円 701"/>
        <xdr:cNvSpPr/>
      </xdr:nvSpPr>
      <xdr:spPr>
        <a:xfrm>
          <a:off x="12763500" y="161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136541</xdr:rowOff>
    </xdr:from>
    <xdr:ext cx="534377" cy="259045"/>
    <xdr:sp macro="" textlink="">
      <xdr:nvSpPr>
        <xdr:cNvPr id="703" name="テキスト ボックス 702"/>
        <xdr:cNvSpPr txBox="1"/>
      </xdr:nvSpPr>
      <xdr:spPr>
        <a:xfrm>
          <a:off x="12547111" y="15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29" name="直線コネクタ 728"/>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2"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3" name="直線コネクタ 732"/>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163344</xdr:rowOff>
    </xdr:from>
    <xdr:to>
      <xdr:col>116</xdr:col>
      <xdr:colOff>63500</xdr:colOff>
      <xdr:row>37</xdr:row>
      <xdr:rowOff>166119</xdr:rowOff>
    </xdr:to>
    <xdr:cxnSp macro="">
      <xdr:nvCxnSpPr>
        <xdr:cNvPr id="734" name="直線コネクタ 733"/>
        <xdr:cNvCxnSpPr/>
      </xdr:nvCxnSpPr>
      <xdr:spPr>
        <a:xfrm flipV="1">
          <a:off x="21323300" y="65069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5" name="投資及び出資金平均値テキスト"/>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6" name="フローチャート: 判断 735"/>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166119</xdr:rowOff>
    </xdr:from>
    <xdr:to>
      <xdr:col>111</xdr:col>
      <xdr:colOff>177800</xdr:colOff>
      <xdr:row>38</xdr:row>
      <xdr:rowOff>12533</xdr:rowOff>
    </xdr:to>
    <xdr:cxnSp macro="">
      <xdr:nvCxnSpPr>
        <xdr:cNvPr id="737" name="直線コネクタ 736"/>
        <xdr:cNvCxnSpPr/>
      </xdr:nvCxnSpPr>
      <xdr:spPr>
        <a:xfrm flipV="1">
          <a:off x="20434300" y="6509769"/>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38" name="フローチャート: 判断 737"/>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33200</xdr:rowOff>
    </xdr:from>
    <xdr:ext cx="469744" cy="259045"/>
    <xdr:sp macro="" textlink="">
      <xdr:nvSpPr>
        <xdr:cNvPr id="739" name="テキスト ボックス 738"/>
        <xdr:cNvSpPr txBox="1"/>
      </xdr:nvSpPr>
      <xdr:spPr>
        <a:xfrm>
          <a:off x="21088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12533</xdr:rowOff>
    </xdr:from>
    <xdr:to>
      <xdr:col>107</xdr:col>
      <xdr:colOff>50800</xdr:colOff>
      <xdr:row>38</xdr:row>
      <xdr:rowOff>33597</xdr:rowOff>
    </xdr:to>
    <xdr:cxnSp macro="">
      <xdr:nvCxnSpPr>
        <xdr:cNvPr id="740" name="直線コネクタ 739"/>
        <xdr:cNvCxnSpPr/>
      </xdr:nvCxnSpPr>
      <xdr:spPr>
        <a:xfrm flipV="1">
          <a:off x="19545300" y="6527633"/>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1" name="フローチャート: 判断 740"/>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45610</xdr:rowOff>
    </xdr:from>
    <xdr:ext cx="469744" cy="259045"/>
    <xdr:sp macro="" textlink="">
      <xdr:nvSpPr>
        <xdr:cNvPr id="742" name="テキスト ボックス 741"/>
        <xdr:cNvSpPr txBox="1"/>
      </xdr:nvSpPr>
      <xdr:spPr>
        <a:xfrm>
          <a:off x="2019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33597</xdr:rowOff>
    </xdr:from>
    <xdr:to>
      <xdr:col>102</xdr:col>
      <xdr:colOff>114300</xdr:colOff>
      <xdr:row>39</xdr:row>
      <xdr:rowOff>91400</xdr:rowOff>
    </xdr:to>
    <xdr:cxnSp macro="">
      <xdr:nvCxnSpPr>
        <xdr:cNvPr id="743" name="直線コネクタ 742"/>
        <xdr:cNvCxnSpPr/>
      </xdr:nvCxnSpPr>
      <xdr:spPr>
        <a:xfrm flipV="1">
          <a:off x="18656300" y="6548697"/>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4" name="フローチャート: 判断 743"/>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5" name="テキスト ボックス 744"/>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6" name="フローチャート: 判断 745"/>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47" name="テキスト ボックス 746"/>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112544</xdr:rowOff>
    </xdr:from>
    <xdr:to>
      <xdr:col>116</xdr:col>
      <xdr:colOff>114300</xdr:colOff>
      <xdr:row>38</xdr:row>
      <xdr:rowOff>42694</xdr:rowOff>
    </xdr:to>
    <xdr:sp macro="" textlink="">
      <xdr:nvSpPr>
        <xdr:cNvPr id="753" name="楕円 752"/>
        <xdr:cNvSpPr/>
      </xdr:nvSpPr>
      <xdr:spPr>
        <a:xfrm>
          <a:off x="22110700" y="6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135421</xdr:rowOff>
    </xdr:from>
    <xdr:ext cx="469744" cy="259045"/>
    <xdr:sp macro="" textlink="">
      <xdr:nvSpPr>
        <xdr:cNvPr id="754" name="投資及び出資金該当値テキスト"/>
        <xdr:cNvSpPr txBox="1"/>
      </xdr:nvSpPr>
      <xdr:spPr>
        <a:xfrm>
          <a:off x="22212300" y="630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115320</xdr:rowOff>
    </xdr:from>
    <xdr:to>
      <xdr:col>112</xdr:col>
      <xdr:colOff>38100</xdr:colOff>
      <xdr:row>38</xdr:row>
      <xdr:rowOff>45470</xdr:rowOff>
    </xdr:to>
    <xdr:sp macro="" textlink="">
      <xdr:nvSpPr>
        <xdr:cNvPr id="755" name="楕円 754"/>
        <xdr:cNvSpPr/>
      </xdr:nvSpPr>
      <xdr:spPr>
        <a:xfrm>
          <a:off x="21272500" y="64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61997</xdr:rowOff>
    </xdr:from>
    <xdr:ext cx="469744" cy="259045"/>
    <xdr:sp macro="" textlink="">
      <xdr:nvSpPr>
        <xdr:cNvPr id="756" name="テキスト ボックス 755"/>
        <xdr:cNvSpPr txBox="1"/>
      </xdr:nvSpPr>
      <xdr:spPr>
        <a:xfrm>
          <a:off x="21088428" y="62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133183</xdr:rowOff>
    </xdr:from>
    <xdr:to>
      <xdr:col>107</xdr:col>
      <xdr:colOff>101600</xdr:colOff>
      <xdr:row>38</xdr:row>
      <xdr:rowOff>63333</xdr:rowOff>
    </xdr:to>
    <xdr:sp macro="" textlink="">
      <xdr:nvSpPr>
        <xdr:cNvPr id="757" name="楕円 756"/>
        <xdr:cNvSpPr/>
      </xdr:nvSpPr>
      <xdr:spPr>
        <a:xfrm>
          <a:off x="20383500" y="64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79860</xdr:rowOff>
    </xdr:from>
    <xdr:ext cx="469744" cy="259045"/>
    <xdr:sp macro="" textlink="">
      <xdr:nvSpPr>
        <xdr:cNvPr id="758" name="テキスト ボックス 757"/>
        <xdr:cNvSpPr txBox="1"/>
      </xdr:nvSpPr>
      <xdr:spPr>
        <a:xfrm>
          <a:off x="20199428" y="62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154247</xdr:rowOff>
    </xdr:from>
    <xdr:to>
      <xdr:col>102</xdr:col>
      <xdr:colOff>165100</xdr:colOff>
      <xdr:row>38</xdr:row>
      <xdr:rowOff>84396</xdr:rowOff>
    </xdr:to>
    <xdr:sp macro="" textlink="">
      <xdr:nvSpPr>
        <xdr:cNvPr id="759" name="楕円 758"/>
        <xdr:cNvSpPr/>
      </xdr:nvSpPr>
      <xdr:spPr>
        <a:xfrm>
          <a:off x="19494500" y="6497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100924</xdr:rowOff>
    </xdr:from>
    <xdr:ext cx="469744" cy="259045"/>
    <xdr:sp macro="" textlink="">
      <xdr:nvSpPr>
        <xdr:cNvPr id="760" name="テキスト ボックス 759"/>
        <xdr:cNvSpPr txBox="1"/>
      </xdr:nvSpPr>
      <xdr:spPr>
        <a:xfrm>
          <a:off x="19310428" y="62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40600</xdr:rowOff>
    </xdr:from>
    <xdr:to>
      <xdr:col>98</xdr:col>
      <xdr:colOff>38100</xdr:colOff>
      <xdr:row>39</xdr:row>
      <xdr:rowOff>142200</xdr:rowOff>
    </xdr:to>
    <xdr:sp macro="" textlink="">
      <xdr:nvSpPr>
        <xdr:cNvPr id="761" name="楕円 760"/>
        <xdr:cNvSpPr/>
      </xdr:nvSpPr>
      <xdr:spPr>
        <a:xfrm>
          <a:off x="18605500" y="67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133327</xdr:rowOff>
    </xdr:from>
    <xdr:ext cx="378565" cy="259045"/>
    <xdr:sp macro="" textlink="">
      <xdr:nvSpPr>
        <xdr:cNvPr id="762" name="テキスト ボックス 761"/>
        <xdr:cNvSpPr txBox="1"/>
      </xdr:nvSpPr>
      <xdr:spPr>
        <a:xfrm>
          <a:off x="18467017" y="681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6" name="直線コネクタ 785"/>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89"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0" name="直線コネクタ 789"/>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30467</xdr:rowOff>
    </xdr:from>
    <xdr:to>
      <xdr:col>116</xdr:col>
      <xdr:colOff>63500</xdr:colOff>
      <xdr:row>59</xdr:row>
      <xdr:rowOff>37840</xdr:rowOff>
    </xdr:to>
    <xdr:cxnSp macro="">
      <xdr:nvCxnSpPr>
        <xdr:cNvPr id="791" name="直線コネクタ 790"/>
        <xdr:cNvCxnSpPr/>
      </xdr:nvCxnSpPr>
      <xdr:spPr>
        <a:xfrm>
          <a:off x="21323300" y="10146017"/>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2"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3" name="フローチャート: 判断 792"/>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1454</xdr:rowOff>
    </xdr:from>
    <xdr:to>
      <xdr:col>111</xdr:col>
      <xdr:colOff>177800</xdr:colOff>
      <xdr:row>59</xdr:row>
      <xdr:rowOff>30467</xdr:rowOff>
    </xdr:to>
    <xdr:cxnSp macro="">
      <xdr:nvCxnSpPr>
        <xdr:cNvPr id="794" name="直線コネクタ 793"/>
        <xdr:cNvCxnSpPr/>
      </xdr:nvCxnSpPr>
      <xdr:spPr>
        <a:xfrm>
          <a:off x="20434300" y="10117004"/>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5" name="フローチャート: 判断 794"/>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6" name="テキスト ボックス 795"/>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1454</xdr:rowOff>
    </xdr:from>
    <xdr:to>
      <xdr:col>107</xdr:col>
      <xdr:colOff>50800</xdr:colOff>
      <xdr:row>59</xdr:row>
      <xdr:rowOff>30200</xdr:rowOff>
    </xdr:to>
    <xdr:cxnSp macro="">
      <xdr:nvCxnSpPr>
        <xdr:cNvPr id="797" name="直線コネクタ 796"/>
        <xdr:cNvCxnSpPr/>
      </xdr:nvCxnSpPr>
      <xdr:spPr>
        <a:xfrm flipV="1">
          <a:off x="19545300" y="10117004"/>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798" name="フローチャート: 判断 797"/>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799" name="テキスト ボックス 798"/>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22352</xdr:rowOff>
    </xdr:from>
    <xdr:to>
      <xdr:col>102</xdr:col>
      <xdr:colOff>114300</xdr:colOff>
      <xdr:row>59</xdr:row>
      <xdr:rowOff>30200</xdr:rowOff>
    </xdr:to>
    <xdr:cxnSp macro="">
      <xdr:nvCxnSpPr>
        <xdr:cNvPr id="800" name="直線コネクタ 799"/>
        <xdr:cNvCxnSpPr/>
      </xdr:nvCxnSpPr>
      <xdr:spPr>
        <a:xfrm>
          <a:off x="18656300" y="10137902"/>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1" name="フローチャート: 判断 800"/>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2" name="テキスト ボックス 801"/>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3" name="フローチャート: 判断 802"/>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4" name="テキスト ボックス 803"/>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158490</xdr:rowOff>
    </xdr:from>
    <xdr:to>
      <xdr:col>116</xdr:col>
      <xdr:colOff>114300</xdr:colOff>
      <xdr:row>59</xdr:row>
      <xdr:rowOff>88640</xdr:rowOff>
    </xdr:to>
    <xdr:sp macro="" textlink="">
      <xdr:nvSpPr>
        <xdr:cNvPr id="810" name="楕円 809"/>
        <xdr:cNvSpPr/>
      </xdr:nvSpPr>
      <xdr:spPr>
        <a:xfrm>
          <a:off x="221107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73417</xdr:rowOff>
    </xdr:from>
    <xdr:ext cx="378565" cy="259045"/>
    <xdr:sp macro="" textlink="">
      <xdr:nvSpPr>
        <xdr:cNvPr id="811" name="貸付金該当値テキスト"/>
        <xdr:cNvSpPr txBox="1"/>
      </xdr:nvSpPr>
      <xdr:spPr>
        <a:xfrm>
          <a:off x="22212300" y="1001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151117</xdr:rowOff>
    </xdr:from>
    <xdr:to>
      <xdr:col>112</xdr:col>
      <xdr:colOff>38100</xdr:colOff>
      <xdr:row>59</xdr:row>
      <xdr:rowOff>81267</xdr:rowOff>
    </xdr:to>
    <xdr:sp macro="" textlink="">
      <xdr:nvSpPr>
        <xdr:cNvPr id="812" name="楕円 811"/>
        <xdr:cNvSpPr/>
      </xdr:nvSpPr>
      <xdr:spPr>
        <a:xfrm>
          <a:off x="21272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72394</xdr:rowOff>
    </xdr:from>
    <xdr:ext cx="378565" cy="259045"/>
    <xdr:sp macro="" textlink="">
      <xdr:nvSpPr>
        <xdr:cNvPr id="813" name="テキスト ボックス 812"/>
        <xdr:cNvSpPr txBox="1"/>
      </xdr:nvSpPr>
      <xdr:spPr>
        <a:xfrm>
          <a:off x="21134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122104</xdr:rowOff>
    </xdr:from>
    <xdr:to>
      <xdr:col>107</xdr:col>
      <xdr:colOff>101600</xdr:colOff>
      <xdr:row>59</xdr:row>
      <xdr:rowOff>52254</xdr:rowOff>
    </xdr:to>
    <xdr:sp macro="" textlink="">
      <xdr:nvSpPr>
        <xdr:cNvPr id="814" name="楕円 813"/>
        <xdr:cNvSpPr/>
      </xdr:nvSpPr>
      <xdr:spPr>
        <a:xfrm>
          <a:off x="20383500" y="100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43381</xdr:rowOff>
    </xdr:from>
    <xdr:ext cx="469744" cy="259045"/>
    <xdr:sp macro="" textlink="">
      <xdr:nvSpPr>
        <xdr:cNvPr id="815" name="テキスト ボックス 814"/>
        <xdr:cNvSpPr txBox="1"/>
      </xdr:nvSpPr>
      <xdr:spPr>
        <a:xfrm>
          <a:off x="20199428" y="10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150850</xdr:rowOff>
    </xdr:from>
    <xdr:to>
      <xdr:col>102</xdr:col>
      <xdr:colOff>165100</xdr:colOff>
      <xdr:row>59</xdr:row>
      <xdr:rowOff>81000</xdr:rowOff>
    </xdr:to>
    <xdr:sp macro="" textlink="">
      <xdr:nvSpPr>
        <xdr:cNvPr id="816" name="楕円 815"/>
        <xdr:cNvSpPr/>
      </xdr:nvSpPr>
      <xdr:spPr>
        <a:xfrm>
          <a:off x="19494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72127</xdr:rowOff>
    </xdr:from>
    <xdr:ext cx="378565" cy="259045"/>
    <xdr:sp macro="" textlink="">
      <xdr:nvSpPr>
        <xdr:cNvPr id="817" name="テキスト ボックス 816"/>
        <xdr:cNvSpPr txBox="1"/>
      </xdr:nvSpPr>
      <xdr:spPr>
        <a:xfrm>
          <a:off x="19356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143002</xdr:rowOff>
    </xdr:from>
    <xdr:to>
      <xdr:col>98</xdr:col>
      <xdr:colOff>38100</xdr:colOff>
      <xdr:row>59</xdr:row>
      <xdr:rowOff>73152</xdr:rowOff>
    </xdr:to>
    <xdr:sp macro="" textlink="">
      <xdr:nvSpPr>
        <xdr:cNvPr id="818" name="楕円 817"/>
        <xdr:cNvSpPr/>
      </xdr:nvSpPr>
      <xdr:spPr>
        <a:xfrm>
          <a:off x="18605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64279</xdr:rowOff>
    </xdr:from>
    <xdr:ext cx="469744" cy="259045"/>
    <xdr:sp macro="" textlink="">
      <xdr:nvSpPr>
        <xdr:cNvPr id="819" name="テキスト ボックス 818"/>
        <xdr:cNvSpPr txBox="1"/>
      </xdr:nvSpPr>
      <xdr:spPr>
        <a:xfrm>
          <a:off x="18421428"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1" name="直線コネクタ 830"/>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2" name="テキスト ボックス 831"/>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3" name="直線コネクタ 83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4" name="テキスト ボックス 83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5" name="直線コネクタ 834"/>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6" name="テキスト ボックス 835"/>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9" name="直線コネクタ 838"/>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0" name="テキスト ボックス 839"/>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2" name="テキスト ボックス 841"/>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3" name="直線コネクタ 842"/>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4" name="テキスト ボックス 843"/>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48" name="直線コネクタ 847"/>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49"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0" name="直線コネクタ 849"/>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1"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2" name="直線コネクタ 851"/>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69591</xdr:rowOff>
    </xdr:from>
    <xdr:to>
      <xdr:col>116</xdr:col>
      <xdr:colOff>63500</xdr:colOff>
      <xdr:row>75</xdr:row>
      <xdr:rowOff>124570</xdr:rowOff>
    </xdr:to>
    <xdr:cxnSp macro="">
      <xdr:nvCxnSpPr>
        <xdr:cNvPr id="853" name="直線コネクタ 852"/>
        <xdr:cNvCxnSpPr/>
      </xdr:nvCxnSpPr>
      <xdr:spPr>
        <a:xfrm flipV="1">
          <a:off x="21323300" y="12928341"/>
          <a:ext cx="8382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4"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5" name="フローチャート: 判断 854"/>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124570</xdr:rowOff>
    </xdr:from>
    <xdr:to>
      <xdr:col>111</xdr:col>
      <xdr:colOff>177800</xdr:colOff>
      <xdr:row>75</xdr:row>
      <xdr:rowOff>168689</xdr:rowOff>
    </xdr:to>
    <xdr:cxnSp macro="">
      <xdr:nvCxnSpPr>
        <xdr:cNvPr id="856" name="直線コネクタ 855"/>
        <xdr:cNvCxnSpPr/>
      </xdr:nvCxnSpPr>
      <xdr:spPr>
        <a:xfrm flipV="1">
          <a:off x="20434300" y="12983320"/>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57" name="フローチャート: 判断 856"/>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58" name="テキスト ボックス 857"/>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116998</xdr:rowOff>
    </xdr:from>
    <xdr:to>
      <xdr:col>107</xdr:col>
      <xdr:colOff>50800</xdr:colOff>
      <xdr:row>75</xdr:row>
      <xdr:rowOff>168689</xdr:rowOff>
    </xdr:to>
    <xdr:cxnSp macro="">
      <xdr:nvCxnSpPr>
        <xdr:cNvPr id="859" name="直線コネクタ 858"/>
        <xdr:cNvCxnSpPr/>
      </xdr:nvCxnSpPr>
      <xdr:spPr>
        <a:xfrm>
          <a:off x="19545300" y="12975748"/>
          <a:ext cx="889000" cy="5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0" name="フローチャート: 判断 859"/>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1" name="テキスト ボックス 860"/>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32986</xdr:rowOff>
    </xdr:from>
    <xdr:to>
      <xdr:col>102</xdr:col>
      <xdr:colOff>114300</xdr:colOff>
      <xdr:row>75</xdr:row>
      <xdr:rowOff>116998</xdr:rowOff>
    </xdr:to>
    <xdr:cxnSp macro="">
      <xdr:nvCxnSpPr>
        <xdr:cNvPr id="862" name="直線コネクタ 861"/>
        <xdr:cNvCxnSpPr/>
      </xdr:nvCxnSpPr>
      <xdr:spPr>
        <a:xfrm>
          <a:off x="18656300" y="12891736"/>
          <a:ext cx="889000" cy="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3" name="フローチャート: 判断 862"/>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4" name="テキスト ボックス 863"/>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5" name="フローチャート: 判断 864"/>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6" name="テキスト ボックス 865"/>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18791</xdr:rowOff>
    </xdr:from>
    <xdr:to>
      <xdr:col>116</xdr:col>
      <xdr:colOff>114300</xdr:colOff>
      <xdr:row>75</xdr:row>
      <xdr:rowOff>120391</xdr:rowOff>
    </xdr:to>
    <xdr:sp macro="" textlink="">
      <xdr:nvSpPr>
        <xdr:cNvPr id="872" name="楕円 871"/>
        <xdr:cNvSpPr/>
      </xdr:nvSpPr>
      <xdr:spPr>
        <a:xfrm>
          <a:off x="22110700" y="12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41668</xdr:rowOff>
    </xdr:from>
    <xdr:ext cx="534377" cy="259045"/>
    <xdr:sp macro="" textlink="">
      <xdr:nvSpPr>
        <xdr:cNvPr id="873" name="繰出金該当値テキスト"/>
        <xdr:cNvSpPr txBox="1"/>
      </xdr:nvSpPr>
      <xdr:spPr>
        <a:xfrm>
          <a:off x="22212300" y="127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73770</xdr:rowOff>
    </xdr:from>
    <xdr:to>
      <xdr:col>112</xdr:col>
      <xdr:colOff>38100</xdr:colOff>
      <xdr:row>76</xdr:row>
      <xdr:rowOff>3919</xdr:rowOff>
    </xdr:to>
    <xdr:sp macro="" textlink="">
      <xdr:nvSpPr>
        <xdr:cNvPr id="874" name="楕円 873"/>
        <xdr:cNvSpPr/>
      </xdr:nvSpPr>
      <xdr:spPr>
        <a:xfrm>
          <a:off x="21272500" y="12932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20447</xdr:rowOff>
    </xdr:from>
    <xdr:ext cx="534377" cy="259045"/>
    <xdr:sp macro="" textlink="">
      <xdr:nvSpPr>
        <xdr:cNvPr id="875" name="テキスト ボックス 874"/>
        <xdr:cNvSpPr txBox="1"/>
      </xdr:nvSpPr>
      <xdr:spPr>
        <a:xfrm>
          <a:off x="21056111" y="12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117890</xdr:rowOff>
    </xdr:from>
    <xdr:to>
      <xdr:col>107</xdr:col>
      <xdr:colOff>101600</xdr:colOff>
      <xdr:row>76</xdr:row>
      <xdr:rowOff>48040</xdr:rowOff>
    </xdr:to>
    <xdr:sp macro="" textlink="">
      <xdr:nvSpPr>
        <xdr:cNvPr id="876" name="楕円 875"/>
        <xdr:cNvSpPr/>
      </xdr:nvSpPr>
      <xdr:spPr>
        <a:xfrm>
          <a:off x="20383500" y="129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64567</xdr:rowOff>
    </xdr:from>
    <xdr:ext cx="534377" cy="259045"/>
    <xdr:sp macro="" textlink="">
      <xdr:nvSpPr>
        <xdr:cNvPr id="877" name="テキスト ボックス 876"/>
        <xdr:cNvSpPr txBox="1"/>
      </xdr:nvSpPr>
      <xdr:spPr>
        <a:xfrm>
          <a:off x="20167111" y="127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66198</xdr:rowOff>
    </xdr:from>
    <xdr:to>
      <xdr:col>102</xdr:col>
      <xdr:colOff>165100</xdr:colOff>
      <xdr:row>75</xdr:row>
      <xdr:rowOff>167798</xdr:rowOff>
    </xdr:to>
    <xdr:sp macro="" textlink="">
      <xdr:nvSpPr>
        <xdr:cNvPr id="878" name="楕円 877"/>
        <xdr:cNvSpPr/>
      </xdr:nvSpPr>
      <xdr:spPr>
        <a:xfrm>
          <a:off x="19494500" y="129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12875</xdr:rowOff>
    </xdr:from>
    <xdr:ext cx="534377" cy="259045"/>
    <xdr:sp macro="" textlink="">
      <xdr:nvSpPr>
        <xdr:cNvPr id="879" name="テキスト ボックス 878"/>
        <xdr:cNvSpPr txBox="1"/>
      </xdr:nvSpPr>
      <xdr:spPr>
        <a:xfrm>
          <a:off x="19278111" y="127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153636</xdr:rowOff>
    </xdr:from>
    <xdr:to>
      <xdr:col>98</xdr:col>
      <xdr:colOff>38100</xdr:colOff>
      <xdr:row>75</xdr:row>
      <xdr:rowOff>83786</xdr:rowOff>
    </xdr:to>
    <xdr:sp macro="" textlink="">
      <xdr:nvSpPr>
        <xdr:cNvPr id="880" name="楕円 879"/>
        <xdr:cNvSpPr/>
      </xdr:nvSpPr>
      <xdr:spPr>
        <a:xfrm>
          <a:off x="18605500" y="128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100313</xdr:rowOff>
    </xdr:from>
    <xdr:ext cx="534377" cy="259045"/>
    <xdr:sp macro="" textlink="">
      <xdr:nvSpPr>
        <xdr:cNvPr id="881" name="テキスト ボックス 880"/>
        <xdr:cNvSpPr txBox="1"/>
      </xdr:nvSpPr>
      <xdr:spPr>
        <a:xfrm>
          <a:off x="18389111" y="126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貸付金、積立金及び普通建設事業費の新規整備以外の経費について、類似団体平均を上回っている（支出のない失業対策事業費、前年度繰上充用金を除く）。特に人件費及び物件費、普通建設事業費の更新整備、公債費については、類似団体の中でも多額のコストがかか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類似団体と比較し大きな超過となっているのは、旧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町村が合併したことに伴い、広大な面積による支所の運営、保育所、学校等が点在していることが大きな要因である。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引き続き、各種業務及び公共施設運営が民間で実施可能な部分については指定管理者制度へ移行により民間委託化を進めるとともに、行財政改革実施計画に基づきより一層のコスト縮減を図っていく。</a:t>
          </a:r>
        </a:p>
        <a:p>
          <a:r>
            <a:rPr kumimoji="1" lang="ja-JP" altLang="en-US" sz="1300">
              <a:latin typeface="ＭＳ Ｐゴシック" panose="020B0600070205080204" pitchFamily="50" charset="-128"/>
              <a:ea typeface="ＭＳ Ｐゴシック" panose="020B0600070205080204" pitchFamily="50" charset="-128"/>
            </a:rPr>
            <a:t>物件費及び普通建設事業費の更新整備については、合併により公共施設を多く所有しており、除却・更新整備にかかるコストが多くなっている。今後も、将来の修繕や更新等に係る財政負担を軽減するため公共施設再配置計画に基づいて施設の統廃合・更新について計画的に行っていく必要がある。</a:t>
          </a:r>
        </a:p>
        <a:p>
          <a:r>
            <a:rPr kumimoji="1" lang="ja-JP" altLang="en-US" sz="1300">
              <a:latin typeface="ＭＳ Ｐゴシック" panose="020B0600070205080204" pitchFamily="50" charset="-128"/>
              <a:ea typeface="ＭＳ Ｐゴシック" panose="020B0600070205080204" pitchFamily="50" charset="-128"/>
            </a:rPr>
            <a:t>公債費については、年々減少しているが、依然として合併前に多額の地方単独事業を実施したこと及び高利率の地方債の繰上償還を実施している影響で元利償還金が膨らんでいる。</a:t>
          </a:r>
        </a:p>
        <a:p>
          <a:r>
            <a:rPr kumimoji="1" lang="ja-JP" altLang="en-US" sz="1300">
              <a:latin typeface="ＭＳ Ｐゴシック" panose="020B0600070205080204" pitchFamily="50" charset="-128"/>
              <a:ea typeface="ＭＳ Ｐゴシック" panose="020B0600070205080204" pitchFamily="50" charset="-128"/>
            </a:rPr>
            <a:t>今後、新庁舎整備事業、ごみ処理施設整備事業等大型事業を実施予定であるが、緊急度・住民ニーズを的確に把握した事業の選択により、地方債発行額の抑制に努める。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24,770
24,536
721.42
28,005,654
26,628,013
658,621
13,828,840
32,395,589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129459</xdr:rowOff>
    </xdr:from>
    <xdr:to>
      <xdr:col>24</xdr:col>
      <xdr:colOff>63500</xdr:colOff>
      <xdr:row>36</xdr:row>
      <xdr:rowOff>154148</xdr:rowOff>
    </xdr:to>
    <xdr:cxnSp macro="">
      <xdr:nvCxnSpPr>
        <xdr:cNvPr id="58" name="直線コネクタ 57"/>
        <xdr:cNvCxnSpPr/>
      </xdr:nvCxnSpPr>
      <xdr:spPr>
        <a:xfrm>
          <a:off x="3797300" y="6301659"/>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129459</xdr:rowOff>
    </xdr:from>
    <xdr:to>
      <xdr:col>19</xdr:col>
      <xdr:colOff>177800</xdr:colOff>
      <xdr:row>36</xdr:row>
      <xdr:rowOff>140431</xdr:rowOff>
    </xdr:to>
    <xdr:cxnSp macro="">
      <xdr:nvCxnSpPr>
        <xdr:cNvPr id="61" name="直線コネクタ 60"/>
        <xdr:cNvCxnSpPr/>
      </xdr:nvCxnSpPr>
      <xdr:spPr>
        <a:xfrm flipV="1">
          <a:off x="2908300" y="630165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140431</xdr:rowOff>
    </xdr:from>
    <xdr:to>
      <xdr:col>15</xdr:col>
      <xdr:colOff>50800</xdr:colOff>
      <xdr:row>36</xdr:row>
      <xdr:rowOff>156799</xdr:rowOff>
    </xdr:to>
    <xdr:cxnSp macro="">
      <xdr:nvCxnSpPr>
        <xdr:cNvPr id="64" name="直線コネクタ 63"/>
        <xdr:cNvCxnSpPr/>
      </xdr:nvCxnSpPr>
      <xdr:spPr>
        <a:xfrm flipV="1">
          <a:off x="2019300" y="6312631"/>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153690</xdr:rowOff>
    </xdr:from>
    <xdr:to>
      <xdr:col>10</xdr:col>
      <xdr:colOff>114300</xdr:colOff>
      <xdr:row>36</xdr:row>
      <xdr:rowOff>156799</xdr:rowOff>
    </xdr:to>
    <xdr:cxnSp macro="">
      <xdr:nvCxnSpPr>
        <xdr:cNvPr id="67" name="直線コネクタ 66"/>
        <xdr:cNvCxnSpPr/>
      </xdr:nvCxnSpPr>
      <xdr:spPr>
        <a:xfrm>
          <a:off x="1130300" y="632589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103348</xdr:rowOff>
    </xdr:from>
    <xdr:to>
      <xdr:col>24</xdr:col>
      <xdr:colOff>114300</xdr:colOff>
      <xdr:row>37</xdr:row>
      <xdr:rowOff>33498</xdr:rowOff>
    </xdr:to>
    <xdr:sp macro="" textlink="">
      <xdr:nvSpPr>
        <xdr:cNvPr id="77" name="楕円 76"/>
        <xdr:cNvSpPr/>
      </xdr:nvSpPr>
      <xdr:spPr>
        <a:xfrm>
          <a:off x="4584700" y="62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126225</xdr:rowOff>
    </xdr:from>
    <xdr:ext cx="469744" cy="259045"/>
    <xdr:sp macro="" textlink="">
      <xdr:nvSpPr>
        <xdr:cNvPr id="78" name="議会費該当値テキスト"/>
        <xdr:cNvSpPr txBox="1"/>
      </xdr:nvSpPr>
      <xdr:spPr>
        <a:xfrm>
          <a:off x="4686300" y="61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78659</xdr:rowOff>
    </xdr:from>
    <xdr:to>
      <xdr:col>20</xdr:col>
      <xdr:colOff>38100</xdr:colOff>
      <xdr:row>37</xdr:row>
      <xdr:rowOff>8809</xdr:rowOff>
    </xdr:to>
    <xdr:sp macro="" textlink="">
      <xdr:nvSpPr>
        <xdr:cNvPr id="79" name="楕円 78"/>
        <xdr:cNvSpPr/>
      </xdr:nvSpPr>
      <xdr:spPr>
        <a:xfrm>
          <a:off x="3746500" y="62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25336</xdr:rowOff>
    </xdr:from>
    <xdr:ext cx="469744" cy="259045"/>
    <xdr:sp macro="" textlink="">
      <xdr:nvSpPr>
        <xdr:cNvPr id="80" name="テキスト ボックス 79"/>
        <xdr:cNvSpPr txBox="1"/>
      </xdr:nvSpPr>
      <xdr:spPr>
        <a:xfrm>
          <a:off x="3562428" y="602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89631</xdr:rowOff>
    </xdr:from>
    <xdr:to>
      <xdr:col>15</xdr:col>
      <xdr:colOff>101600</xdr:colOff>
      <xdr:row>37</xdr:row>
      <xdr:rowOff>19781</xdr:rowOff>
    </xdr:to>
    <xdr:sp macro="" textlink="">
      <xdr:nvSpPr>
        <xdr:cNvPr id="81" name="楕円 80"/>
        <xdr:cNvSpPr/>
      </xdr:nvSpPr>
      <xdr:spPr>
        <a:xfrm>
          <a:off x="2857500" y="62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36308</xdr:rowOff>
    </xdr:from>
    <xdr:ext cx="469744" cy="259045"/>
    <xdr:sp macro="" textlink="">
      <xdr:nvSpPr>
        <xdr:cNvPr id="82" name="テキスト ボックス 81"/>
        <xdr:cNvSpPr txBox="1"/>
      </xdr:nvSpPr>
      <xdr:spPr>
        <a:xfrm>
          <a:off x="2673428" y="603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105999</xdr:rowOff>
    </xdr:from>
    <xdr:to>
      <xdr:col>10</xdr:col>
      <xdr:colOff>165100</xdr:colOff>
      <xdr:row>37</xdr:row>
      <xdr:rowOff>36149</xdr:rowOff>
    </xdr:to>
    <xdr:sp macro="" textlink="">
      <xdr:nvSpPr>
        <xdr:cNvPr id="83" name="楕円 82"/>
        <xdr:cNvSpPr/>
      </xdr:nvSpPr>
      <xdr:spPr>
        <a:xfrm>
          <a:off x="1968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52676</xdr:rowOff>
    </xdr:from>
    <xdr:ext cx="469744" cy="259045"/>
    <xdr:sp macro="" textlink="">
      <xdr:nvSpPr>
        <xdr:cNvPr id="84" name="テキスト ボックス 83"/>
        <xdr:cNvSpPr txBox="1"/>
      </xdr:nvSpPr>
      <xdr:spPr>
        <a:xfrm>
          <a:off x="1784428" y="60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102890</xdr:rowOff>
    </xdr:from>
    <xdr:to>
      <xdr:col>6</xdr:col>
      <xdr:colOff>38100</xdr:colOff>
      <xdr:row>37</xdr:row>
      <xdr:rowOff>33040</xdr:rowOff>
    </xdr:to>
    <xdr:sp macro="" textlink="">
      <xdr:nvSpPr>
        <xdr:cNvPr id="85" name="楕円 84"/>
        <xdr:cNvSpPr/>
      </xdr:nvSpPr>
      <xdr:spPr>
        <a:xfrm>
          <a:off x="1079500" y="62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49567</xdr:rowOff>
    </xdr:from>
    <xdr:ext cx="469744" cy="259045"/>
    <xdr:sp macro="" textlink="">
      <xdr:nvSpPr>
        <xdr:cNvPr id="86" name="テキスト ボックス 85"/>
        <xdr:cNvSpPr txBox="1"/>
      </xdr:nvSpPr>
      <xdr:spPr>
        <a:xfrm>
          <a:off x="895428" y="605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109391</xdr:rowOff>
    </xdr:from>
    <xdr:to>
      <xdr:col>24</xdr:col>
      <xdr:colOff>63500</xdr:colOff>
      <xdr:row>56</xdr:row>
      <xdr:rowOff>168762</xdr:rowOff>
    </xdr:to>
    <xdr:cxnSp macro="">
      <xdr:nvCxnSpPr>
        <xdr:cNvPr id="117" name="直線コネクタ 116"/>
        <xdr:cNvCxnSpPr/>
      </xdr:nvCxnSpPr>
      <xdr:spPr>
        <a:xfrm flipV="1">
          <a:off x="3797300" y="9367691"/>
          <a:ext cx="838200" cy="4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168762</xdr:rowOff>
    </xdr:from>
    <xdr:to>
      <xdr:col>19</xdr:col>
      <xdr:colOff>177800</xdr:colOff>
      <xdr:row>57</xdr:row>
      <xdr:rowOff>100217</xdr:rowOff>
    </xdr:to>
    <xdr:cxnSp macro="">
      <xdr:nvCxnSpPr>
        <xdr:cNvPr id="120" name="直線コネクタ 119"/>
        <xdr:cNvCxnSpPr/>
      </xdr:nvCxnSpPr>
      <xdr:spPr>
        <a:xfrm flipV="1">
          <a:off x="2908300" y="9769962"/>
          <a:ext cx="889000" cy="1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129103</xdr:rowOff>
    </xdr:from>
    <xdr:to>
      <xdr:col>15</xdr:col>
      <xdr:colOff>50800</xdr:colOff>
      <xdr:row>57</xdr:row>
      <xdr:rowOff>100217</xdr:rowOff>
    </xdr:to>
    <xdr:cxnSp macro="">
      <xdr:nvCxnSpPr>
        <xdr:cNvPr id="123" name="直線コネクタ 122"/>
        <xdr:cNvCxnSpPr/>
      </xdr:nvCxnSpPr>
      <xdr:spPr>
        <a:xfrm>
          <a:off x="2019300" y="9730303"/>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91648</xdr:rowOff>
    </xdr:from>
    <xdr:to>
      <xdr:col>10</xdr:col>
      <xdr:colOff>114300</xdr:colOff>
      <xdr:row>56</xdr:row>
      <xdr:rowOff>129103</xdr:rowOff>
    </xdr:to>
    <xdr:cxnSp macro="">
      <xdr:nvCxnSpPr>
        <xdr:cNvPr id="126" name="直線コネクタ 125"/>
        <xdr:cNvCxnSpPr/>
      </xdr:nvCxnSpPr>
      <xdr:spPr>
        <a:xfrm>
          <a:off x="1130300" y="9692848"/>
          <a:ext cx="8890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58591</xdr:rowOff>
    </xdr:from>
    <xdr:to>
      <xdr:col>24</xdr:col>
      <xdr:colOff>114300</xdr:colOff>
      <xdr:row>54</xdr:row>
      <xdr:rowOff>160191</xdr:rowOff>
    </xdr:to>
    <xdr:sp macro="" textlink="">
      <xdr:nvSpPr>
        <xdr:cNvPr id="136" name="楕円 135"/>
        <xdr:cNvSpPr/>
      </xdr:nvSpPr>
      <xdr:spPr>
        <a:xfrm>
          <a:off x="4584700" y="93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81468</xdr:rowOff>
    </xdr:from>
    <xdr:ext cx="599010" cy="259045"/>
    <xdr:sp macro="" textlink="">
      <xdr:nvSpPr>
        <xdr:cNvPr id="137" name="総務費該当値テキスト"/>
        <xdr:cNvSpPr txBox="1"/>
      </xdr:nvSpPr>
      <xdr:spPr>
        <a:xfrm>
          <a:off x="4686300" y="916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117962</xdr:rowOff>
    </xdr:from>
    <xdr:to>
      <xdr:col>20</xdr:col>
      <xdr:colOff>38100</xdr:colOff>
      <xdr:row>57</xdr:row>
      <xdr:rowOff>48112</xdr:rowOff>
    </xdr:to>
    <xdr:sp macro="" textlink="">
      <xdr:nvSpPr>
        <xdr:cNvPr id="138" name="楕円 137"/>
        <xdr:cNvSpPr/>
      </xdr:nvSpPr>
      <xdr:spPr>
        <a:xfrm>
          <a:off x="3746500" y="97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64639</xdr:rowOff>
    </xdr:from>
    <xdr:ext cx="599010" cy="259045"/>
    <xdr:sp macro="" textlink="">
      <xdr:nvSpPr>
        <xdr:cNvPr id="139" name="テキスト ボックス 138"/>
        <xdr:cNvSpPr txBox="1"/>
      </xdr:nvSpPr>
      <xdr:spPr>
        <a:xfrm>
          <a:off x="3497795" y="94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49417</xdr:rowOff>
    </xdr:from>
    <xdr:to>
      <xdr:col>15</xdr:col>
      <xdr:colOff>101600</xdr:colOff>
      <xdr:row>57</xdr:row>
      <xdr:rowOff>151017</xdr:rowOff>
    </xdr:to>
    <xdr:sp macro="" textlink="">
      <xdr:nvSpPr>
        <xdr:cNvPr id="140" name="楕円 139"/>
        <xdr:cNvSpPr/>
      </xdr:nvSpPr>
      <xdr:spPr>
        <a:xfrm>
          <a:off x="2857500" y="9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167544</xdr:rowOff>
    </xdr:from>
    <xdr:ext cx="599010" cy="259045"/>
    <xdr:sp macro="" textlink="">
      <xdr:nvSpPr>
        <xdr:cNvPr id="141" name="テキスト ボックス 140"/>
        <xdr:cNvSpPr txBox="1"/>
      </xdr:nvSpPr>
      <xdr:spPr>
        <a:xfrm>
          <a:off x="2608795" y="95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78303</xdr:rowOff>
    </xdr:from>
    <xdr:to>
      <xdr:col>10</xdr:col>
      <xdr:colOff>165100</xdr:colOff>
      <xdr:row>57</xdr:row>
      <xdr:rowOff>8453</xdr:rowOff>
    </xdr:to>
    <xdr:sp macro="" textlink="">
      <xdr:nvSpPr>
        <xdr:cNvPr id="142" name="楕円 141"/>
        <xdr:cNvSpPr/>
      </xdr:nvSpPr>
      <xdr:spPr>
        <a:xfrm>
          <a:off x="1968500" y="9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24980</xdr:rowOff>
    </xdr:from>
    <xdr:ext cx="599010" cy="259045"/>
    <xdr:sp macro="" textlink="">
      <xdr:nvSpPr>
        <xdr:cNvPr id="143" name="テキスト ボックス 142"/>
        <xdr:cNvSpPr txBox="1"/>
      </xdr:nvSpPr>
      <xdr:spPr>
        <a:xfrm>
          <a:off x="1719795" y="94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40848</xdr:rowOff>
    </xdr:from>
    <xdr:to>
      <xdr:col>6</xdr:col>
      <xdr:colOff>38100</xdr:colOff>
      <xdr:row>56</xdr:row>
      <xdr:rowOff>142448</xdr:rowOff>
    </xdr:to>
    <xdr:sp macro="" textlink="">
      <xdr:nvSpPr>
        <xdr:cNvPr id="144" name="楕円 143"/>
        <xdr:cNvSpPr/>
      </xdr:nvSpPr>
      <xdr:spPr>
        <a:xfrm>
          <a:off x="1079500" y="96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158975</xdr:rowOff>
    </xdr:from>
    <xdr:ext cx="599010" cy="259045"/>
    <xdr:sp macro="" textlink="">
      <xdr:nvSpPr>
        <xdr:cNvPr id="145" name="テキスト ボックス 144"/>
        <xdr:cNvSpPr txBox="1"/>
      </xdr:nvSpPr>
      <xdr:spPr>
        <a:xfrm>
          <a:off x="830795" y="94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105288</xdr:rowOff>
    </xdr:from>
    <xdr:to>
      <xdr:col>24</xdr:col>
      <xdr:colOff>63500</xdr:colOff>
      <xdr:row>75</xdr:row>
      <xdr:rowOff>147720</xdr:rowOff>
    </xdr:to>
    <xdr:cxnSp macro="">
      <xdr:nvCxnSpPr>
        <xdr:cNvPr id="175" name="直線コネクタ 174"/>
        <xdr:cNvCxnSpPr/>
      </xdr:nvCxnSpPr>
      <xdr:spPr>
        <a:xfrm flipV="1">
          <a:off x="3797300" y="12964038"/>
          <a:ext cx="8382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147720</xdr:rowOff>
    </xdr:from>
    <xdr:to>
      <xdr:col>19</xdr:col>
      <xdr:colOff>177800</xdr:colOff>
      <xdr:row>76</xdr:row>
      <xdr:rowOff>17338</xdr:rowOff>
    </xdr:to>
    <xdr:cxnSp macro="">
      <xdr:nvCxnSpPr>
        <xdr:cNvPr id="178" name="直線コネクタ 177"/>
        <xdr:cNvCxnSpPr/>
      </xdr:nvCxnSpPr>
      <xdr:spPr>
        <a:xfrm flipV="1">
          <a:off x="2908300" y="13006470"/>
          <a:ext cx="88900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157877</xdr:rowOff>
    </xdr:from>
    <xdr:to>
      <xdr:col>15</xdr:col>
      <xdr:colOff>50800</xdr:colOff>
      <xdr:row>76</xdr:row>
      <xdr:rowOff>17338</xdr:rowOff>
    </xdr:to>
    <xdr:cxnSp macro="">
      <xdr:nvCxnSpPr>
        <xdr:cNvPr id="181" name="直線コネクタ 180"/>
        <xdr:cNvCxnSpPr/>
      </xdr:nvCxnSpPr>
      <xdr:spPr>
        <a:xfrm>
          <a:off x="2019300" y="13016627"/>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157877</xdr:rowOff>
    </xdr:from>
    <xdr:to>
      <xdr:col>10</xdr:col>
      <xdr:colOff>114300</xdr:colOff>
      <xdr:row>76</xdr:row>
      <xdr:rowOff>37866</xdr:rowOff>
    </xdr:to>
    <xdr:cxnSp macro="">
      <xdr:nvCxnSpPr>
        <xdr:cNvPr id="184" name="直線コネクタ 183"/>
        <xdr:cNvCxnSpPr/>
      </xdr:nvCxnSpPr>
      <xdr:spPr>
        <a:xfrm flipV="1">
          <a:off x="1130300" y="13016627"/>
          <a:ext cx="889000" cy="5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54488</xdr:rowOff>
    </xdr:from>
    <xdr:to>
      <xdr:col>24</xdr:col>
      <xdr:colOff>114300</xdr:colOff>
      <xdr:row>75</xdr:row>
      <xdr:rowOff>156088</xdr:rowOff>
    </xdr:to>
    <xdr:sp macro="" textlink="">
      <xdr:nvSpPr>
        <xdr:cNvPr id="194" name="楕円 193"/>
        <xdr:cNvSpPr/>
      </xdr:nvSpPr>
      <xdr:spPr>
        <a:xfrm>
          <a:off x="4584700" y="129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77365</xdr:rowOff>
    </xdr:from>
    <xdr:ext cx="599010" cy="259045"/>
    <xdr:sp macro="" textlink="">
      <xdr:nvSpPr>
        <xdr:cNvPr id="195" name="民生費該当値テキスト"/>
        <xdr:cNvSpPr txBox="1"/>
      </xdr:nvSpPr>
      <xdr:spPr>
        <a:xfrm>
          <a:off x="4686300" y="127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96920</xdr:rowOff>
    </xdr:from>
    <xdr:to>
      <xdr:col>20</xdr:col>
      <xdr:colOff>38100</xdr:colOff>
      <xdr:row>76</xdr:row>
      <xdr:rowOff>27070</xdr:rowOff>
    </xdr:to>
    <xdr:sp macro="" textlink="">
      <xdr:nvSpPr>
        <xdr:cNvPr id="196" name="楕円 195"/>
        <xdr:cNvSpPr/>
      </xdr:nvSpPr>
      <xdr:spPr>
        <a:xfrm>
          <a:off x="3746500" y="129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43597</xdr:rowOff>
    </xdr:from>
    <xdr:ext cx="599010" cy="259045"/>
    <xdr:sp macro="" textlink="">
      <xdr:nvSpPr>
        <xdr:cNvPr id="197" name="テキスト ボックス 196"/>
        <xdr:cNvSpPr txBox="1"/>
      </xdr:nvSpPr>
      <xdr:spPr>
        <a:xfrm>
          <a:off x="3497795" y="1273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137988</xdr:rowOff>
    </xdr:from>
    <xdr:to>
      <xdr:col>15</xdr:col>
      <xdr:colOff>101600</xdr:colOff>
      <xdr:row>76</xdr:row>
      <xdr:rowOff>68138</xdr:rowOff>
    </xdr:to>
    <xdr:sp macro="" textlink="">
      <xdr:nvSpPr>
        <xdr:cNvPr id="198" name="楕円 197"/>
        <xdr:cNvSpPr/>
      </xdr:nvSpPr>
      <xdr:spPr>
        <a:xfrm>
          <a:off x="2857500" y="129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84665</xdr:rowOff>
    </xdr:from>
    <xdr:ext cx="599010" cy="259045"/>
    <xdr:sp macro="" textlink="">
      <xdr:nvSpPr>
        <xdr:cNvPr id="199" name="テキスト ボックス 198"/>
        <xdr:cNvSpPr txBox="1"/>
      </xdr:nvSpPr>
      <xdr:spPr>
        <a:xfrm>
          <a:off x="2608795" y="1277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107077</xdr:rowOff>
    </xdr:from>
    <xdr:to>
      <xdr:col>10</xdr:col>
      <xdr:colOff>165100</xdr:colOff>
      <xdr:row>76</xdr:row>
      <xdr:rowOff>37227</xdr:rowOff>
    </xdr:to>
    <xdr:sp macro="" textlink="">
      <xdr:nvSpPr>
        <xdr:cNvPr id="200" name="楕円 199"/>
        <xdr:cNvSpPr/>
      </xdr:nvSpPr>
      <xdr:spPr>
        <a:xfrm>
          <a:off x="1968500" y="129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53754</xdr:rowOff>
    </xdr:from>
    <xdr:ext cx="599010" cy="259045"/>
    <xdr:sp macro="" textlink="">
      <xdr:nvSpPr>
        <xdr:cNvPr id="201" name="テキスト ボックス 200"/>
        <xdr:cNvSpPr txBox="1"/>
      </xdr:nvSpPr>
      <xdr:spPr>
        <a:xfrm>
          <a:off x="1719795" y="1274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158516</xdr:rowOff>
    </xdr:from>
    <xdr:to>
      <xdr:col>6</xdr:col>
      <xdr:colOff>38100</xdr:colOff>
      <xdr:row>76</xdr:row>
      <xdr:rowOff>88666</xdr:rowOff>
    </xdr:to>
    <xdr:sp macro="" textlink="">
      <xdr:nvSpPr>
        <xdr:cNvPr id="202" name="楕円 201"/>
        <xdr:cNvSpPr/>
      </xdr:nvSpPr>
      <xdr:spPr>
        <a:xfrm>
          <a:off x="1079500" y="130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105194</xdr:rowOff>
    </xdr:from>
    <xdr:ext cx="599010" cy="259045"/>
    <xdr:sp macro="" textlink="">
      <xdr:nvSpPr>
        <xdr:cNvPr id="203" name="テキスト ボックス 202"/>
        <xdr:cNvSpPr txBox="1"/>
      </xdr:nvSpPr>
      <xdr:spPr>
        <a:xfrm>
          <a:off x="830795" y="1279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157904</xdr:rowOff>
    </xdr:from>
    <xdr:to>
      <xdr:col>24</xdr:col>
      <xdr:colOff>63500</xdr:colOff>
      <xdr:row>96</xdr:row>
      <xdr:rowOff>22854</xdr:rowOff>
    </xdr:to>
    <xdr:cxnSp macro="">
      <xdr:nvCxnSpPr>
        <xdr:cNvPr id="232" name="直線コネクタ 231"/>
        <xdr:cNvCxnSpPr/>
      </xdr:nvCxnSpPr>
      <xdr:spPr>
        <a:xfrm flipV="1">
          <a:off x="3797300" y="16445654"/>
          <a:ext cx="838200" cy="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22854</xdr:rowOff>
    </xdr:from>
    <xdr:to>
      <xdr:col>19</xdr:col>
      <xdr:colOff>177800</xdr:colOff>
      <xdr:row>96</xdr:row>
      <xdr:rowOff>128384</xdr:rowOff>
    </xdr:to>
    <xdr:cxnSp macro="">
      <xdr:nvCxnSpPr>
        <xdr:cNvPr id="235" name="直線コネクタ 234"/>
        <xdr:cNvCxnSpPr/>
      </xdr:nvCxnSpPr>
      <xdr:spPr>
        <a:xfrm flipV="1">
          <a:off x="2908300" y="16482054"/>
          <a:ext cx="889000" cy="10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128384</xdr:rowOff>
    </xdr:from>
    <xdr:to>
      <xdr:col>15</xdr:col>
      <xdr:colOff>50800</xdr:colOff>
      <xdr:row>96</xdr:row>
      <xdr:rowOff>152059</xdr:rowOff>
    </xdr:to>
    <xdr:cxnSp macro="">
      <xdr:nvCxnSpPr>
        <xdr:cNvPr id="238" name="直線コネクタ 237"/>
        <xdr:cNvCxnSpPr/>
      </xdr:nvCxnSpPr>
      <xdr:spPr>
        <a:xfrm flipV="1">
          <a:off x="2019300" y="16587584"/>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152059</xdr:rowOff>
    </xdr:from>
    <xdr:to>
      <xdr:col>10</xdr:col>
      <xdr:colOff>114300</xdr:colOff>
      <xdr:row>96</xdr:row>
      <xdr:rowOff>168343</xdr:rowOff>
    </xdr:to>
    <xdr:cxnSp macro="">
      <xdr:nvCxnSpPr>
        <xdr:cNvPr id="241" name="直線コネクタ 240"/>
        <xdr:cNvCxnSpPr/>
      </xdr:nvCxnSpPr>
      <xdr:spPr>
        <a:xfrm flipV="1">
          <a:off x="1130300" y="16611259"/>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107104</xdr:rowOff>
    </xdr:from>
    <xdr:to>
      <xdr:col>24</xdr:col>
      <xdr:colOff>114300</xdr:colOff>
      <xdr:row>96</xdr:row>
      <xdr:rowOff>37254</xdr:rowOff>
    </xdr:to>
    <xdr:sp macro="" textlink="">
      <xdr:nvSpPr>
        <xdr:cNvPr id="251" name="楕円 250"/>
        <xdr:cNvSpPr/>
      </xdr:nvSpPr>
      <xdr:spPr>
        <a:xfrm>
          <a:off x="4584700" y="163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129981</xdr:rowOff>
    </xdr:from>
    <xdr:ext cx="534377" cy="259045"/>
    <xdr:sp macro="" textlink="">
      <xdr:nvSpPr>
        <xdr:cNvPr id="252" name="衛生費該当値テキスト"/>
        <xdr:cNvSpPr txBox="1"/>
      </xdr:nvSpPr>
      <xdr:spPr>
        <a:xfrm>
          <a:off x="4686300" y="16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143504</xdr:rowOff>
    </xdr:from>
    <xdr:to>
      <xdr:col>20</xdr:col>
      <xdr:colOff>38100</xdr:colOff>
      <xdr:row>96</xdr:row>
      <xdr:rowOff>73654</xdr:rowOff>
    </xdr:to>
    <xdr:sp macro="" textlink="">
      <xdr:nvSpPr>
        <xdr:cNvPr id="253" name="楕円 252"/>
        <xdr:cNvSpPr/>
      </xdr:nvSpPr>
      <xdr:spPr>
        <a:xfrm>
          <a:off x="3746500" y="164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90181</xdr:rowOff>
    </xdr:from>
    <xdr:ext cx="534377" cy="259045"/>
    <xdr:sp macro="" textlink="">
      <xdr:nvSpPr>
        <xdr:cNvPr id="254" name="テキスト ボックス 253"/>
        <xdr:cNvSpPr txBox="1"/>
      </xdr:nvSpPr>
      <xdr:spPr>
        <a:xfrm>
          <a:off x="3530111" y="162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77584</xdr:rowOff>
    </xdr:from>
    <xdr:to>
      <xdr:col>15</xdr:col>
      <xdr:colOff>101600</xdr:colOff>
      <xdr:row>97</xdr:row>
      <xdr:rowOff>7734</xdr:rowOff>
    </xdr:to>
    <xdr:sp macro="" textlink="">
      <xdr:nvSpPr>
        <xdr:cNvPr id="255" name="楕円 254"/>
        <xdr:cNvSpPr/>
      </xdr:nvSpPr>
      <xdr:spPr>
        <a:xfrm>
          <a:off x="28575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24261</xdr:rowOff>
    </xdr:from>
    <xdr:ext cx="534377" cy="259045"/>
    <xdr:sp macro="" textlink="">
      <xdr:nvSpPr>
        <xdr:cNvPr id="256" name="テキスト ボックス 255"/>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101259</xdr:rowOff>
    </xdr:from>
    <xdr:to>
      <xdr:col>10</xdr:col>
      <xdr:colOff>165100</xdr:colOff>
      <xdr:row>97</xdr:row>
      <xdr:rowOff>31409</xdr:rowOff>
    </xdr:to>
    <xdr:sp macro="" textlink="">
      <xdr:nvSpPr>
        <xdr:cNvPr id="257" name="楕円 256"/>
        <xdr:cNvSpPr/>
      </xdr:nvSpPr>
      <xdr:spPr>
        <a:xfrm>
          <a:off x="1968500" y="165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22536</xdr:rowOff>
    </xdr:from>
    <xdr:ext cx="534377" cy="259045"/>
    <xdr:sp macro="" textlink="">
      <xdr:nvSpPr>
        <xdr:cNvPr id="258" name="テキスト ボックス 257"/>
        <xdr:cNvSpPr txBox="1"/>
      </xdr:nvSpPr>
      <xdr:spPr>
        <a:xfrm>
          <a:off x="1752111"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117543</xdr:rowOff>
    </xdr:from>
    <xdr:to>
      <xdr:col>6</xdr:col>
      <xdr:colOff>38100</xdr:colOff>
      <xdr:row>97</xdr:row>
      <xdr:rowOff>47693</xdr:rowOff>
    </xdr:to>
    <xdr:sp macro="" textlink="">
      <xdr:nvSpPr>
        <xdr:cNvPr id="259" name="楕円 258"/>
        <xdr:cNvSpPr/>
      </xdr:nvSpPr>
      <xdr:spPr>
        <a:xfrm>
          <a:off x="1079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38820</xdr:rowOff>
    </xdr:from>
    <xdr:ext cx="534377" cy="259045"/>
    <xdr:sp macro="" textlink="">
      <xdr:nvSpPr>
        <xdr:cNvPr id="260" name="テキスト ボックス 259"/>
        <xdr:cNvSpPr txBox="1"/>
      </xdr:nvSpPr>
      <xdr:spPr>
        <a:xfrm>
          <a:off x="863111" y="166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141117</xdr:rowOff>
    </xdr:from>
    <xdr:to>
      <xdr:col>55</xdr:col>
      <xdr:colOff>0</xdr:colOff>
      <xdr:row>53</xdr:row>
      <xdr:rowOff>25560</xdr:rowOff>
    </xdr:to>
    <xdr:cxnSp macro="">
      <xdr:nvCxnSpPr>
        <xdr:cNvPr id="342" name="直線コネクタ 341"/>
        <xdr:cNvCxnSpPr/>
      </xdr:nvCxnSpPr>
      <xdr:spPr>
        <a:xfrm>
          <a:off x="9639300" y="8713617"/>
          <a:ext cx="838200" cy="3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141117</xdr:rowOff>
    </xdr:from>
    <xdr:to>
      <xdr:col>50</xdr:col>
      <xdr:colOff>114300</xdr:colOff>
      <xdr:row>52</xdr:row>
      <xdr:rowOff>64513</xdr:rowOff>
    </xdr:to>
    <xdr:cxnSp macro="">
      <xdr:nvCxnSpPr>
        <xdr:cNvPr id="345" name="直線コネクタ 344"/>
        <xdr:cNvCxnSpPr/>
      </xdr:nvCxnSpPr>
      <xdr:spPr>
        <a:xfrm flipV="1">
          <a:off x="8750300" y="8713617"/>
          <a:ext cx="889000" cy="2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64513</xdr:rowOff>
    </xdr:from>
    <xdr:to>
      <xdr:col>45</xdr:col>
      <xdr:colOff>177800</xdr:colOff>
      <xdr:row>52</xdr:row>
      <xdr:rowOff>169921</xdr:rowOff>
    </xdr:to>
    <xdr:cxnSp macro="">
      <xdr:nvCxnSpPr>
        <xdr:cNvPr id="348" name="直線コネクタ 347"/>
        <xdr:cNvCxnSpPr/>
      </xdr:nvCxnSpPr>
      <xdr:spPr>
        <a:xfrm flipV="1">
          <a:off x="7861300" y="8979913"/>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77429</xdr:rowOff>
    </xdr:from>
    <xdr:to>
      <xdr:col>41</xdr:col>
      <xdr:colOff>50800</xdr:colOff>
      <xdr:row>52</xdr:row>
      <xdr:rowOff>169921</xdr:rowOff>
    </xdr:to>
    <xdr:cxnSp macro="">
      <xdr:nvCxnSpPr>
        <xdr:cNvPr id="351" name="直線コネクタ 350"/>
        <xdr:cNvCxnSpPr/>
      </xdr:nvCxnSpPr>
      <xdr:spPr>
        <a:xfrm>
          <a:off x="6972300" y="8992829"/>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146210</xdr:rowOff>
    </xdr:from>
    <xdr:to>
      <xdr:col>55</xdr:col>
      <xdr:colOff>50800</xdr:colOff>
      <xdr:row>53</xdr:row>
      <xdr:rowOff>76360</xdr:rowOff>
    </xdr:to>
    <xdr:sp macro="" textlink="">
      <xdr:nvSpPr>
        <xdr:cNvPr id="361" name="楕円 360"/>
        <xdr:cNvSpPr/>
      </xdr:nvSpPr>
      <xdr:spPr>
        <a:xfrm>
          <a:off x="10426700" y="9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169087</xdr:rowOff>
    </xdr:from>
    <xdr:ext cx="534377" cy="259045"/>
    <xdr:sp macro="" textlink="">
      <xdr:nvSpPr>
        <xdr:cNvPr id="362" name="農林水産業費該当値テキスト"/>
        <xdr:cNvSpPr txBox="1"/>
      </xdr:nvSpPr>
      <xdr:spPr>
        <a:xfrm>
          <a:off x="10528300" y="89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90317</xdr:rowOff>
    </xdr:from>
    <xdr:to>
      <xdr:col>50</xdr:col>
      <xdr:colOff>165100</xdr:colOff>
      <xdr:row>51</xdr:row>
      <xdr:rowOff>20467</xdr:rowOff>
    </xdr:to>
    <xdr:sp macro="" textlink="">
      <xdr:nvSpPr>
        <xdr:cNvPr id="363" name="楕円 362"/>
        <xdr:cNvSpPr/>
      </xdr:nvSpPr>
      <xdr:spPr>
        <a:xfrm>
          <a:off x="9588500" y="8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36994</xdr:rowOff>
    </xdr:from>
    <xdr:ext cx="534377" cy="259045"/>
    <xdr:sp macro="" textlink="">
      <xdr:nvSpPr>
        <xdr:cNvPr id="364" name="テキスト ボックス 363"/>
        <xdr:cNvSpPr txBox="1"/>
      </xdr:nvSpPr>
      <xdr:spPr>
        <a:xfrm>
          <a:off x="9372111" y="84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13713</xdr:rowOff>
    </xdr:from>
    <xdr:to>
      <xdr:col>46</xdr:col>
      <xdr:colOff>38100</xdr:colOff>
      <xdr:row>52</xdr:row>
      <xdr:rowOff>115313</xdr:rowOff>
    </xdr:to>
    <xdr:sp macro="" textlink="">
      <xdr:nvSpPr>
        <xdr:cNvPr id="365" name="楕円 364"/>
        <xdr:cNvSpPr/>
      </xdr:nvSpPr>
      <xdr:spPr>
        <a:xfrm>
          <a:off x="8699500" y="8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131840</xdr:rowOff>
    </xdr:from>
    <xdr:ext cx="534377" cy="259045"/>
    <xdr:sp macro="" textlink="">
      <xdr:nvSpPr>
        <xdr:cNvPr id="366" name="テキスト ボックス 365"/>
        <xdr:cNvSpPr txBox="1"/>
      </xdr:nvSpPr>
      <xdr:spPr>
        <a:xfrm>
          <a:off x="8483111" y="87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119121</xdr:rowOff>
    </xdr:from>
    <xdr:to>
      <xdr:col>41</xdr:col>
      <xdr:colOff>101600</xdr:colOff>
      <xdr:row>53</xdr:row>
      <xdr:rowOff>49271</xdr:rowOff>
    </xdr:to>
    <xdr:sp macro="" textlink="">
      <xdr:nvSpPr>
        <xdr:cNvPr id="367" name="楕円 366"/>
        <xdr:cNvSpPr/>
      </xdr:nvSpPr>
      <xdr:spPr>
        <a:xfrm>
          <a:off x="7810500" y="90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65798</xdr:rowOff>
    </xdr:from>
    <xdr:ext cx="534377" cy="259045"/>
    <xdr:sp macro="" textlink="">
      <xdr:nvSpPr>
        <xdr:cNvPr id="368" name="テキスト ボックス 367"/>
        <xdr:cNvSpPr txBox="1"/>
      </xdr:nvSpPr>
      <xdr:spPr>
        <a:xfrm>
          <a:off x="7594111" y="8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26629</xdr:rowOff>
    </xdr:from>
    <xdr:to>
      <xdr:col>36</xdr:col>
      <xdr:colOff>165100</xdr:colOff>
      <xdr:row>52</xdr:row>
      <xdr:rowOff>128229</xdr:rowOff>
    </xdr:to>
    <xdr:sp macro="" textlink="">
      <xdr:nvSpPr>
        <xdr:cNvPr id="369" name="楕円 368"/>
        <xdr:cNvSpPr/>
      </xdr:nvSpPr>
      <xdr:spPr>
        <a:xfrm>
          <a:off x="6921500" y="89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144756</xdr:rowOff>
    </xdr:from>
    <xdr:ext cx="534377" cy="259045"/>
    <xdr:sp macro="" textlink="">
      <xdr:nvSpPr>
        <xdr:cNvPr id="370" name="テキスト ボックス 369"/>
        <xdr:cNvSpPr txBox="1"/>
      </xdr:nvSpPr>
      <xdr:spPr>
        <a:xfrm>
          <a:off x="6705111" y="87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136010</xdr:rowOff>
    </xdr:from>
    <xdr:to>
      <xdr:col>55</xdr:col>
      <xdr:colOff>0</xdr:colOff>
      <xdr:row>77</xdr:row>
      <xdr:rowOff>82680</xdr:rowOff>
    </xdr:to>
    <xdr:cxnSp macro="">
      <xdr:nvCxnSpPr>
        <xdr:cNvPr id="401" name="直線コネクタ 400"/>
        <xdr:cNvCxnSpPr/>
      </xdr:nvCxnSpPr>
      <xdr:spPr>
        <a:xfrm flipV="1">
          <a:off x="9639300" y="12994760"/>
          <a:ext cx="838200" cy="2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82680</xdr:rowOff>
    </xdr:from>
    <xdr:to>
      <xdr:col>50</xdr:col>
      <xdr:colOff>114300</xdr:colOff>
      <xdr:row>77</xdr:row>
      <xdr:rowOff>91596</xdr:rowOff>
    </xdr:to>
    <xdr:cxnSp macro="">
      <xdr:nvCxnSpPr>
        <xdr:cNvPr id="404" name="直線コネクタ 403"/>
        <xdr:cNvCxnSpPr/>
      </xdr:nvCxnSpPr>
      <xdr:spPr>
        <a:xfrm flipV="1">
          <a:off x="8750300" y="1328433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119943</xdr:rowOff>
    </xdr:from>
    <xdr:to>
      <xdr:col>45</xdr:col>
      <xdr:colOff>177800</xdr:colOff>
      <xdr:row>77</xdr:row>
      <xdr:rowOff>91596</xdr:rowOff>
    </xdr:to>
    <xdr:cxnSp macro="">
      <xdr:nvCxnSpPr>
        <xdr:cNvPr id="407" name="直線コネクタ 406"/>
        <xdr:cNvCxnSpPr/>
      </xdr:nvCxnSpPr>
      <xdr:spPr>
        <a:xfrm>
          <a:off x="7861300" y="13150143"/>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119943</xdr:rowOff>
    </xdr:from>
    <xdr:to>
      <xdr:col>41</xdr:col>
      <xdr:colOff>50800</xdr:colOff>
      <xdr:row>77</xdr:row>
      <xdr:rowOff>50743</xdr:rowOff>
    </xdr:to>
    <xdr:cxnSp macro="">
      <xdr:nvCxnSpPr>
        <xdr:cNvPr id="410" name="直線コネクタ 409"/>
        <xdr:cNvCxnSpPr/>
      </xdr:nvCxnSpPr>
      <xdr:spPr>
        <a:xfrm flipV="1">
          <a:off x="6972300" y="13150143"/>
          <a:ext cx="889000" cy="10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85210</xdr:rowOff>
    </xdr:from>
    <xdr:to>
      <xdr:col>55</xdr:col>
      <xdr:colOff>50800</xdr:colOff>
      <xdr:row>76</xdr:row>
      <xdr:rowOff>15360</xdr:rowOff>
    </xdr:to>
    <xdr:sp macro="" textlink="">
      <xdr:nvSpPr>
        <xdr:cNvPr id="420" name="楕円 419"/>
        <xdr:cNvSpPr/>
      </xdr:nvSpPr>
      <xdr:spPr>
        <a:xfrm>
          <a:off x="10426700" y="12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108087</xdr:rowOff>
    </xdr:from>
    <xdr:ext cx="534377" cy="259045"/>
    <xdr:sp macro="" textlink="">
      <xdr:nvSpPr>
        <xdr:cNvPr id="421" name="商工費該当値テキスト"/>
        <xdr:cNvSpPr txBox="1"/>
      </xdr:nvSpPr>
      <xdr:spPr>
        <a:xfrm>
          <a:off x="10528300" y="127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31880</xdr:rowOff>
    </xdr:from>
    <xdr:to>
      <xdr:col>50</xdr:col>
      <xdr:colOff>165100</xdr:colOff>
      <xdr:row>77</xdr:row>
      <xdr:rowOff>133480</xdr:rowOff>
    </xdr:to>
    <xdr:sp macro="" textlink="">
      <xdr:nvSpPr>
        <xdr:cNvPr id="422" name="楕円 421"/>
        <xdr:cNvSpPr/>
      </xdr:nvSpPr>
      <xdr:spPr>
        <a:xfrm>
          <a:off x="9588500" y="132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150007</xdr:rowOff>
    </xdr:from>
    <xdr:ext cx="534377" cy="259045"/>
    <xdr:sp macro="" textlink="">
      <xdr:nvSpPr>
        <xdr:cNvPr id="423" name="テキスト ボックス 422"/>
        <xdr:cNvSpPr txBox="1"/>
      </xdr:nvSpPr>
      <xdr:spPr>
        <a:xfrm>
          <a:off x="9372111" y="13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40796</xdr:rowOff>
    </xdr:from>
    <xdr:to>
      <xdr:col>46</xdr:col>
      <xdr:colOff>38100</xdr:colOff>
      <xdr:row>77</xdr:row>
      <xdr:rowOff>142396</xdr:rowOff>
    </xdr:to>
    <xdr:sp macro="" textlink="">
      <xdr:nvSpPr>
        <xdr:cNvPr id="424" name="楕円 423"/>
        <xdr:cNvSpPr/>
      </xdr:nvSpPr>
      <xdr:spPr>
        <a:xfrm>
          <a:off x="8699500" y="132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158923</xdr:rowOff>
    </xdr:from>
    <xdr:ext cx="534377" cy="259045"/>
    <xdr:sp macro="" textlink="">
      <xdr:nvSpPr>
        <xdr:cNvPr id="425" name="テキスト ボックス 424"/>
        <xdr:cNvSpPr txBox="1"/>
      </xdr:nvSpPr>
      <xdr:spPr>
        <a:xfrm>
          <a:off x="8483111" y="13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69143</xdr:rowOff>
    </xdr:from>
    <xdr:to>
      <xdr:col>41</xdr:col>
      <xdr:colOff>101600</xdr:colOff>
      <xdr:row>76</xdr:row>
      <xdr:rowOff>170743</xdr:rowOff>
    </xdr:to>
    <xdr:sp macro="" textlink="">
      <xdr:nvSpPr>
        <xdr:cNvPr id="426" name="楕円 425"/>
        <xdr:cNvSpPr/>
      </xdr:nvSpPr>
      <xdr:spPr>
        <a:xfrm>
          <a:off x="78105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15819</xdr:rowOff>
    </xdr:from>
    <xdr:ext cx="534377" cy="259045"/>
    <xdr:sp macro="" textlink="">
      <xdr:nvSpPr>
        <xdr:cNvPr id="427" name="テキスト ボックス 426"/>
        <xdr:cNvSpPr txBox="1"/>
      </xdr:nvSpPr>
      <xdr:spPr>
        <a:xfrm>
          <a:off x="7594111" y="128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171393</xdr:rowOff>
    </xdr:from>
    <xdr:to>
      <xdr:col>36</xdr:col>
      <xdr:colOff>165100</xdr:colOff>
      <xdr:row>77</xdr:row>
      <xdr:rowOff>101543</xdr:rowOff>
    </xdr:to>
    <xdr:sp macro="" textlink="">
      <xdr:nvSpPr>
        <xdr:cNvPr id="428" name="楕円 427"/>
        <xdr:cNvSpPr/>
      </xdr:nvSpPr>
      <xdr:spPr>
        <a:xfrm>
          <a:off x="6921500" y="132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118070</xdr:rowOff>
    </xdr:from>
    <xdr:ext cx="534377" cy="259045"/>
    <xdr:sp macro="" textlink="">
      <xdr:nvSpPr>
        <xdr:cNvPr id="429" name="テキスト ボックス 428"/>
        <xdr:cNvSpPr txBox="1"/>
      </xdr:nvSpPr>
      <xdr:spPr>
        <a:xfrm>
          <a:off x="6705111" y="12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80004</xdr:rowOff>
    </xdr:from>
    <xdr:to>
      <xdr:col>55</xdr:col>
      <xdr:colOff>0</xdr:colOff>
      <xdr:row>95</xdr:row>
      <xdr:rowOff>121617</xdr:rowOff>
    </xdr:to>
    <xdr:cxnSp macro="">
      <xdr:nvCxnSpPr>
        <xdr:cNvPr id="458" name="直線コネクタ 457"/>
        <xdr:cNvCxnSpPr/>
      </xdr:nvCxnSpPr>
      <xdr:spPr>
        <a:xfrm flipV="1">
          <a:off x="9639300" y="16367754"/>
          <a:ext cx="8382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112351</xdr:rowOff>
    </xdr:from>
    <xdr:to>
      <xdr:col>50</xdr:col>
      <xdr:colOff>114300</xdr:colOff>
      <xdr:row>95</xdr:row>
      <xdr:rowOff>121617</xdr:rowOff>
    </xdr:to>
    <xdr:cxnSp macro="">
      <xdr:nvCxnSpPr>
        <xdr:cNvPr id="461" name="直線コネクタ 460"/>
        <xdr:cNvCxnSpPr/>
      </xdr:nvCxnSpPr>
      <xdr:spPr>
        <a:xfrm>
          <a:off x="8750300" y="1640010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37936</xdr:rowOff>
    </xdr:from>
    <xdr:to>
      <xdr:col>45</xdr:col>
      <xdr:colOff>177800</xdr:colOff>
      <xdr:row>95</xdr:row>
      <xdr:rowOff>112351</xdr:rowOff>
    </xdr:to>
    <xdr:cxnSp macro="">
      <xdr:nvCxnSpPr>
        <xdr:cNvPr id="464" name="直線コネクタ 463"/>
        <xdr:cNvCxnSpPr/>
      </xdr:nvCxnSpPr>
      <xdr:spPr>
        <a:xfrm>
          <a:off x="7861300" y="16325686"/>
          <a:ext cx="889000" cy="7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37936</xdr:rowOff>
    </xdr:from>
    <xdr:to>
      <xdr:col>41</xdr:col>
      <xdr:colOff>50800</xdr:colOff>
      <xdr:row>96</xdr:row>
      <xdr:rowOff>26498</xdr:rowOff>
    </xdr:to>
    <xdr:cxnSp macro="">
      <xdr:nvCxnSpPr>
        <xdr:cNvPr id="467" name="直線コネクタ 466"/>
        <xdr:cNvCxnSpPr/>
      </xdr:nvCxnSpPr>
      <xdr:spPr>
        <a:xfrm flipV="1">
          <a:off x="6972300" y="16325686"/>
          <a:ext cx="889000" cy="16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29204</xdr:rowOff>
    </xdr:from>
    <xdr:to>
      <xdr:col>55</xdr:col>
      <xdr:colOff>50800</xdr:colOff>
      <xdr:row>95</xdr:row>
      <xdr:rowOff>130804</xdr:rowOff>
    </xdr:to>
    <xdr:sp macro="" textlink="">
      <xdr:nvSpPr>
        <xdr:cNvPr id="477" name="楕円 476"/>
        <xdr:cNvSpPr/>
      </xdr:nvSpPr>
      <xdr:spPr>
        <a:xfrm>
          <a:off x="10426700" y="163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52081</xdr:rowOff>
    </xdr:from>
    <xdr:ext cx="534377" cy="259045"/>
    <xdr:sp macro="" textlink="">
      <xdr:nvSpPr>
        <xdr:cNvPr id="478" name="土木費該当値テキスト"/>
        <xdr:cNvSpPr txBox="1"/>
      </xdr:nvSpPr>
      <xdr:spPr>
        <a:xfrm>
          <a:off x="10528300" y="161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70817</xdr:rowOff>
    </xdr:from>
    <xdr:to>
      <xdr:col>50</xdr:col>
      <xdr:colOff>165100</xdr:colOff>
      <xdr:row>96</xdr:row>
      <xdr:rowOff>967</xdr:rowOff>
    </xdr:to>
    <xdr:sp macro="" textlink="">
      <xdr:nvSpPr>
        <xdr:cNvPr id="479" name="楕円 478"/>
        <xdr:cNvSpPr/>
      </xdr:nvSpPr>
      <xdr:spPr>
        <a:xfrm>
          <a:off x="9588500" y="16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17494</xdr:rowOff>
    </xdr:from>
    <xdr:ext cx="534377" cy="259045"/>
    <xdr:sp macro="" textlink="">
      <xdr:nvSpPr>
        <xdr:cNvPr id="480" name="テキスト ボックス 479"/>
        <xdr:cNvSpPr txBox="1"/>
      </xdr:nvSpPr>
      <xdr:spPr>
        <a:xfrm>
          <a:off x="9372111" y="16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61551</xdr:rowOff>
    </xdr:from>
    <xdr:to>
      <xdr:col>46</xdr:col>
      <xdr:colOff>38100</xdr:colOff>
      <xdr:row>95</xdr:row>
      <xdr:rowOff>163151</xdr:rowOff>
    </xdr:to>
    <xdr:sp macro="" textlink="">
      <xdr:nvSpPr>
        <xdr:cNvPr id="481" name="楕円 480"/>
        <xdr:cNvSpPr/>
      </xdr:nvSpPr>
      <xdr:spPr>
        <a:xfrm>
          <a:off x="8699500" y="163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8228</xdr:rowOff>
    </xdr:from>
    <xdr:ext cx="534377" cy="259045"/>
    <xdr:sp macro="" textlink="">
      <xdr:nvSpPr>
        <xdr:cNvPr id="482" name="テキスト ボックス 481"/>
        <xdr:cNvSpPr txBox="1"/>
      </xdr:nvSpPr>
      <xdr:spPr>
        <a:xfrm>
          <a:off x="8483111" y="161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158586</xdr:rowOff>
    </xdr:from>
    <xdr:to>
      <xdr:col>41</xdr:col>
      <xdr:colOff>101600</xdr:colOff>
      <xdr:row>95</xdr:row>
      <xdr:rowOff>88736</xdr:rowOff>
    </xdr:to>
    <xdr:sp macro="" textlink="">
      <xdr:nvSpPr>
        <xdr:cNvPr id="483" name="楕円 482"/>
        <xdr:cNvSpPr/>
      </xdr:nvSpPr>
      <xdr:spPr>
        <a:xfrm>
          <a:off x="7810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105263</xdr:rowOff>
    </xdr:from>
    <xdr:ext cx="534377" cy="259045"/>
    <xdr:sp macro="" textlink="">
      <xdr:nvSpPr>
        <xdr:cNvPr id="484" name="テキスト ボックス 483"/>
        <xdr:cNvSpPr txBox="1"/>
      </xdr:nvSpPr>
      <xdr:spPr>
        <a:xfrm>
          <a:off x="7594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147148</xdr:rowOff>
    </xdr:from>
    <xdr:to>
      <xdr:col>36</xdr:col>
      <xdr:colOff>165100</xdr:colOff>
      <xdr:row>96</xdr:row>
      <xdr:rowOff>77298</xdr:rowOff>
    </xdr:to>
    <xdr:sp macro="" textlink="">
      <xdr:nvSpPr>
        <xdr:cNvPr id="485" name="楕円 484"/>
        <xdr:cNvSpPr/>
      </xdr:nvSpPr>
      <xdr:spPr>
        <a:xfrm>
          <a:off x="6921500" y="164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93825</xdr:rowOff>
    </xdr:from>
    <xdr:ext cx="534377" cy="259045"/>
    <xdr:sp macro="" textlink="">
      <xdr:nvSpPr>
        <xdr:cNvPr id="486" name="テキスト ボックス 485"/>
        <xdr:cNvSpPr txBox="1"/>
      </xdr:nvSpPr>
      <xdr:spPr>
        <a:xfrm>
          <a:off x="6705111" y="162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84950</xdr:rowOff>
    </xdr:from>
    <xdr:to>
      <xdr:col>85</xdr:col>
      <xdr:colOff>127000</xdr:colOff>
      <xdr:row>35</xdr:row>
      <xdr:rowOff>36990</xdr:rowOff>
    </xdr:to>
    <xdr:cxnSp macro="">
      <xdr:nvCxnSpPr>
        <xdr:cNvPr id="513" name="直線コネクタ 512"/>
        <xdr:cNvCxnSpPr/>
      </xdr:nvCxnSpPr>
      <xdr:spPr>
        <a:xfrm flipV="1">
          <a:off x="15481300" y="5914250"/>
          <a:ext cx="838200" cy="1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94917</xdr:rowOff>
    </xdr:from>
    <xdr:to>
      <xdr:col>81</xdr:col>
      <xdr:colOff>50800</xdr:colOff>
      <xdr:row>35</xdr:row>
      <xdr:rowOff>36990</xdr:rowOff>
    </xdr:to>
    <xdr:cxnSp macro="">
      <xdr:nvCxnSpPr>
        <xdr:cNvPr id="516" name="直線コネクタ 515"/>
        <xdr:cNvCxnSpPr/>
      </xdr:nvCxnSpPr>
      <xdr:spPr>
        <a:xfrm>
          <a:off x="14592300" y="5924217"/>
          <a:ext cx="8890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94917</xdr:rowOff>
    </xdr:from>
    <xdr:to>
      <xdr:col>76</xdr:col>
      <xdr:colOff>114300</xdr:colOff>
      <xdr:row>34</xdr:row>
      <xdr:rowOff>159451</xdr:rowOff>
    </xdr:to>
    <xdr:cxnSp macro="">
      <xdr:nvCxnSpPr>
        <xdr:cNvPr id="519" name="直線コネクタ 518"/>
        <xdr:cNvCxnSpPr/>
      </xdr:nvCxnSpPr>
      <xdr:spPr>
        <a:xfrm flipV="1">
          <a:off x="13703300" y="5924217"/>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159451</xdr:rowOff>
    </xdr:from>
    <xdr:to>
      <xdr:col>71</xdr:col>
      <xdr:colOff>177800</xdr:colOff>
      <xdr:row>35</xdr:row>
      <xdr:rowOff>15502</xdr:rowOff>
    </xdr:to>
    <xdr:cxnSp macro="">
      <xdr:nvCxnSpPr>
        <xdr:cNvPr id="522" name="直線コネクタ 521"/>
        <xdr:cNvCxnSpPr/>
      </xdr:nvCxnSpPr>
      <xdr:spPr>
        <a:xfrm flipV="1">
          <a:off x="12814300" y="5988751"/>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34150</xdr:rowOff>
    </xdr:from>
    <xdr:to>
      <xdr:col>85</xdr:col>
      <xdr:colOff>177800</xdr:colOff>
      <xdr:row>34</xdr:row>
      <xdr:rowOff>135750</xdr:rowOff>
    </xdr:to>
    <xdr:sp macro="" textlink="">
      <xdr:nvSpPr>
        <xdr:cNvPr id="532" name="楕円 531"/>
        <xdr:cNvSpPr/>
      </xdr:nvSpPr>
      <xdr:spPr>
        <a:xfrm>
          <a:off x="16268700" y="58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57027</xdr:rowOff>
    </xdr:from>
    <xdr:ext cx="534377" cy="259045"/>
    <xdr:sp macro="" textlink="">
      <xdr:nvSpPr>
        <xdr:cNvPr id="533" name="消防費該当値テキスト"/>
        <xdr:cNvSpPr txBox="1"/>
      </xdr:nvSpPr>
      <xdr:spPr>
        <a:xfrm>
          <a:off x="16370300" y="57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157640</xdr:rowOff>
    </xdr:from>
    <xdr:to>
      <xdr:col>81</xdr:col>
      <xdr:colOff>101600</xdr:colOff>
      <xdr:row>35</xdr:row>
      <xdr:rowOff>87790</xdr:rowOff>
    </xdr:to>
    <xdr:sp macro="" textlink="">
      <xdr:nvSpPr>
        <xdr:cNvPr id="534" name="楕円 533"/>
        <xdr:cNvSpPr/>
      </xdr:nvSpPr>
      <xdr:spPr>
        <a:xfrm>
          <a:off x="15430500" y="59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104317</xdr:rowOff>
    </xdr:from>
    <xdr:ext cx="534377" cy="259045"/>
    <xdr:sp macro="" textlink="">
      <xdr:nvSpPr>
        <xdr:cNvPr id="535" name="テキスト ボックス 534"/>
        <xdr:cNvSpPr txBox="1"/>
      </xdr:nvSpPr>
      <xdr:spPr>
        <a:xfrm>
          <a:off x="15214111" y="57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44117</xdr:rowOff>
    </xdr:from>
    <xdr:to>
      <xdr:col>76</xdr:col>
      <xdr:colOff>165100</xdr:colOff>
      <xdr:row>34</xdr:row>
      <xdr:rowOff>145717</xdr:rowOff>
    </xdr:to>
    <xdr:sp macro="" textlink="">
      <xdr:nvSpPr>
        <xdr:cNvPr id="536" name="楕円 535"/>
        <xdr:cNvSpPr/>
      </xdr:nvSpPr>
      <xdr:spPr>
        <a:xfrm>
          <a:off x="14541500" y="58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162244</xdr:rowOff>
    </xdr:from>
    <xdr:ext cx="534377" cy="259045"/>
    <xdr:sp macro="" textlink="">
      <xdr:nvSpPr>
        <xdr:cNvPr id="537" name="テキスト ボックス 536"/>
        <xdr:cNvSpPr txBox="1"/>
      </xdr:nvSpPr>
      <xdr:spPr>
        <a:xfrm>
          <a:off x="14325111" y="56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108651</xdr:rowOff>
    </xdr:from>
    <xdr:to>
      <xdr:col>72</xdr:col>
      <xdr:colOff>38100</xdr:colOff>
      <xdr:row>35</xdr:row>
      <xdr:rowOff>38801</xdr:rowOff>
    </xdr:to>
    <xdr:sp macro="" textlink="">
      <xdr:nvSpPr>
        <xdr:cNvPr id="538" name="楕円 537"/>
        <xdr:cNvSpPr/>
      </xdr:nvSpPr>
      <xdr:spPr>
        <a:xfrm>
          <a:off x="13652500" y="593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55328</xdr:rowOff>
    </xdr:from>
    <xdr:ext cx="534377" cy="259045"/>
    <xdr:sp macro="" textlink="">
      <xdr:nvSpPr>
        <xdr:cNvPr id="539" name="テキスト ボックス 538"/>
        <xdr:cNvSpPr txBox="1"/>
      </xdr:nvSpPr>
      <xdr:spPr>
        <a:xfrm>
          <a:off x="13436111" y="57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136152</xdr:rowOff>
    </xdr:from>
    <xdr:to>
      <xdr:col>67</xdr:col>
      <xdr:colOff>101600</xdr:colOff>
      <xdr:row>35</xdr:row>
      <xdr:rowOff>66302</xdr:rowOff>
    </xdr:to>
    <xdr:sp macro="" textlink="">
      <xdr:nvSpPr>
        <xdr:cNvPr id="540" name="楕円 539"/>
        <xdr:cNvSpPr/>
      </xdr:nvSpPr>
      <xdr:spPr>
        <a:xfrm>
          <a:off x="12763500" y="59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82829</xdr:rowOff>
    </xdr:from>
    <xdr:ext cx="534377" cy="259045"/>
    <xdr:sp macro="" textlink="">
      <xdr:nvSpPr>
        <xdr:cNvPr id="541" name="テキスト ボックス 540"/>
        <xdr:cNvSpPr txBox="1"/>
      </xdr:nvSpPr>
      <xdr:spPr>
        <a:xfrm>
          <a:off x="12547111" y="57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166180</xdr:rowOff>
    </xdr:from>
    <xdr:to>
      <xdr:col>85</xdr:col>
      <xdr:colOff>127000</xdr:colOff>
      <xdr:row>56</xdr:row>
      <xdr:rowOff>66601</xdr:rowOff>
    </xdr:to>
    <xdr:cxnSp macro="">
      <xdr:nvCxnSpPr>
        <xdr:cNvPr id="570" name="直線コネクタ 569"/>
        <xdr:cNvCxnSpPr/>
      </xdr:nvCxnSpPr>
      <xdr:spPr>
        <a:xfrm flipV="1">
          <a:off x="15481300" y="9595930"/>
          <a:ext cx="838200" cy="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127127</xdr:rowOff>
    </xdr:from>
    <xdr:to>
      <xdr:col>81</xdr:col>
      <xdr:colOff>50800</xdr:colOff>
      <xdr:row>56</xdr:row>
      <xdr:rowOff>66601</xdr:rowOff>
    </xdr:to>
    <xdr:cxnSp macro="">
      <xdr:nvCxnSpPr>
        <xdr:cNvPr id="573" name="直線コネクタ 572"/>
        <xdr:cNvCxnSpPr/>
      </xdr:nvCxnSpPr>
      <xdr:spPr>
        <a:xfrm>
          <a:off x="14592300" y="9556877"/>
          <a:ext cx="889000" cy="1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127127</xdr:rowOff>
    </xdr:from>
    <xdr:to>
      <xdr:col>76</xdr:col>
      <xdr:colOff>114300</xdr:colOff>
      <xdr:row>56</xdr:row>
      <xdr:rowOff>112444</xdr:rowOff>
    </xdr:to>
    <xdr:cxnSp macro="">
      <xdr:nvCxnSpPr>
        <xdr:cNvPr id="576" name="直線コネクタ 575"/>
        <xdr:cNvCxnSpPr/>
      </xdr:nvCxnSpPr>
      <xdr:spPr>
        <a:xfrm flipV="1">
          <a:off x="13703300" y="9556877"/>
          <a:ext cx="8890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31847</xdr:rowOff>
    </xdr:from>
    <xdr:to>
      <xdr:col>71</xdr:col>
      <xdr:colOff>177800</xdr:colOff>
      <xdr:row>56</xdr:row>
      <xdr:rowOff>112444</xdr:rowOff>
    </xdr:to>
    <xdr:cxnSp macro="">
      <xdr:nvCxnSpPr>
        <xdr:cNvPr id="579" name="直線コネクタ 578"/>
        <xdr:cNvCxnSpPr/>
      </xdr:nvCxnSpPr>
      <xdr:spPr>
        <a:xfrm>
          <a:off x="12814300" y="9633047"/>
          <a:ext cx="889000" cy="8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115380</xdr:rowOff>
    </xdr:from>
    <xdr:to>
      <xdr:col>85</xdr:col>
      <xdr:colOff>177800</xdr:colOff>
      <xdr:row>56</xdr:row>
      <xdr:rowOff>45530</xdr:rowOff>
    </xdr:to>
    <xdr:sp macro="" textlink="">
      <xdr:nvSpPr>
        <xdr:cNvPr id="589" name="楕円 588"/>
        <xdr:cNvSpPr/>
      </xdr:nvSpPr>
      <xdr:spPr>
        <a:xfrm>
          <a:off x="16268700" y="95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138257</xdr:rowOff>
    </xdr:from>
    <xdr:ext cx="534377" cy="259045"/>
    <xdr:sp macro="" textlink="">
      <xdr:nvSpPr>
        <xdr:cNvPr id="590" name="教育費該当値テキスト"/>
        <xdr:cNvSpPr txBox="1"/>
      </xdr:nvSpPr>
      <xdr:spPr>
        <a:xfrm>
          <a:off x="16370300" y="93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15801</xdr:rowOff>
    </xdr:from>
    <xdr:to>
      <xdr:col>81</xdr:col>
      <xdr:colOff>101600</xdr:colOff>
      <xdr:row>56</xdr:row>
      <xdr:rowOff>117401</xdr:rowOff>
    </xdr:to>
    <xdr:sp macro="" textlink="">
      <xdr:nvSpPr>
        <xdr:cNvPr id="591" name="楕円 590"/>
        <xdr:cNvSpPr/>
      </xdr:nvSpPr>
      <xdr:spPr>
        <a:xfrm>
          <a:off x="15430500" y="96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133928</xdr:rowOff>
    </xdr:from>
    <xdr:ext cx="534377" cy="259045"/>
    <xdr:sp macro="" textlink="">
      <xdr:nvSpPr>
        <xdr:cNvPr id="592" name="テキスト ボックス 591"/>
        <xdr:cNvSpPr txBox="1"/>
      </xdr:nvSpPr>
      <xdr:spPr>
        <a:xfrm>
          <a:off x="15214111" y="93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76327</xdr:rowOff>
    </xdr:from>
    <xdr:to>
      <xdr:col>76</xdr:col>
      <xdr:colOff>165100</xdr:colOff>
      <xdr:row>56</xdr:row>
      <xdr:rowOff>6477</xdr:rowOff>
    </xdr:to>
    <xdr:sp macro="" textlink="">
      <xdr:nvSpPr>
        <xdr:cNvPr id="593" name="楕円 592"/>
        <xdr:cNvSpPr/>
      </xdr:nvSpPr>
      <xdr:spPr>
        <a:xfrm>
          <a:off x="14541500" y="9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23004</xdr:rowOff>
    </xdr:from>
    <xdr:ext cx="534377" cy="259045"/>
    <xdr:sp macro="" textlink="">
      <xdr:nvSpPr>
        <xdr:cNvPr id="594" name="テキスト ボックス 593"/>
        <xdr:cNvSpPr txBox="1"/>
      </xdr:nvSpPr>
      <xdr:spPr>
        <a:xfrm>
          <a:off x="14325111" y="92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61644</xdr:rowOff>
    </xdr:from>
    <xdr:to>
      <xdr:col>72</xdr:col>
      <xdr:colOff>38100</xdr:colOff>
      <xdr:row>56</xdr:row>
      <xdr:rowOff>163244</xdr:rowOff>
    </xdr:to>
    <xdr:sp macro="" textlink="">
      <xdr:nvSpPr>
        <xdr:cNvPr id="595" name="楕円 594"/>
        <xdr:cNvSpPr/>
      </xdr:nvSpPr>
      <xdr:spPr>
        <a:xfrm>
          <a:off x="13652500" y="96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8321</xdr:rowOff>
    </xdr:from>
    <xdr:ext cx="534377" cy="259045"/>
    <xdr:sp macro="" textlink="">
      <xdr:nvSpPr>
        <xdr:cNvPr id="596" name="テキスト ボックス 595"/>
        <xdr:cNvSpPr txBox="1"/>
      </xdr:nvSpPr>
      <xdr:spPr>
        <a:xfrm>
          <a:off x="13436111" y="94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152497</xdr:rowOff>
    </xdr:from>
    <xdr:to>
      <xdr:col>67</xdr:col>
      <xdr:colOff>101600</xdr:colOff>
      <xdr:row>56</xdr:row>
      <xdr:rowOff>82647</xdr:rowOff>
    </xdr:to>
    <xdr:sp macro="" textlink="">
      <xdr:nvSpPr>
        <xdr:cNvPr id="597" name="楕円 596"/>
        <xdr:cNvSpPr/>
      </xdr:nvSpPr>
      <xdr:spPr>
        <a:xfrm>
          <a:off x="12763500" y="95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99174</xdr:rowOff>
    </xdr:from>
    <xdr:ext cx="534377" cy="259045"/>
    <xdr:sp macro="" textlink="">
      <xdr:nvSpPr>
        <xdr:cNvPr id="598" name="テキスト ボックス 597"/>
        <xdr:cNvSpPr txBox="1"/>
      </xdr:nvSpPr>
      <xdr:spPr>
        <a:xfrm>
          <a:off x="12547111" y="93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168142</xdr:rowOff>
    </xdr:from>
    <xdr:to>
      <xdr:col>85</xdr:col>
      <xdr:colOff>127000</xdr:colOff>
      <xdr:row>75</xdr:row>
      <xdr:rowOff>50698</xdr:rowOff>
    </xdr:to>
    <xdr:cxnSp macro="">
      <xdr:nvCxnSpPr>
        <xdr:cNvPr id="627" name="直線コネクタ 626"/>
        <xdr:cNvCxnSpPr/>
      </xdr:nvCxnSpPr>
      <xdr:spPr>
        <a:xfrm>
          <a:off x="15481300" y="12512542"/>
          <a:ext cx="838200" cy="3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168142</xdr:rowOff>
    </xdr:from>
    <xdr:to>
      <xdr:col>81</xdr:col>
      <xdr:colOff>50800</xdr:colOff>
      <xdr:row>74</xdr:row>
      <xdr:rowOff>87046</xdr:rowOff>
    </xdr:to>
    <xdr:cxnSp macro="">
      <xdr:nvCxnSpPr>
        <xdr:cNvPr id="630" name="直線コネクタ 629"/>
        <xdr:cNvCxnSpPr/>
      </xdr:nvCxnSpPr>
      <xdr:spPr>
        <a:xfrm flipV="1">
          <a:off x="14592300" y="12512542"/>
          <a:ext cx="889000" cy="2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87046</xdr:rowOff>
    </xdr:from>
    <xdr:to>
      <xdr:col>76</xdr:col>
      <xdr:colOff>114300</xdr:colOff>
      <xdr:row>78</xdr:row>
      <xdr:rowOff>115412</xdr:rowOff>
    </xdr:to>
    <xdr:cxnSp macro="">
      <xdr:nvCxnSpPr>
        <xdr:cNvPr id="633" name="直線コネクタ 632"/>
        <xdr:cNvCxnSpPr/>
      </xdr:nvCxnSpPr>
      <xdr:spPr>
        <a:xfrm flipV="1">
          <a:off x="13703300" y="12774346"/>
          <a:ext cx="889000" cy="7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37154</xdr:rowOff>
    </xdr:from>
    <xdr:to>
      <xdr:col>71</xdr:col>
      <xdr:colOff>177800</xdr:colOff>
      <xdr:row>78</xdr:row>
      <xdr:rowOff>115412</xdr:rowOff>
    </xdr:to>
    <xdr:cxnSp macro="">
      <xdr:nvCxnSpPr>
        <xdr:cNvPr id="636" name="直線コネクタ 635"/>
        <xdr:cNvCxnSpPr/>
      </xdr:nvCxnSpPr>
      <xdr:spPr>
        <a:xfrm>
          <a:off x="12814300" y="13410254"/>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171348</xdr:rowOff>
    </xdr:from>
    <xdr:to>
      <xdr:col>85</xdr:col>
      <xdr:colOff>177800</xdr:colOff>
      <xdr:row>75</xdr:row>
      <xdr:rowOff>101498</xdr:rowOff>
    </xdr:to>
    <xdr:sp macro="" textlink="">
      <xdr:nvSpPr>
        <xdr:cNvPr id="646" name="楕円 645"/>
        <xdr:cNvSpPr/>
      </xdr:nvSpPr>
      <xdr:spPr>
        <a:xfrm>
          <a:off x="16268700" y="128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22775</xdr:rowOff>
    </xdr:from>
    <xdr:ext cx="534377" cy="259045"/>
    <xdr:sp macro="" textlink="">
      <xdr:nvSpPr>
        <xdr:cNvPr id="647" name="災害復旧費該当値テキスト"/>
        <xdr:cNvSpPr txBox="1"/>
      </xdr:nvSpPr>
      <xdr:spPr>
        <a:xfrm>
          <a:off x="16370300" y="127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117342</xdr:rowOff>
    </xdr:from>
    <xdr:to>
      <xdr:col>81</xdr:col>
      <xdr:colOff>101600</xdr:colOff>
      <xdr:row>73</xdr:row>
      <xdr:rowOff>47492</xdr:rowOff>
    </xdr:to>
    <xdr:sp macro="" textlink="">
      <xdr:nvSpPr>
        <xdr:cNvPr id="648" name="楕円 647"/>
        <xdr:cNvSpPr/>
      </xdr:nvSpPr>
      <xdr:spPr>
        <a:xfrm>
          <a:off x="15430500" y="124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64019</xdr:rowOff>
    </xdr:from>
    <xdr:ext cx="534377" cy="259045"/>
    <xdr:sp macro="" textlink="">
      <xdr:nvSpPr>
        <xdr:cNvPr id="649" name="テキスト ボックス 648"/>
        <xdr:cNvSpPr txBox="1"/>
      </xdr:nvSpPr>
      <xdr:spPr>
        <a:xfrm>
          <a:off x="15214111" y="122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36246</xdr:rowOff>
    </xdr:from>
    <xdr:to>
      <xdr:col>76</xdr:col>
      <xdr:colOff>165100</xdr:colOff>
      <xdr:row>74</xdr:row>
      <xdr:rowOff>137846</xdr:rowOff>
    </xdr:to>
    <xdr:sp macro="" textlink="">
      <xdr:nvSpPr>
        <xdr:cNvPr id="650" name="楕円 649"/>
        <xdr:cNvSpPr/>
      </xdr:nvSpPr>
      <xdr:spPr>
        <a:xfrm>
          <a:off x="14541500" y="127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154373</xdr:rowOff>
    </xdr:from>
    <xdr:ext cx="534377" cy="259045"/>
    <xdr:sp macro="" textlink="">
      <xdr:nvSpPr>
        <xdr:cNvPr id="651" name="テキスト ボックス 650"/>
        <xdr:cNvSpPr txBox="1"/>
      </xdr:nvSpPr>
      <xdr:spPr>
        <a:xfrm>
          <a:off x="14325111" y="124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64612</xdr:rowOff>
    </xdr:from>
    <xdr:to>
      <xdr:col>72</xdr:col>
      <xdr:colOff>38100</xdr:colOff>
      <xdr:row>78</xdr:row>
      <xdr:rowOff>166212</xdr:rowOff>
    </xdr:to>
    <xdr:sp macro="" textlink="">
      <xdr:nvSpPr>
        <xdr:cNvPr id="652" name="楕円 651"/>
        <xdr:cNvSpPr/>
      </xdr:nvSpPr>
      <xdr:spPr>
        <a:xfrm>
          <a:off x="13652500" y="134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11289</xdr:rowOff>
    </xdr:from>
    <xdr:ext cx="469744" cy="259045"/>
    <xdr:sp macro="" textlink="">
      <xdr:nvSpPr>
        <xdr:cNvPr id="653" name="テキスト ボックス 652"/>
        <xdr:cNvSpPr txBox="1"/>
      </xdr:nvSpPr>
      <xdr:spPr>
        <a:xfrm>
          <a:off x="13468428" y="132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157804</xdr:rowOff>
    </xdr:from>
    <xdr:to>
      <xdr:col>67</xdr:col>
      <xdr:colOff>101600</xdr:colOff>
      <xdr:row>78</xdr:row>
      <xdr:rowOff>87954</xdr:rowOff>
    </xdr:to>
    <xdr:sp macro="" textlink="">
      <xdr:nvSpPr>
        <xdr:cNvPr id="654" name="楕円 653"/>
        <xdr:cNvSpPr/>
      </xdr:nvSpPr>
      <xdr:spPr>
        <a:xfrm>
          <a:off x="12763500" y="133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104481</xdr:rowOff>
    </xdr:from>
    <xdr:ext cx="469744" cy="259045"/>
    <xdr:sp macro="" textlink="">
      <xdr:nvSpPr>
        <xdr:cNvPr id="655" name="テキスト ボックス 654"/>
        <xdr:cNvSpPr txBox="1"/>
      </xdr:nvSpPr>
      <xdr:spPr>
        <a:xfrm>
          <a:off x="12579428" y="13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27243</xdr:rowOff>
    </xdr:from>
    <xdr:to>
      <xdr:col>85</xdr:col>
      <xdr:colOff>126364</xdr:colOff>
      <xdr:row>98</xdr:row>
      <xdr:rowOff>27465</xdr:rowOff>
    </xdr:to>
    <xdr:cxnSp macro="">
      <xdr:nvCxnSpPr>
        <xdr:cNvPr id="679" name="直線コネクタ 678"/>
        <xdr:cNvCxnSpPr/>
      </xdr:nvCxnSpPr>
      <xdr:spPr>
        <a:xfrm flipV="1">
          <a:off x="16317595" y="15800643"/>
          <a:ext cx="1269" cy="102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31292</xdr:rowOff>
    </xdr:from>
    <xdr:ext cx="534377" cy="259045"/>
    <xdr:sp macro="" textlink="">
      <xdr:nvSpPr>
        <xdr:cNvPr id="680" name="公債費最小値テキスト"/>
        <xdr:cNvSpPr txBox="1"/>
      </xdr:nvSpPr>
      <xdr:spPr>
        <a:xfrm>
          <a:off x="16370300" y="168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27465</xdr:rowOff>
    </xdr:from>
    <xdr:to>
      <xdr:col>86</xdr:col>
      <xdr:colOff>25400</xdr:colOff>
      <xdr:row>98</xdr:row>
      <xdr:rowOff>27465</xdr:rowOff>
    </xdr:to>
    <xdr:cxnSp macro="">
      <xdr:nvCxnSpPr>
        <xdr:cNvPr id="681" name="直線コネクタ 680"/>
        <xdr:cNvCxnSpPr/>
      </xdr:nvCxnSpPr>
      <xdr:spPr>
        <a:xfrm>
          <a:off x="16230600" y="168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145370</xdr:rowOff>
    </xdr:from>
    <xdr:ext cx="599010" cy="259045"/>
    <xdr:sp macro="" textlink="">
      <xdr:nvSpPr>
        <xdr:cNvPr id="682" name="公債費最大値テキスト"/>
        <xdr:cNvSpPr txBox="1"/>
      </xdr:nvSpPr>
      <xdr:spPr>
        <a:xfrm>
          <a:off x="16370300" y="155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27243</xdr:rowOff>
    </xdr:from>
    <xdr:to>
      <xdr:col>86</xdr:col>
      <xdr:colOff>25400</xdr:colOff>
      <xdr:row>92</xdr:row>
      <xdr:rowOff>27243</xdr:rowOff>
    </xdr:to>
    <xdr:cxnSp macro="">
      <xdr:nvCxnSpPr>
        <xdr:cNvPr id="683" name="直線コネクタ 682"/>
        <xdr:cNvCxnSpPr/>
      </xdr:nvCxnSpPr>
      <xdr:spPr>
        <a:xfrm>
          <a:off x="16230600" y="158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13094</xdr:rowOff>
    </xdr:from>
    <xdr:to>
      <xdr:col>85</xdr:col>
      <xdr:colOff>127000</xdr:colOff>
      <xdr:row>92</xdr:row>
      <xdr:rowOff>27243</xdr:rowOff>
    </xdr:to>
    <xdr:cxnSp macro="">
      <xdr:nvCxnSpPr>
        <xdr:cNvPr id="684" name="直線コネクタ 683"/>
        <xdr:cNvCxnSpPr/>
      </xdr:nvCxnSpPr>
      <xdr:spPr>
        <a:xfrm>
          <a:off x="15481300" y="15786494"/>
          <a:ext cx="8382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26202</xdr:rowOff>
    </xdr:from>
    <xdr:ext cx="534377" cy="259045"/>
    <xdr:sp macro="" textlink="">
      <xdr:nvSpPr>
        <xdr:cNvPr id="685" name="公債費平均値テキスト"/>
        <xdr:cNvSpPr txBox="1"/>
      </xdr:nvSpPr>
      <xdr:spPr>
        <a:xfrm>
          <a:off x="16370300" y="16485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47775</xdr:rowOff>
    </xdr:from>
    <xdr:to>
      <xdr:col>85</xdr:col>
      <xdr:colOff>177800</xdr:colOff>
      <xdr:row>96</xdr:row>
      <xdr:rowOff>149375</xdr:rowOff>
    </xdr:to>
    <xdr:sp macro="" textlink="">
      <xdr:nvSpPr>
        <xdr:cNvPr id="686" name="フローチャート: 判断 685"/>
        <xdr:cNvSpPr/>
      </xdr:nvSpPr>
      <xdr:spPr>
        <a:xfrm>
          <a:off x="16268700" y="1650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152615</xdr:rowOff>
    </xdr:from>
    <xdr:to>
      <xdr:col>81</xdr:col>
      <xdr:colOff>50800</xdr:colOff>
      <xdr:row>92</xdr:row>
      <xdr:rowOff>13094</xdr:rowOff>
    </xdr:to>
    <xdr:cxnSp macro="">
      <xdr:nvCxnSpPr>
        <xdr:cNvPr id="687" name="直線コネクタ 686"/>
        <xdr:cNvCxnSpPr/>
      </xdr:nvCxnSpPr>
      <xdr:spPr>
        <a:xfrm>
          <a:off x="14592300" y="15754565"/>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43165</xdr:rowOff>
    </xdr:from>
    <xdr:to>
      <xdr:col>81</xdr:col>
      <xdr:colOff>101600</xdr:colOff>
      <xdr:row>96</xdr:row>
      <xdr:rowOff>144765</xdr:rowOff>
    </xdr:to>
    <xdr:sp macro="" textlink="">
      <xdr:nvSpPr>
        <xdr:cNvPr id="688" name="フローチャート: 判断 687"/>
        <xdr:cNvSpPr/>
      </xdr:nvSpPr>
      <xdr:spPr>
        <a:xfrm>
          <a:off x="15430500" y="1650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135892</xdr:rowOff>
    </xdr:from>
    <xdr:ext cx="534377" cy="259045"/>
    <xdr:sp macro="" textlink="">
      <xdr:nvSpPr>
        <xdr:cNvPr id="689" name="テキスト ボックス 688"/>
        <xdr:cNvSpPr txBox="1"/>
      </xdr:nvSpPr>
      <xdr:spPr>
        <a:xfrm>
          <a:off x="15214111" y="165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142999</xdr:rowOff>
    </xdr:from>
    <xdr:to>
      <xdr:col>76</xdr:col>
      <xdr:colOff>114300</xdr:colOff>
      <xdr:row>91</xdr:row>
      <xdr:rowOff>152615</xdr:rowOff>
    </xdr:to>
    <xdr:cxnSp macro="">
      <xdr:nvCxnSpPr>
        <xdr:cNvPr id="690" name="直線コネクタ 689"/>
        <xdr:cNvCxnSpPr/>
      </xdr:nvCxnSpPr>
      <xdr:spPr>
        <a:xfrm>
          <a:off x="13703300" y="15744949"/>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40894</xdr:rowOff>
    </xdr:from>
    <xdr:to>
      <xdr:col>76</xdr:col>
      <xdr:colOff>165100</xdr:colOff>
      <xdr:row>96</xdr:row>
      <xdr:rowOff>142494</xdr:rowOff>
    </xdr:to>
    <xdr:sp macro="" textlink="">
      <xdr:nvSpPr>
        <xdr:cNvPr id="691" name="フローチャート: 判断 690"/>
        <xdr:cNvSpPr/>
      </xdr:nvSpPr>
      <xdr:spPr>
        <a:xfrm>
          <a:off x="145415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133621</xdr:rowOff>
    </xdr:from>
    <xdr:ext cx="534377" cy="259045"/>
    <xdr:sp macro="" textlink="">
      <xdr:nvSpPr>
        <xdr:cNvPr id="692" name="テキスト ボックス 691"/>
        <xdr:cNvSpPr txBox="1"/>
      </xdr:nvSpPr>
      <xdr:spPr>
        <a:xfrm>
          <a:off x="14325111" y="165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81491</xdr:rowOff>
    </xdr:from>
    <xdr:to>
      <xdr:col>71</xdr:col>
      <xdr:colOff>177800</xdr:colOff>
      <xdr:row>91</xdr:row>
      <xdr:rowOff>142999</xdr:rowOff>
    </xdr:to>
    <xdr:cxnSp macro="">
      <xdr:nvCxnSpPr>
        <xdr:cNvPr id="693" name="直線コネクタ 692"/>
        <xdr:cNvCxnSpPr/>
      </xdr:nvCxnSpPr>
      <xdr:spPr>
        <a:xfrm>
          <a:off x="12814300" y="15683441"/>
          <a:ext cx="889000" cy="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45207</xdr:rowOff>
    </xdr:from>
    <xdr:to>
      <xdr:col>72</xdr:col>
      <xdr:colOff>38100</xdr:colOff>
      <xdr:row>96</xdr:row>
      <xdr:rowOff>146807</xdr:rowOff>
    </xdr:to>
    <xdr:sp macro="" textlink="">
      <xdr:nvSpPr>
        <xdr:cNvPr id="694" name="フローチャート: 判断 693"/>
        <xdr:cNvSpPr/>
      </xdr:nvSpPr>
      <xdr:spPr>
        <a:xfrm>
          <a:off x="13652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137934</xdr:rowOff>
    </xdr:from>
    <xdr:ext cx="534377" cy="259045"/>
    <xdr:sp macro="" textlink="">
      <xdr:nvSpPr>
        <xdr:cNvPr id="695" name="テキスト ボックス 694"/>
        <xdr:cNvSpPr txBox="1"/>
      </xdr:nvSpPr>
      <xdr:spPr>
        <a:xfrm>
          <a:off x="13436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49650</xdr:rowOff>
    </xdr:from>
    <xdr:to>
      <xdr:col>67</xdr:col>
      <xdr:colOff>101600</xdr:colOff>
      <xdr:row>96</xdr:row>
      <xdr:rowOff>151250</xdr:rowOff>
    </xdr:to>
    <xdr:sp macro="" textlink="">
      <xdr:nvSpPr>
        <xdr:cNvPr id="696" name="フローチャート: 判断 695"/>
        <xdr:cNvSpPr/>
      </xdr:nvSpPr>
      <xdr:spPr>
        <a:xfrm>
          <a:off x="12763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142377</xdr:rowOff>
    </xdr:from>
    <xdr:ext cx="534377" cy="259045"/>
    <xdr:sp macro="" textlink="">
      <xdr:nvSpPr>
        <xdr:cNvPr id="697" name="テキスト ボックス 696"/>
        <xdr:cNvSpPr txBox="1"/>
      </xdr:nvSpPr>
      <xdr:spPr>
        <a:xfrm>
          <a:off x="12547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147893</xdr:rowOff>
    </xdr:from>
    <xdr:to>
      <xdr:col>85</xdr:col>
      <xdr:colOff>177800</xdr:colOff>
      <xdr:row>92</xdr:row>
      <xdr:rowOff>78043</xdr:rowOff>
    </xdr:to>
    <xdr:sp macro="" textlink="">
      <xdr:nvSpPr>
        <xdr:cNvPr id="703" name="楕円 702"/>
        <xdr:cNvSpPr/>
      </xdr:nvSpPr>
      <xdr:spPr>
        <a:xfrm>
          <a:off x="16268700" y="157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100920</xdr:rowOff>
    </xdr:from>
    <xdr:ext cx="599010" cy="259045"/>
    <xdr:sp macro="" textlink="">
      <xdr:nvSpPr>
        <xdr:cNvPr id="704" name="公債費該当値テキスト"/>
        <xdr:cNvSpPr txBox="1"/>
      </xdr:nvSpPr>
      <xdr:spPr>
        <a:xfrm>
          <a:off x="16370300" y="1570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133744</xdr:rowOff>
    </xdr:from>
    <xdr:to>
      <xdr:col>81</xdr:col>
      <xdr:colOff>101600</xdr:colOff>
      <xdr:row>92</xdr:row>
      <xdr:rowOff>63894</xdr:rowOff>
    </xdr:to>
    <xdr:sp macro="" textlink="">
      <xdr:nvSpPr>
        <xdr:cNvPr id="705" name="楕円 704"/>
        <xdr:cNvSpPr/>
      </xdr:nvSpPr>
      <xdr:spPr>
        <a:xfrm>
          <a:off x="15430500" y="157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80421</xdr:rowOff>
    </xdr:from>
    <xdr:ext cx="599010" cy="259045"/>
    <xdr:sp macro="" textlink="">
      <xdr:nvSpPr>
        <xdr:cNvPr id="706" name="テキスト ボックス 705"/>
        <xdr:cNvSpPr txBox="1"/>
      </xdr:nvSpPr>
      <xdr:spPr>
        <a:xfrm>
          <a:off x="15181795" y="155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101815</xdr:rowOff>
    </xdr:from>
    <xdr:to>
      <xdr:col>76</xdr:col>
      <xdr:colOff>165100</xdr:colOff>
      <xdr:row>92</xdr:row>
      <xdr:rowOff>31965</xdr:rowOff>
    </xdr:to>
    <xdr:sp macro="" textlink="">
      <xdr:nvSpPr>
        <xdr:cNvPr id="707" name="楕円 706"/>
        <xdr:cNvSpPr/>
      </xdr:nvSpPr>
      <xdr:spPr>
        <a:xfrm>
          <a:off x="14541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48492</xdr:rowOff>
    </xdr:from>
    <xdr:ext cx="599010" cy="259045"/>
    <xdr:sp macro="" textlink="">
      <xdr:nvSpPr>
        <xdr:cNvPr id="708" name="テキスト ボックス 707"/>
        <xdr:cNvSpPr txBox="1"/>
      </xdr:nvSpPr>
      <xdr:spPr>
        <a:xfrm>
          <a:off x="14292795" y="15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92199</xdr:rowOff>
    </xdr:from>
    <xdr:to>
      <xdr:col>72</xdr:col>
      <xdr:colOff>38100</xdr:colOff>
      <xdr:row>92</xdr:row>
      <xdr:rowOff>22349</xdr:rowOff>
    </xdr:to>
    <xdr:sp macro="" textlink="">
      <xdr:nvSpPr>
        <xdr:cNvPr id="709" name="楕円 708"/>
        <xdr:cNvSpPr/>
      </xdr:nvSpPr>
      <xdr:spPr>
        <a:xfrm>
          <a:off x="13652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38876</xdr:rowOff>
    </xdr:from>
    <xdr:ext cx="599010" cy="259045"/>
    <xdr:sp macro="" textlink="">
      <xdr:nvSpPr>
        <xdr:cNvPr id="710" name="テキスト ボックス 709"/>
        <xdr:cNvSpPr txBox="1"/>
      </xdr:nvSpPr>
      <xdr:spPr>
        <a:xfrm>
          <a:off x="13403795" y="15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30691</xdr:rowOff>
    </xdr:from>
    <xdr:to>
      <xdr:col>67</xdr:col>
      <xdr:colOff>101600</xdr:colOff>
      <xdr:row>91</xdr:row>
      <xdr:rowOff>132291</xdr:rowOff>
    </xdr:to>
    <xdr:sp macro="" textlink="">
      <xdr:nvSpPr>
        <xdr:cNvPr id="711" name="楕円 710"/>
        <xdr:cNvSpPr/>
      </xdr:nvSpPr>
      <xdr:spPr>
        <a:xfrm>
          <a:off x="12763500" y="156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148818</xdr:rowOff>
    </xdr:from>
    <xdr:ext cx="599010" cy="259045"/>
    <xdr:sp macro="" textlink="">
      <xdr:nvSpPr>
        <xdr:cNvPr id="712" name="テキスト ボックス 711"/>
        <xdr:cNvSpPr txBox="1"/>
      </xdr:nvSpPr>
      <xdr:spPr>
        <a:xfrm>
          <a:off x="12514795" y="154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4" name="直線コネクタ 733"/>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5"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37"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38" name="直線コネクタ 737"/>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0"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1" name="フローチャート: 判断 740"/>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3" name="フローチャート: 判断 742"/>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4" name="テキスト ボックス 743"/>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6" name="フローチャート: 判断 745"/>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47" name="テキスト ボックス 746"/>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49" name="フローチャート: 判断 748"/>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0" name="テキスト ボックス 749"/>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1" name="フローチャート: 判断 750"/>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2" name="テキスト ボックス 751"/>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59"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すべての項目において類似団体を上回っている状況である。（支出のない労働費と諸支出金、前年度繰上充用金を除く）</a:t>
          </a:r>
        </a:p>
        <a:p>
          <a:r>
            <a:rPr kumimoji="1" lang="ja-JP" altLang="en-US" sz="1300">
              <a:latin typeface="ＭＳ Ｐゴシック" panose="020B0600070205080204" pitchFamily="50" charset="-128"/>
              <a:ea typeface="ＭＳ Ｐゴシック" panose="020B0600070205080204" pitchFamily="50" charset="-128"/>
            </a:rPr>
            <a:t>総務費及び商工費については、新型コロナウイルス感染症対策に係る事業（特別定額給付金事業、各種経済対策事業等）の実施に伴い、前年度に比べ住民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人当たりのコストが大幅に増額となっている。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農林水産業費については、道整備交付金事業、地籍調査事業、県単治山事業で前年度比</a:t>
          </a:r>
          <a:r>
            <a:rPr kumimoji="1" lang="en-US" altLang="ja-JP" sz="1300">
              <a:latin typeface="ＭＳ Ｐゴシック" panose="020B0600070205080204" pitchFamily="50" charset="-128"/>
              <a:ea typeface="ＭＳ Ｐゴシック" panose="020B0600070205080204" pitchFamily="50" charset="-128"/>
            </a:rPr>
            <a:t>369,007</a:t>
          </a:r>
          <a:r>
            <a:rPr kumimoji="1" lang="ja-JP" altLang="en-US" sz="1300">
              <a:latin typeface="ＭＳ Ｐゴシック" panose="020B0600070205080204" pitchFamily="50" charset="-128"/>
              <a:ea typeface="ＭＳ Ｐゴシック" panose="020B0600070205080204" pitchFamily="50" charset="-128"/>
            </a:rPr>
            <a:t>千円減少したことにより、住民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人当たりのコストについても前年度から減少となっている。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年度以降年々減少はしているが、依然として合併前に多額の地方単独事業を実施したこと及び高利率の地方債の繰上償還を実施している影響で元利償還金が膨らんでおり、類似団体内で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災害復旧事業費については、平成３０年度の豪雨による自然災害による事業が残っており、依然として類似団体平均を上回っているが、昨年度に比べ住民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人当たりのコストについては減額となっている。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財政調整基金は、適切な財源の確保と歳出の精査により積み立てを行い、基金残高は昨年度より</a:t>
          </a:r>
          <a:r>
            <a:rPr kumimoji="1" lang="en-US" altLang="ja-JP" sz="1200">
              <a:latin typeface="ＭＳ ゴシック" pitchFamily="49" charset="-128"/>
              <a:ea typeface="ＭＳ ゴシック" pitchFamily="49" charset="-128"/>
            </a:rPr>
            <a:t>235,539</a:t>
          </a:r>
          <a:r>
            <a:rPr kumimoji="1" lang="ja-JP" altLang="en-US" sz="1200">
              <a:latin typeface="ＭＳ ゴシック" pitchFamily="49" charset="-128"/>
              <a:ea typeface="ＭＳ ゴシック" pitchFamily="49" charset="-128"/>
            </a:rPr>
            <a:t>千円増加している。</a:t>
          </a:r>
        </a:p>
        <a:p>
          <a:r>
            <a:rPr kumimoji="1" lang="ja-JP" altLang="en-US" sz="1200">
              <a:latin typeface="ＭＳ ゴシック" pitchFamily="49" charset="-128"/>
              <a:ea typeface="ＭＳ ゴシック" pitchFamily="49" charset="-128"/>
            </a:rPr>
            <a:t>　実質収支額は、標準財政規模比で概ね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％程度で推移しているが、地方税、使用料、地方交付税等の減少により、前年度より</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実質単年度収支は、実質収支額の減により、標準財政規模比で前年度より</a:t>
          </a:r>
          <a:r>
            <a:rPr kumimoji="1" lang="en-US" altLang="ja-JP" sz="1200">
              <a:latin typeface="ＭＳ ゴシック" pitchFamily="49" charset="-128"/>
              <a:ea typeface="ＭＳ ゴシック" pitchFamily="49" charset="-128"/>
            </a:rPr>
            <a:t>1.04</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合併以降、優先度の高い事業や必要な事業を選択して実施し、地方債発行を抑制してきたことによる公債費の減等により、令和２年度については黒字となっている。しかし、今後、歳入額については、人口の減少による地方税や普通交付税等の影響により減少の見込みであり、引き続き行財政改革実施計画の推進により歳出の抑制を図る。</a:t>
          </a:r>
        </a:p>
        <a:p>
          <a:r>
            <a:rPr kumimoji="1" lang="ja-JP" altLang="en-US" sz="1200">
              <a:solidFill>
                <a:sysClr val="windowText" lastClr="000000"/>
              </a:solidFill>
              <a:latin typeface="ＭＳ ゴシック" pitchFamily="49" charset="-128"/>
              <a:ea typeface="ＭＳ ゴシック" pitchFamily="49" charset="-128"/>
            </a:rPr>
            <a:t>三好市水道事業会計・・・資金不足にはなっていないが、累積欠損金を抱えており、料金改定等による経営健全化を図る。</a:t>
          </a:r>
        </a:p>
        <a:p>
          <a:r>
            <a:rPr kumimoji="1" lang="ja-JP" altLang="en-US" sz="1200">
              <a:solidFill>
                <a:sysClr val="windowText" lastClr="000000"/>
              </a:solidFill>
              <a:latin typeface="ＭＳ ゴシック" pitchFamily="49" charset="-128"/>
              <a:ea typeface="ＭＳ ゴシック" pitchFamily="49" charset="-128"/>
            </a:rPr>
            <a:t>三好市国民健康保険特別会計（事業勘定分）・・・被保険者は減少しているものの</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人当たりの医療費は増加しており、年々繰越金が減少している状況であったが、令和元年度からは単年度黒字へと転換した。今後も国保事業運営の健全化等に向けて取り組みを進める。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三好市国民健康保険市立三野病院特別会計・・・資金不足にはなっていないが、累積欠損金を抱えており、リハビリ部門の充実等による経営健全化を図る。</a:t>
          </a:r>
        </a:p>
        <a:p>
          <a:r>
            <a:rPr kumimoji="1" lang="ja-JP" altLang="en-US" sz="1200">
              <a:solidFill>
                <a:sysClr val="windowText" lastClr="000000"/>
              </a:solidFill>
              <a:latin typeface="ＭＳ ゴシック" pitchFamily="49" charset="-128"/>
              <a:ea typeface="ＭＳ ゴシック" pitchFamily="49" charset="-128"/>
            </a:rPr>
            <a:t>三好市農業集落排水事業特別会計・・・毎年、同額程度の剰余金を計上している。</a:t>
          </a:r>
        </a:p>
        <a:p>
          <a:r>
            <a:rPr kumimoji="1" lang="ja-JP" altLang="en-US" sz="1200">
              <a:solidFill>
                <a:sysClr val="windowText" lastClr="000000"/>
              </a:solidFill>
              <a:latin typeface="ＭＳ ゴシック" pitchFamily="49" charset="-128"/>
              <a:ea typeface="ＭＳ ゴシック" pitchFamily="49" charset="-128"/>
            </a:rPr>
            <a:t>三好市簡易水道事業特別会計・・・平成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年度から東祖谷を除く簡易水道事業を上水道事業に統合を行い、持続的な経営の健全化を図ることとしている。</a:t>
          </a:r>
        </a:p>
        <a:p>
          <a:r>
            <a:rPr kumimoji="1" lang="ja-JP" altLang="en-US" sz="1200">
              <a:solidFill>
                <a:sysClr val="windowText" lastClr="000000"/>
              </a:solidFill>
              <a:latin typeface="ＭＳ ゴシック" pitchFamily="49" charset="-128"/>
              <a:ea typeface="ＭＳ ゴシック" pitchFamily="49" charset="-128"/>
            </a:rPr>
            <a:t>三好市国民健康保険特別会計（直診勘定分）・・・平成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年度以降、診療所施設が増加したこと等による経費の増加等により、一般会計から基準以上の繰出しが必要となっているため、経費の見直しを行う必要がある。</a:t>
          </a:r>
        </a:p>
        <a:p>
          <a:r>
            <a:rPr kumimoji="1" lang="ja-JP" altLang="en-US" sz="1200">
              <a:solidFill>
                <a:sysClr val="windowText" lastClr="000000"/>
              </a:solidFill>
              <a:latin typeface="ＭＳ ゴシック" pitchFamily="49" charset="-128"/>
              <a:ea typeface="ＭＳ ゴシック" pitchFamily="49" charset="-128"/>
            </a:rPr>
            <a:t>三好市浄化槽事業特別会計・・・毎年、同額程度の剰余金を計上している。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28005654</v>
      </c>
      <c r="BO4" s="433"/>
      <c r="BP4" s="433"/>
      <c r="BQ4" s="433"/>
      <c r="BR4" s="433"/>
      <c r="BS4" s="433"/>
      <c r="BT4" s="433"/>
      <c r="BU4" s="434"/>
      <c r="BV4" s="432">
        <v>25186399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v>
      </c>
      <c r="CU4" s="439"/>
      <c r="CV4" s="439"/>
      <c r="CW4" s="439"/>
      <c r="CX4" s="439"/>
      <c r="CY4" s="439"/>
      <c r="CZ4" s="439"/>
      <c r="DA4" s="440"/>
      <c r="DB4" s="438">
        <v>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26628013</v>
      </c>
      <c r="BO5" s="470"/>
      <c r="BP5" s="470"/>
      <c r="BQ5" s="470"/>
      <c r="BR5" s="470"/>
      <c r="BS5" s="470"/>
      <c r="BT5" s="470"/>
      <c r="BU5" s="471"/>
      <c r="BV5" s="469">
        <v>23997226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1377641</v>
      </c>
      <c r="BO6" s="470"/>
      <c r="BP6" s="470"/>
      <c r="BQ6" s="470"/>
      <c r="BR6" s="470"/>
      <c r="BS6" s="470"/>
      <c r="BT6" s="470"/>
      <c r="BU6" s="471"/>
      <c r="BV6" s="469">
        <v>1189173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93.9</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719020</v>
      </c>
      <c r="BO7" s="470"/>
      <c r="BP7" s="470"/>
      <c r="BQ7" s="470"/>
      <c r="BR7" s="470"/>
      <c r="BS7" s="470"/>
      <c r="BT7" s="470"/>
      <c r="BU7" s="471"/>
      <c r="BV7" s="469">
        <v>359364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13828840</v>
      </c>
      <c r="CU7" s="470"/>
      <c r="CV7" s="470"/>
      <c r="CW7" s="470"/>
      <c r="CX7" s="470"/>
      <c r="CY7" s="470"/>
      <c r="CZ7" s="470"/>
      <c r="DA7" s="471"/>
      <c r="DB7" s="469">
        <v>13747112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658621</v>
      </c>
      <c r="BO8" s="470"/>
      <c r="BP8" s="470"/>
      <c r="BQ8" s="470"/>
      <c r="BR8" s="470"/>
      <c r="BS8" s="470"/>
      <c r="BT8" s="470"/>
      <c r="BU8" s="471"/>
      <c r="BV8" s="469">
        <v>829809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23605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-171188</v>
      </c>
      <c r="BO9" s="470"/>
      <c r="BP9" s="470"/>
      <c r="BQ9" s="470"/>
      <c r="BR9" s="470"/>
      <c r="BS9" s="470"/>
      <c r="BT9" s="470"/>
      <c r="BU9" s="471"/>
      <c r="BV9" s="469">
        <v>-53416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23.1</v>
      </c>
      <c r="CU9" s="467"/>
      <c r="CV9" s="467"/>
      <c r="CW9" s="467"/>
      <c r="CX9" s="467"/>
      <c r="CY9" s="467"/>
      <c r="CZ9" s="467"/>
      <c r="DA9" s="468"/>
      <c r="DB9" s="466">
        <v>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26836</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235539</v>
      </c>
      <c r="BO10" s="470"/>
      <c r="BP10" s="470"/>
      <c r="BQ10" s="470"/>
      <c r="BR10" s="470"/>
      <c r="BS10" s="470"/>
      <c r="BT10" s="470"/>
      <c r="BU10" s="471"/>
      <c r="BV10" s="469">
        <v>193229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242387</v>
      </c>
      <c r="BO11" s="470"/>
      <c r="BP11" s="470"/>
      <c r="BQ11" s="470"/>
      <c r="BR11" s="470"/>
      <c r="BS11" s="470"/>
      <c r="BT11" s="470"/>
      <c r="BU11" s="471"/>
      <c r="BV11" s="469">
        <v>308786</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24770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118</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24536</v>
      </c>
      <c r="S13" s="554"/>
      <c r="T13" s="554"/>
      <c r="U13" s="554"/>
      <c r="V13" s="555"/>
      <c r="W13" s="485" t="s">
        <v>139</v>
      </c>
      <c r="X13" s="486"/>
      <c r="Y13" s="486"/>
      <c r="Z13" s="486"/>
      <c r="AA13" s="486"/>
      <c r="AB13" s="476"/>
      <c r="AC13" s="520">
        <v>797</v>
      </c>
      <c r="AD13" s="521"/>
      <c r="AE13" s="521"/>
      <c r="AF13" s="521"/>
      <c r="AG13" s="563"/>
      <c r="AH13" s="520">
        <v>904</v>
      </c>
      <c r="AI13" s="521"/>
      <c r="AJ13" s="521"/>
      <c r="AK13" s="521"/>
      <c r="AL13" s="522"/>
      <c r="AM13" s="498" t="s">
        <v>140</v>
      </c>
      <c r="AN13" s="499"/>
      <c r="AO13" s="499"/>
      <c r="AP13" s="499"/>
      <c r="AQ13" s="499"/>
      <c r="AR13" s="499"/>
      <c r="AS13" s="499"/>
      <c r="AT13" s="500"/>
      <c r="AU13" s="501" t="s">
        <v>118</v>
      </c>
      <c r="AV13" s="502"/>
      <c r="AW13" s="502"/>
      <c r="AX13" s="502"/>
      <c r="AY13" s="503" t="s">
        <v>141</v>
      </c>
      <c r="AZ13" s="504"/>
      <c r="BA13" s="504"/>
      <c r="BB13" s="504"/>
      <c r="BC13" s="504"/>
      <c r="BD13" s="504"/>
      <c r="BE13" s="504"/>
      <c r="BF13" s="504"/>
      <c r="BG13" s="504"/>
      <c r="BH13" s="504"/>
      <c r="BI13" s="504"/>
      <c r="BJ13" s="504"/>
      <c r="BK13" s="504"/>
      <c r="BL13" s="504"/>
      <c r="BM13" s="505"/>
      <c r="BN13" s="469">
        <v>306738</v>
      </c>
      <c r="BO13" s="470"/>
      <c r="BP13" s="470"/>
      <c r="BQ13" s="470"/>
      <c r="BR13" s="470"/>
      <c r="BS13" s="470"/>
      <c r="BT13" s="470"/>
      <c r="BU13" s="471"/>
      <c r="BV13" s="469">
        <v>448599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25568</v>
      </c>
      <c r="S14" s="554"/>
      <c r="T14" s="554"/>
      <c r="U14" s="554"/>
      <c r="V14" s="555"/>
      <c r="W14" s="459"/>
      <c r="X14" s="460"/>
      <c r="Y14" s="460"/>
      <c r="Z14" s="460"/>
      <c r="AA14" s="460"/>
      <c r="AB14" s="449"/>
      <c r="AC14" s="556">
        <v>7.1</v>
      </c>
      <c r="AD14" s="557"/>
      <c r="AE14" s="557"/>
      <c r="AF14" s="557"/>
      <c r="AG14" s="558"/>
      <c r="AH14" s="556">
        <v>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25344</v>
      </c>
      <c r="S15" s="554"/>
      <c r="T15" s="554"/>
      <c r="U15" s="554"/>
      <c r="V15" s="555"/>
      <c r="W15" s="485" t="s">
        <v>146</v>
      </c>
      <c r="X15" s="486"/>
      <c r="Y15" s="486"/>
      <c r="Z15" s="486"/>
      <c r="AA15" s="486"/>
      <c r="AB15" s="476"/>
      <c r="AC15" s="520">
        <v>2917</v>
      </c>
      <c r="AD15" s="521"/>
      <c r="AE15" s="521"/>
      <c r="AF15" s="521"/>
      <c r="AG15" s="563"/>
      <c r="AH15" s="520">
        <v>3080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2894810</v>
      </c>
      <c r="BO15" s="433"/>
      <c r="BP15" s="433"/>
      <c r="BQ15" s="433"/>
      <c r="BR15" s="433"/>
      <c r="BS15" s="433"/>
      <c r="BT15" s="433"/>
      <c r="BU15" s="434"/>
      <c r="BV15" s="432">
        <v>2757901</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25.9</v>
      </c>
      <c r="AD16" s="557"/>
      <c r="AE16" s="557"/>
      <c r="AF16" s="557"/>
      <c r="AG16" s="558"/>
      <c r="AH16" s="556">
        <v>26.1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12664343</v>
      </c>
      <c r="BO16" s="470"/>
      <c r="BP16" s="470"/>
      <c r="BQ16" s="470"/>
      <c r="BR16" s="470"/>
      <c r="BS16" s="470"/>
      <c r="BT16" s="470"/>
      <c r="BU16" s="471"/>
      <c r="BV16" s="469">
        <v>12309501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7553</v>
      </c>
      <c r="AD17" s="521"/>
      <c r="AE17" s="521"/>
      <c r="AF17" s="521"/>
      <c r="AG17" s="563"/>
      <c r="AH17" s="520">
        <v>7831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3577529</v>
      </c>
      <c r="BO17" s="470"/>
      <c r="BP17" s="470"/>
      <c r="BQ17" s="470"/>
      <c r="BR17" s="470"/>
      <c r="BS17" s="470"/>
      <c r="BT17" s="470"/>
      <c r="BU17" s="471"/>
      <c r="BV17" s="469">
        <v>3450277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721.42</v>
      </c>
      <c r="M18" s="585"/>
      <c r="N18" s="585"/>
      <c r="O18" s="585"/>
      <c r="P18" s="585"/>
      <c r="Q18" s="585"/>
      <c r="R18" s="586"/>
      <c r="S18" s="586"/>
      <c r="T18" s="586"/>
      <c r="U18" s="586"/>
      <c r="V18" s="587"/>
      <c r="W18" s="487"/>
      <c r="X18" s="488"/>
      <c r="Y18" s="488"/>
      <c r="Z18" s="488"/>
      <c r="AA18" s="488"/>
      <c r="AB18" s="479"/>
      <c r="AC18" s="588">
        <v>67</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12631389</v>
      </c>
      <c r="BO18" s="470"/>
      <c r="BP18" s="470"/>
      <c r="BQ18" s="470"/>
      <c r="BR18" s="470"/>
      <c r="BS18" s="470"/>
      <c r="BT18" s="470"/>
      <c r="BU18" s="471"/>
      <c r="BV18" s="469">
        <v>12325704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16842222</v>
      </c>
      <c r="BO19" s="470"/>
      <c r="BP19" s="470"/>
      <c r="BQ19" s="470"/>
      <c r="BR19" s="470"/>
      <c r="BS19" s="470"/>
      <c r="BT19" s="470"/>
      <c r="BU19" s="471"/>
      <c r="BV19" s="469">
        <v>16177493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10325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32395589</v>
      </c>
      <c r="BO23" s="470"/>
      <c r="BP23" s="470"/>
      <c r="BQ23" s="470"/>
      <c r="BR23" s="470"/>
      <c r="BS23" s="470"/>
      <c r="BT23" s="470"/>
      <c r="BU23" s="471"/>
      <c r="BV23" s="469">
        <v>32558486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5929</v>
      </c>
      <c r="R24" s="521"/>
      <c r="S24" s="521"/>
      <c r="T24" s="521"/>
      <c r="U24" s="521"/>
      <c r="V24" s="563"/>
      <c r="W24" s="622"/>
      <c r="X24" s="610"/>
      <c r="Y24" s="611"/>
      <c r="Z24" s="519" t="s">
        <v>170</v>
      </c>
      <c r="AA24" s="499"/>
      <c r="AB24" s="499"/>
      <c r="AC24" s="499"/>
      <c r="AD24" s="499"/>
      <c r="AE24" s="499"/>
      <c r="AF24" s="499"/>
      <c r="AG24" s="500"/>
      <c r="AH24" s="520">
        <v>336</v>
      </c>
      <c r="AI24" s="521"/>
      <c r="AJ24" s="521"/>
      <c r="AK24" s="521"/>
      <c r="AL24" s="563"/>
      <c r="AM24" s="520">
        <v>1135344</v>
      </c>
      <c r="AN24" s="521"/>
      <c r="AO24" s="521"/>
      <c r="AP24" s="521"/>
      <c r="AQ24" s="521"/>
      <c r="AR24" s="563"/>
      <c r="AS24" s="520">
        <v>3379</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19306606</v>
      </c>
      <c r="BO24" s="470"/>
      <c r="BP24" s="470"/>
      <c r="BQ24" s="470"/>
      <c r="BR24" s="470"/>
      <c r="BS24" s="470"/>
      <c r="BT24" s="470"/>
      <c r="BU24" s="471"/>
      <c r="BV24" s="469">
        <v>20371985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6780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136</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5250936</v>
      </c>
      <c r="BO25" s="433"/>
      <c r="BP25" s="433"/>
      <c r="BQ25" s="433"/>
      <c r="BR25" s="433"/>
      <c r="BS25" s="433"/>
      <c r="BT25" s="433"/>
      <c r="BU25" s="434"/>
      <c r="BV25" s="432">
        <v>4607570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6100</v>
      </c>
      <c r="R26" s="521"/>
      <c r="S26" s="521"/>
      <c r="T26" s="521"/>
      <c r="U26" s="521"/>
      <c r="V26" s="563"/>
      <c r="W26" s="622"/>
      <c r="X26" s="610"/>
      <c r="Y26" s="611"/>
      <c r="Z26" s="519" t="s">
        <v>176</v>
      </c>
      <c r="AA26" s="632"/>
      <c r="AB26" s="632"/>
      <c r="AC26" s="632"/>
      <c r="AD26" s="632"/>
      <c r="AE26" s="632"/>
      <c r="AF26" s="632"/>
      <c r="AG26" s="633"/>
      <c r="AH26" s="520">
        <v>24</v>
      </c>
      <c r="AI26" s="521"/>
      <c r="AJ26" s="521"/>
      <c r="AK26" s="521"/>
      <c r="AL26" s="563"/>
      <c r="AM26" s="520">
        <v>86136</v>
      </c>
      <c r="AN26" s="521"/>
      <c r="AO26" s="521"/>
      <c r="AP26" s="521"/>
      <c r="AQ26" s="521"/>
      <c r="AR26" s="563"/>
      <c r="AS26" s="520">
        <v>3589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3940</v>
      </c>
      <c r="R27" s="521"/>
      <c r="S27" s="521"/>
      <c r="T27" s="521"/>
      <c r="U27" s="521"/>
      <c r="V27" s="563"/>
      <c r="W27" s="622"/>
      <c r="X27" s="610"/>
      <c r="Y27" s="611"/>
      <c r="Z27" s="519" t="s">
        <v>179</v>
      </c>
      <c r="AA27" s="499"/>
      <c r="AB27" s="499"/>
      <c r="AC27" s="499"/>
      <c r="AD27" s="499"/>
      <c r="AE27" s="499"/>
      <c r="AF27" s="499"/>
      <c r="AG27" s="500"/>
      <c r="AH27" s="520">
        <v>12</v>
      </c>
      <c r="AI27" s="521"/>
      <c r="AJ27" s="521"/>
      <c r="AK27" s="521"/>
      <c r="AL27" s="563"/>
      <c r="AM27" s="520">
        <v>32580</v>
      </c>
      <c r="AN27" s="521"/>
      <c r="AO27" s="521"/>
      <c r="AP27" s="521"/>
      <c r="AQ27" s="521"/>
      <c r="AR27" s="563"/>
      <c r="AS27" s="520">
        <v>2715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561900</v>
      </c>
      <c r="BO27" s="646"/>
      <c r="BP27" s="646"/>
      <c r="BQ27" s="646"/>
      <c r="BR27" s="646"/>
      <c r="BS27" s="646"/>
      <c r="BT27" s="646"/>
      <c r="BU27" s="647"/>
      <c r="BV27" s="645">
        <v>561900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3470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8380631</v>
      </c>
      <c r="BO28" s="433"/>
      <c r="BP28" s="433"/>
      <c r="BQ28" s="433"/>
      <c r="BR28" s="433"/>
      <c r="BS28" s="433"/>
      <c r="BT28" s="433"/>
      <c r="BU28" s="434"/>
      <c r="BV28" s="432">
        <v>8145092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3150</v>
      </c>
      <c r="R29" s="521"/>
      <c r="S29" s="521"/>
      <c r="T29" s="521"/>
      <c r="U29" s="521"/>
      <c r="V29" s="563"/>
      <c r="W29" s="623"/>
      <c r="X29" s="624"/>
      <c r="Y29" s="625"/>
      <c r="Z29" s="519" t="s">
        <v>185</v>
      </c>
      <c r="AA29" s="499"/>
      <c r="AB29" s="499"/>
      <c r="AC29" s="499"/>
      <c r="AD29" s="499"/>
      <c r="AE29" s="499"/>
      <c r="AF29" s="499"/>
      <c r="AG29" s="500"/>
      <c r="AH29" s="520">
        <v>348</v>
      </c>
      <c r="AI29" s="521"/>
      <c r="AJ29" s="521"/>
      <c r="AK29" s="521"/>
      <c r="AL29" s="563"/>
      <c r="AM29" s="520">
        <v>1167924</v>
      </c>
      <c r="AN29" s="521"/>
      <c r="AO29" s="521"/>
      <c r="AP29" s="521"/>
      <c r="AQ29" s="521"/>
      <c r="AR29" s="563"/>
      <c r="AS29" s="520">
        <v>3356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8717879</v>
      </c>
      <c r="BO29" s="470"/>
      <c r="BP29" s="470"/>
      <c r="BQ29" s="470"/>
      <c r="BR29" s="470"/>
      <c r="BS29" s="470"/>
      <c r="BT29" s="470"/>
      <c r="BU29" s="471"/>
      <c r="BV29" s="469">
        <v>8705312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6313720</v>
      </c>
      <c r="BO30" s="646"/>
      <c r="BP30" s="646"/>
      <c r="BQ30" s="646"/>
      <c r="BR30" s="646"/>
      <c r="BS30" s="646"/>
      <c r="BT30" s="646"/>
      <c r="BU30" s="647"/>
      <c r="BV30" s="645">
        <v>6232966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三好市国民健康保険特別会計（事業勘定分）</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三好市水道事業会計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三好市簡易水道事業特別会計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みよし広域連合（一般会計）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㈱山城しんこう</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三好市給食事業特別会計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三好市国民健康保険特別会計（直診勘定分）</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三好市国民健康保険市立三野病院特別会計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IF('各会計、関係団体の財政状況及び健全化判断比率'!B34="","",'各会計、関係団体の財政状況及び健全化判断比率'!B34)</f>
        <v>三好市農業集落排水事業特別会計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みよし広域連合（介護保険特別会計）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㈱山城もくもく</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三好市土地取得事業特別会計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三好市後期高齢者医療特別会計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IF('各会計、関係団体の財政状況及び健全化判断比率'!B35="","",'各会計、関係団体の財政状況及び健全化判断比率'!B35)</f>
        <v>三好市浄化槽事業特別会計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みよし広域連合（三好地区広域振興整備事業特別会計）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四国中央観光開発㈱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三好東部火葬場管理組合</v>
      </c>
      <c r="BZ37" s="659"/>
      <c r="CA37" s="659"/>
      <c r="CB37" s="659"/>
      <c r="CC37" s="659"/>
      <c r="CD37" s="659"/>
      <c r="CE37" s="659"/>
      <c r="CF37" s="659"/>
      <c r="CG37" s="659"/>
      <c r="CH37" s="659"/>
      <c r="CI37" s="659"/>
      <c r="CJ37" s="659"/>
      <c r="CK37" s="659"/>
      <c r="CL37" s="659"/>
      <c r="CM37" s="659"/>
      <c r="CN37" s="214"/>
      <c r="CO37" s="658">
        <f t="shared" si="3"/>
        <v>24</v>
      </c>
      <c r="CP37" s="658"/>
      <c r="CQ37" s="659" t="str">
        <f>IF('各会計、関係団体の財政状況及び健全化判断比率'!BS10="","",'各会計、関係団体の財政状況及び健全化判断比率'!BS10)</f>
        <v>㈱池田ケーブルネットワーク</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徳島県市町村議会議員公務災害補償等組合</v>
      </c>
      <c r="BZ38" s="659"/>
      <c r="CA38" s="659"/>
      <c r="CB38" s="659"/>
      <c r="CC38" s="659"/>
      <c r="CD38" s="659"/>
      <c r="CE38" s="659"/>
      <c r="CF38" s="659"/>
      <c r="CG38" s="659"/>
      <c r="CH38" s="659"/>
      <c r="CI38" s="659"/>
      <c r="CJ38" s="659"/>
      <c r="CK38" s="659"/>
      <c r="CL38" s="659"/>
      <c r="CM38" s="659"/>
      <c r="CN38" s="214"/>
      <c r="CO38" s="658">
        <f t="shared" si="3"/>
        <v>25</v>
      </c>
      <c r="CP38" s="658"/>
      <c r="CQ38" s="659" t="str">
        <f>IF('各会計、関係団体の財政状況及び健全化判断比率'!BS11="","",'各会計、関係団体の財政状況及び健全化判断比率'!BS11)</f>
        <v>三好市観光協会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徳島県市町村総合事務組合（一般会計）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徳島県市町村総合事務組合（徳島滞納整理機構特別会計）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徳島県後期高齢者医療広域連合（一般会計）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徳島県後期高齢者医療広域連合（後期高齢者医療事業会計）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joh9Ox0IHKQUxq9FHowBLNAfkXk4aEs0KP7y1cgILXuRdwAdBBQDxo5Hc2byY60jGbOhLrxG6/KnWhjpYJ2GQ==" saltValue="4rN8GOi8vgz2Qmahu8Wc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7" t="s">
        <v>560</v>
      </c>
      <c r="D34" s="1247"/>
      <c r="E34" s="1248"/>
      <c r="F34" s="32">
        <v>5.43</v>
      </c>
      <c r="G34" s="33">
        <v>3.66</v>
      </c>
      <c r="H34" s="33">
        <v>6.28</v>
      </c>
      <c r="I34" s="33">
        <v>6.03</v>
      </c>
      <c r="J34" s="34">
        <v>5.68</v>
      </c>
      <c r="K34" s="22"/>
      <c r="L34" s="22"/>
      <c r="M34" s="22"/>
      <c r="N34" s="22"/>
      <c r="O34" s="22"/>
      <c r="P34" s="22"/>
    </row>
    <row r="35" spans="1:16" ht="39" customHeight="1" x14ac:dyDescent="0.15">
      <c r="A35" s="22"/>
      <c r="B35" s="35"/>
      <c r="C35" s="1241" t="s">
        <v>561</v>
      </c>
      <c r="D35" s="1242"/>
      <c r="E35" s="1243"/>
      <c r="F35" s="36">
        <v>2.37</v>
      </c>
      <c r="G35" s="37">
        <v>3</v>
      </c>
      <c r="H35" s="37">
        <v>3.03</v>
      </c>
      <c r="I35" s="37">
        <v>3.33</v>
      </c>
      <c r="J35" s="38">
        <v>3.65</v>
      </c>
      <c r="K35" s="22"/>
      <c r="L35" s="22"/>
      <c r="M35" s="22"/>
      <c r="N35" s="22"/>
      <c r="O35" s="22"/>
      <c r="P35" s="22"/>
    </row>
    <row r="36" spans="1:16" ht="39" customHeight="1" x14ac:dyDescent="0.15">
      <c r="A36" s="22"/>
      <c r="B36" s="35"/>
      <c r="C36" s="1241" t="s">
        <v>562</v>
      </c>
      <c r="D36" s="1242"/>
      <c r="E36" s="1243"/>
      <c r="F36" s="36">
        <v>3.13</v>
      </c>
      <c r="G36" s="37">
        <v>3.55</v>
      </c>
      <c r="H36" s="37">
        <v>3.16</v>
      </c>
      <c r="I36" s="37">
        <v>2.8</v>
      </c>
      <c r="J36" s="38">
        <v>3.07</v>
      </c>
      <c r="K36" s="22"/>
      <c r="L36" s="22"/>
      <c r="M36" s="22"/>
      <c r="N36" s="22"/>
      <c r="O36" s="22"/>
      <c r="P36" s="22"/>
    </row>
    <row r="37" spans="1:16" ht="39" customHeight="1" x14ac:dyDescent="0.15">
      <c r="A37" s="22"/>
      <c r="B37" s="35"/>
      <c r="C37" s="1241" t="s">
        <v>563</v>
      </c>
      <c r="D37" s="1242"/>
      <c r="E37" s="1243"/>
      <c r="F37" s="36">
        <v>2.0499999999999998</v>
      </c>
      <c r="G37" s="37">
        <v>1.79</v>
      </c>
      <c r="H37" s="37">
        <v>1.51</v>
      </c>
      <c r="I37" s="37">
        <v>1.44</v>
      </c>
      <c r="J37" s="38">
        <v>1.18</v>
      </c>
      <c r="K37" s="22"/>
      <c r="L37" s="22"/>
      <c r="M37" s="22"/>
      <c r="N37" s="22"/>
      <c r="O37" s="22"/>
      <c r="P37" s="22"/>
    </row>
    <row r="38" spans="1:16" ht="39" customHeight="1" x14ac:dyDescent="0.15">
      <c r="A38" s="22"/>
      <c r="B38" s="35"/>
      <c r="C38" s="1241" t="s">
        <v>564</v>
      </c>
      <c r="D38" s="1242"/>
      <c r="E38" s="1243"/>
      <c r="F38" s="36">
        <v>0.09</v>
      </c>
      <c r="G38" s="37">
        <v>0.1</v>
      </c>
      <c r="H38" s="37">
        <v>0.1</v>
      </c>
      <c r="I38" s="37">
        <v>0.09</v>
      </c>
      <c r="J38" s="38">
        <v>0.09</v>
      </c>
      <c r="K38" s="22"/>
      <c r="L38" s="22"/>
      <c r="M38" s="22"/>
      <c r="N38" s="22"/>
      <c r="O38" s="22"/>
      <c r="P38" s="22"/>
    </row>
    <row r="39" spans="1:16" ht="39" customHeight="1" x14ac:dyDescent="0.15">
      <c r="A39" s="22"/>
      <c r="B39" s="35"/>
      <c r="C39" s="1241" t="s">
        <v>565</v>
      </c>
      <c r="D39" s="1242"/>
      <c r="E39" s="1243"/>
      <c r="F39" s="36">
        <v>0.52</v>
      </c>
      <c r="G39" s="37">
        <v>0.04</v>
      </c>
      <c r="H39" s="37">
        <v>0.06</v>
      </c>
      <c r="I39" s="37">
        <v>0.05</v>
      </c>
      <c r="J39" s="38">
        <v>0.04</v>
      </c>
      <c r="K39" s="22"/>
      <c r="L39" s="22"/>
      <c r="M39" s="22"/>
      <c r="N39" s="22"/>
      <c r="O39" s="22"/>
      <c r="P39" s="22"/>
    </row>
    <row r="40" spans="1:16" ht="39" customHeight="1" x14ac:dyDescent="0.15">
      <c r="A40" s="22"/>
      <c r="B40" s="35"/>
      <c r="C40" s="1241" t="s">
        <v>566</v>
      </c>
      <c r="D40" s="1242"/>
      <c r="E40" s="1243"/>
      <c r="F40" s="36">
        <v>0.03</v>
      </c>
      <c r="G40" s="37">
        <v>0.03</v>
      </c>
      <c r="H40" s="37">
        <v>0.02</v>
      </c>
      <c r="I40" s="37">
        <v>0.21</v>
      </c>
      <c r="J40" s="38">
        <v>0.01</v>
      </c>
      <c r="K40" s="22"/>
      <c r="L40" s="22"/>
      <c r="M40" s="22"/>
      <c r="N40" s="22"/>
      <c r="O40" s="22"/>
      <c r="P40" s="22"/>
    </row>
    <row r="41" spans="1:16" ht="39" customHeight="1" x14ac:dyDescent="0.15">
      <c r="A41" s="22"/>
      <c r="B41" s="35"/>
      <c r="C41" s="1241" t="s">
        <v>567</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568</v>
      </c>
      <c r="D42" s="1242"/>
      <c r="E42" s="1243"/>
      <c r="F42" s="36" t="s">
        <v>513</v>
      </c>
      <c r="G42" s="37" t="s">
        <v>513</v>
      </c>
      <c r="H42" s="37" t="s">
        <v>513</v>
      </c>
      <c r="I42" s="37" t="s">
        <v>513</v>
      </c>
      <c r="J42" s="38" t="s">
        <v>513</v>
      </c>
      <c r="K42" s="22"/>
      <c r="L42" s="22"/>
      <c r="M42" s="22"/>
      <c r="N42" s="22"/>
      <c r="O42" s="22"/>
      <c r="P42" s="22"/>
    </row>
    <row r="43" spans="1:16" ht="39" customHeight="1" thickBot="1" x14ac:dyDescent="0.2">
      <c r="A43" s="22"/>
      <c r="B43" s="40"/>
      <c r="C43" s="1244" t="s">
        <v>569</v>
      </c>
      <c r="D43" s="1245"/>
      <c r="E43" s="1246"/>
      <c r="F43" s="41">
        <v>0.94</v>
      </c>
      <c r="G43" s="42">
        <v>0.22</v>
      </c>
      <c r="H43" s="42">
        <v>0.04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0C2NSUg+BhcBxikZIyJDqEy9UlNyX4TrQYtqxsq/3fDtD8pKEw9amIGmU8BGiWbrM0CpQQwJp9C3gRabSdRQ==" saltValue="cltG10uJkQiKVBz0W+Fu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4602</v>
      </c>
      <c r="L45" s="60">
        <v>4269</v>
      </c>
      <c r="M45" s="60">
        <v>4084</v>
      </c>
      <c r="N45" s="60">
        <v>3823</v>
      </c>
      <c r="O45" s="61">
        <v>3715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513</v>
      </c>
      <c r="L46" s="64" t="s">
        <v>513</v>
      </c>
      <c r="M46" s="64" t="s">
        <v>513</v>
      </c>
      <c r="N46" s="64" t="s">
        <v>513</v>
      </c>
      <c r="O46" s="65" t="s">
        <v>513</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513</v>
      </c>
      <c r="L47" s="64" t="s">
        <v>513</v>
      </c>
      <c r="M47" s="64" t="s">
        <v>513</v>
      </c>
      <c r="N47" s="64" t="s">
        <v>513</v>
      </c>
      <c r="O47" s="65" t="s">
        <v>513</v>
      </c>
      <c r="P47" s="48"/>
      <c r="Q47" s="48"/>
      <c r="R47" s="48"/>
      <c r="S47" s="48"/>
      <c r="T47" s="48"/>
      <c r="U47" s="48"/>
    </row>
    <row r="48" spans="1:21" ht="30.75" customHeight="1" x14ac:dyDescent="0.15">
      <c r="A48" s="48"/>
      <c r="B48" s="1251"/>
      <c r="C48" s="1252"/>
      <c r="D48" s="62"/>
      <c r="E48" s="1257" t="s">
        <v>15</v>
      </c>
      <c r="F48" s="1257"/>
      <c r="G48" s="1257"/>
      <c r="H48" s="1257"/>
      <c r="I48" s="1257"/>
      <c r="J48" s="1258"/>
      <c r="K48" s="63">
        <v>245</v>
      </c>
      <c r="L48" s="64">
        <v>282</v>
      </c>
      <c r="M48" s="64">
        <v>271</v>
      </c>
      <c r="N48" s="64">
        <v>271</v>
      </c>
      <c r="O48" s="65">
        <v>273</v>
      </c>
      <c r="P48" s="48"/>
      <c r="Q48" s="48"/>
      <c r="R48" s="48"/>
      <c r="S48" s="48"/>
      <c r="T48" s="48"/>
      <c r="U48" s="48"/>
    </row>
    <row r="49" spans="1:21" ht="30.75" customHeight="1" x14ac:dyDescent="0.15">
      <c r="A49" s="48"/>
      <c r="B49" s="1251"/>
      <c r="C49" s="1252"/>
      <c r="D49" s="62"/>
      <c r="E49" s="1257" t="s">
        <v>16</v>
      </c>
      <c r="F49" s="1257"/>
      <c r="G49" s="1257"/>
      <c r="H49" s="1257"/>
      <c r="I49" s="1257"/>
      <c r="J49" s="1258"/>
      <c r="K49" s="63">
        <v>24</v>
      </c>
      <c r="L49" s="64">
        <v>22</v>
      </c>
      <c r="M49" s="64">
        <v>11</v>
      </c>
      <c r="N49" s="64">
        <v>7</v>
      </c>
      <c r="O49" s="65">
        <v>7</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513</v>
      </c>
      <c r="L50" s="64" t="s">
        <v>513</v>
      </c>
      <c r="M50" s="64" t="s">
        <v>513</v>
      </c>
      <c r="N50" s="64" t="s">
        <v>513</v>
      </c>
      <c r="O50" s="65" t="s">
        <v>513</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513</v>
      </c>
      <c r="L51" s="64" t="s">
        <v>513</v>
      </c>
      <c r="M51" s="64" t="s">
        <v>513</v>
      </c>
      <c r="N51" s="64" t="s">
        <v>513</v>
      </c>
      <c r="O51" s="65" t="s">
        <v>513</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4099</v>
      </c>
      <c r="L52" s="64">
        <v>3691</v>
      </c>
      <c r="M52" s="64">
        <v>3563</v>
      </c>
      <c r="N52" s="64">
        <v>3357</v>
      </c>
      <c r="O52" s="65">
        <v>3279</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772</v>
      </c>
      <c r="L53" s="69">
        <v>882</v>
      </c>
      <c r="M53" s="69">
        <v>803</v>
      </c>
      <c r="N53" s="69">
        <v>744</v>
      </c>
      <c r="O53" s="70">
        <v>716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4+x4u1xajRZSLbMLAsfRnH/37BC8z7PYWJDJJ12OEZX0R/U/6yROByH9EI8hX4jaN5hBsImy5yAzTwKf18FHg==" saltValue="WPRcwSoC3TNGhFK0UJPi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5" t="s">
        <v>30</v>
      </c>
      <c r="C41" s="1276"/>
      <c r="D41" s="102"/>
      <c r="E41" s="1281" t="s">
        <v>31</v>
      </c>
      <c r="F41" s="1281"/>
      <c r="G41" s="1281"/>
      <c r="H41" s="1282"/>
      <c r="I41" s="103">
        <v>35607</v>
      </c>
      <c r="J41" s="104">
        <v>34160</v>
      </c>
      <c r="K41" s="104">
        <v>33196</v>
      </c>
      <c r="L41" s="104">
        <v>32558</v>
      </c>
      <c r="M41" s="105">
        <v>32396</v>
      </c>
    </row>
    <row r="42" spans="2:13" ht="27.75" customHeight="1" x14ac:dyDescent="0.15">
      <c r="B42" s="1277"/>
      <c r="C42" s="1278"/>
      <c r="D42" s="106"/>
      <c r="E42" s="1283" t="s">
        <v>32</v>
      </c>
      <c r="F42" s="1283"/>
      <c r="G42" s="1283"/>
      <c r="H42" s="1284"/>
      <c r="I42" s="107" t="s">
        <v>513</v>
      </c>
      <c r="J42" s="108" t="s">
        <v>513</v>
      </c>
      <c r="K42" s="108" t="s">
        <v>513</v>
      </c>
      <c r="L42" s="108" t="s">
        <v>513</v>
      </c>
      <c r="M42" s="109" t="s">
        <v>513</v>
      </c>
    </row>
    <row r="43" spans="2:13" ht="27.75" customHeight="1" x14ac:dyDescent="0.15">
      <c r="B43" s="1277"/>
      <c r="C43" s="1278"/>
      <c r="D43" s="106"/>
      <c r="E43" s="1283" t="s">
        <v>33</v>
      </c>
      <c r="F43" s="1283"/>
      <c r="G43" s="1283"/>
      <c r="H43" s="1284"/>
      <c r="I43" s="107">
        <v>2754</v>
      </c>
      <c r="J43" s="108">
        <v>2111</v>
      </c>
      <c r="K43" s="108">
        <v>2096</v>
      </c>
      <c r="L43" s="108">
        <v>3314</v>
      </c>
      <c r="M43" s="109">
        <v>3310</v>
      </c>
    </row>
    <row r="44" spans="2:13" ht="27.75" customHeight="1" x14ac:dyDescent="0.15">
      <c r="B44" s="1277"/>
      <c r="C44" s="1278"/>
      <c r="D44" s="106"/>
      <c r="E44" s="1283" t="s">
        <v>34</v>
      </c>
      <c r="F44" s="1283"/>
      <c r="G44" s="1283"/>
      <c r="H44" s="1284"/>
      <c r="I44" s="107">
        <v>79</v>
      </c>
      <c r="J44" s="108">
        <v>50</v>
      </c>
      <c r="K44" s="108">
        <v>35</v>
      </c>
      <c r="L44" s="108">
        <v>26</v>
      </c>
      <c r="M44" s="109">
        <v>17</v>
      </c>
    </row>
    <row r="45" spans="2:13" ht="27.75" customHeight="1" x14ac:dyDescent="0.15">
      <c r="B45" s="1277"/>
      <c r="C45" s="1278"/>
      <c r="D45" s="106"/>
      <c r="E45" s="1283" t="s">
        <v>35</v>
      </c>
      <c r="F45" s="1283"/>
      <c r="G45" s="1283"/>
      <c r="H45" s="1284"/>
      <c r="I45" s="107">
        <v>4665</v>
      </c>
      <c r="J45" s="108">
        <v>4477</v>
      </c>
      <c r="K45" s="108">
        <v>4561</v>
      </c>
      <c r="L45" s="108">
        <v>4393</v>
      </c>
      <c r="M45" s="109">
        <v>4274</v>
      </c>
    </row>
    <row r="46" spans="2:13" ht="27.75" customHeight="1" x14ac:dyDescent="0.15">
      <c r="B46" s="1277"/>
      <c r="C46" s="1278"/>
      <c r="D46" s="110"/>
      <c r="E46" s="1283" t="s">
        <v>36</v>
      </c>
      <c r="F46" s="1283"/>
      <c r="G46" s="1283"/>
      <c r="H46" s="1284"/>
      <c r="I46" s="107">
        <v>2</v>
      </c>
      <c r="J46" s="108">
        <v>0</v>
      </c>
      <c r="K46" s="108" t="s">
        <v>513</v>
      </c>
      <c r="L46" s="108" t="s">
        <v>513</v>
      </c>
      <c r="M46" s="109" t="s">
        <v>513</v>
      </c>
    </row>
    <row r="47" spans="2:13" ht="27.75" customHeight="1" x14ac:dyDescent="0.15">
      <c r="B47" s="1277"/>
      <c r="C47" s="1278"/>
      <c r="D47" s="111"/>
      <c r="E47" s="1285" t="s">
        <v>37</v>
      </c>
      <c r="F47" s="1286"/>
      <c r="G47" s="1286"/>
      <c r="H47" s="1287"/>
      <c r="I47" s="107" t="s">
        <v>513</v>
      </c>
      <c r="J47" s="108" t="s">
        <v>513</v>
      </c>
      <c r="K47" s="108" t="s">
        <v>513</v>
      </c>
      <c r="L47" s="108" t="s">
        <v>513</v>
      </c>
      <c r="M47" s="109" t="s">
        <v>513</v>
      </c>
    </row>
    <row r="48" spans="2:13" ht="27.75" customHeight="1" x14ac:dyDescent="0.15">
      <c r="B48" s="1277"/>
      <c r="C48" s="1278"/>
      <c r="D48" s="106"/>
      <c r="E48" s="1283" t="s">
        <v>38</v>
      </c>
      <c r="F48" s="1283"/>
      <c r="G48" s="1283"/>
      <c r="H48" s="1284"/>
      <c r="I48" s="107" t="s">
        <v>513</v>
      </c>
      <c r="J48" s="108" t="s">
        <v>513</v>
      </c>
      <c r="K48" s="108" t="s">
        <v>513</v>
      </c>
      <c r="L48" s="108" t="s">
        <v>513</v>
      </c>
      <c r="M48" s="109" t="s">
        <v>513</v>
      </c>
    </row>
    <row r="49" spans="2:13" ht="27.75" customHeight="1" x14ac:dyDescent="0.15">
      <c r="B49" s="1279"/>
      <c r="C49" s="1280"/>
      <c r="D49" s="106"/>
      <c r="E49" s="1283" t="s">
        <v>39</v>
      </c>
      <c r="F49" s="1283"/>
      <c r="G49" s="1283"/>
      <c r="H49" s="1284"/>
      <c r="I49" s="107" t="s">
        <v>513</v>
      </c>
      <c r="J49" s="108" t="s">
        <v>513</v>
      </c>
      <c r="K49" s="108" t="s">
        <v>513</v>
      </c>
      <c r="L49" s="108" t="s">
        <v>513</v>
      </c>
      <c r="M49" s="109" t="s">
        <v>513</v>
      </c>
    </row>
    <row r="50" spans="2:13" ht="27.75" customHeight="1" x14ac:dyDescent="0.15">
      <c r="B50" s="1288" t="s">
        <v>40</v>
      </c>
      <c r="C50" s="1289"/>
      <c r="D50" s="112"/>
      <c r="E50" s="1283" t="s">
        <v>41</v>
      </c>
      <c r="F50" s="1283"/>
      <c r="G50" s="1283"/>
      <c r="H50" s="1284"/>
      <c r="I50" s="107">
        <v>19160</v>
      </c>
      <c r="J50" s="108">
        <v>20179</v>
      </c>
      <c r="K50" s="108">
        <v>20210</v>
      </c>
      <c r="L50" s="108">
        <v>20630</v>
      </c>
      <c r="M50" s="109">
        <v>20939</v>
      </c>
    </row>
    <row r="51" spans="2:13" ht="27.75" customHeight="1" x14ac:dyDescent="0.15">
      <c r="B51" s="1277"/>
      <c r="C51" s="1278"/>
      <c r="D51" s="106"/>
      <c r="E51" s="1283" t="s">
        <v>42</v>
      </c>
      <c r="F51" s="1283"/>
      <c r="G51" s="1283"/>
      <c r="H51" s="1284"/>
      <c r="I51" s="107">
        <v>385</v>
      </c>
      <c r="J51" s="108">
        <v>434</v>
      </c>
      <c r="K51" s="108">
        <v>373</v>
      </c>
      <c r="L51" s="108">
        <v>333</v>
      </c>
      <c r="M51" s="109">
        <v>330</v>
      </c>
    </row>
    <row r="52" spans="2:13" ht="27.75" customHeight="1" x14ac:dyDescent="0.15">
      <c r="B52" s="1279"/>
      <c r="C52" s="1280"/>
      <c r="D52" s="106"/>
      <c r="E52" s="1283" t="s">
        <v>43</v>
      </c>
      <c r="F52" s="1283"/>
      <c r="G52" s="1283"/>
      <c r="H52" s="1284"/>
      <c r="I52" s="107">
        <v>29727</v>
      </c>
      <c r="J52" s="108">
        <v>28496</v>
      </c>
      <c r="K52" s="108">
        <v>27275</v>
      </c>
      <c r="L52" s="108">
        <v>27024</v>
      </c>
      <c r="M52" s="109">
        <v>26393</v>
      </c>
    </row>
    <row r="53" spans="2:13" ht="27.75" customHeight="1" thickBot="1" x14ac:dyDescent="0.2">
      <c r="B53" s="1290" t="s">
        <v>44</v>
      </c>
      <c r="C53" s="1291"/>
      <c r="D53" s="113"/>
      <c r="E53" s="1292" t="s">
        <v>45</v>
      </c>
      <c r="F53" s="1292"/>
      <c r="G53" s="1292"/>
      <c r="H53" s="1293"/>
      <c r="I53" s="114">
        <v>-6165</v>
      </c>
      <c r="J53" s="115">
        <v>-8312</v>
      </c>
      <c r="K53" s="115">
        <v>-7969</v>
      </c>
      <c r="L53" s="115">
        <v>-7696</v>
      </c>
      <c r="M53" s="116">
        <v>-7665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hsc2OiWj6+Y9+JEaghpfXUEEJCn19QqCscC1ZBNrKM2gYtIeETUPZBmAwxEwTE5VB4oWgkoghvws4WjSa7GA==" saltValue="c/+lzJ74K5AOwiPsKtup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2" t="s">
        <v>48</v>
      </c>
      <c r="D55" s="1302"/>
      <c r="E55" s="1303"/>
      <c r="F55" s="128">
        <v>7952</v>
      </c>
      <c r="G55" s="128">
        <v>8145</v>
      </c>
      <c r="H55" s="129">
        <v>8381</v>
      </c>
    </row>
    <row r="56" spans="2:8" ht="52.5" customHeight="1" x14ac:dyDescent="0.15">
      <c r="B56" s="130"/>
      <c r="C56" s="1304" t="s">
        <v>49</v>
      </c>
      <c r="D56" s="1304"/>
      <c r="E56" s="1305"/>
      <c r="F56" s="131">
        <v>8513</v>
      </c>
      <c r="G56" s="131">
        <v>8705</v>
      </c>
      <c r="H56" s="132">
        <v>8718</v>
      </c>
    </row>
    <row r="57" spans="2:8" ht="53.25" customHeight="1" x14ac:dyDescent="0.15">
      <c r="B57" s="130"/>
      <c r="C57" s="1306" t="s">
        <v>50</v>
      </c>
      <c r="D57" s="1306"/>
      <c r="E57" s="1307"/>
      <c r="F57" s="133">
        <v>6227</v>
      </c>
      <c r="G57" s="133">
        <v>6233</v>
      </c>
      <c r="H57" s="134">
        <v>6314</v>
      </c>
    </row>
    <row r="58" spans="2:8" ht="45.75" customHeight="1" x14ac:dyDescent="0.15">
      <c r="B58" s="135"/>
      <c r="C58" s="1294" t="s">
        <v>595</v>
      </c>
      <c r="D58" s="1295"/>
      <c r="E58" s="1296"/>
      <c r="F58" s="136">
        <v>3082</v>
      </c>
      <c r="G58" s="136">
        <v>3023</v>
      </c>
      <c r="H58" s="137">
        <v>2950</v>
      </c>
    </row>
    <row r="59" spans="2:8" ht="45.75" customHeight="1" x14ac:dyDescent="0.15">
      <c r="B59" s="135"/>
      <c r="C59" s="1294" t="s">
        <v>596</v>
      </c>
      <c r="D59" s="1295"/>
      <c r="E59" s="1296"/>
      <c r="F59" s="136">
        <v>1354</v>
      </c>
      <c r="G59" s="136">
        <v>1356</v>
      </c>
      <c r="H59" s="137">
        <v>1357</v>
      </c>
    </row>
    <row r="60" spans="2:8" ht="45.75" customHeight="1" x14ac:dyDescent="0.15">
      <c r="B60" s="135"/>
      <c r="C60" s="1294" t="s">
        <v>597</v>
      </c>
      <c r="D60" s="1295"/>
      <c r="E60" s="1296"/>
      <c r="F60" s="136">
        <v>566</v>
      </c>
      <c r="G60" s="136">
        <v>566</v>
      </c>
      <c r="H60" s="137">
        <v>566</v>
      </c>
    </row>
    <row r="61" spans="2:8" ht="45.75" customHeight="1" x14ac:dyDescent="0.15">
      <c r="B61" s="135"/>
      <c r="C61" s="1294" t="s">
        <v>598</v>
      </c>
      <c r="D61" s="1295"/>
      <c r="E61" s="1296"/>
      <c r="F61" s="136">
        <v>339</v>
      </c>
      <c r="G61" s="136">
        <v>371</v>
      </c>
      <c r="H61" s="137">
        <v>434</v>
      </c>
    </row>
    <row r="62" spans="2:8" ht="45.75" customHeight="1" thickBot="1" x14ac:dyDescent="0.2">
      <c r="B62" s="138"/>
      <c r="C62" s="1297" t="s">
        <v>599</v>
      </c>
      <c r="D62" s="1298"/>
      <c r="E62" s="1299"/>
      <c r="F62" s="139">
        <v>317</v>
      </c>
      <c r="G62" s="139">
        <v>287</v>
      </c>
      <c r="H62" s="140">
        <v>262</v>
      </c>
    </row>
    <row r="63" spans="2:8" ht="52.5" customHeight="1" thickBot="1" x14ac:dyDescent="0.2">
      <c r="B63" s="141"/>
      <c r="C63" s="1300" t="s">
        <v>51</v>
      </c>
      <c r="D63" s="1300"/>
      <c r="E63" s="1301"/>
      <c r="F63" s="142">
        <v>22692</v>
      </c>
      <c r="G63" s="142">
        <v>23083</v>
      </c>
      <c r="H63" s="143">
        <v>23412</v>
      </c>
    </row>
    <row r="64" spans="2:8" ht="15" customHeight="1" x14ac:dyDescent="0.15"/>
  </sheetData>
  <sheetProtection algorithmName="SHA-512" hashValue="oatPhmlRMJ8hgIm+Ypl5SrWM2jOiS8j8W32na6TdAgsSL/K8wJ6Z0lnO3sdf9ZWoXjNkEwLxXYPtvZy0ICeL6A==" saltValue="nRhKelKbKaPrtxzBrbvS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0" t="s">
        <v>609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08"/>
      <c r="H50" s="1308"/>
      <c r="I50" s="1308"/>
      <c r="J50" s="1308"/>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89"/>
      <c r="G51" s="1319"/>
      <c r="H51" s="1319"/>
      <c r="I51" s="1329"/>
      <c r="J51" s="1329"/>
      <c r="K51" s="1313"/>
      <c r="L51" s="1313"/>
      <c r="M51" s="1313"/>
      <c r="N51" s="1313"/>
      <c r="AM51" s="396"/>
      <c r="AN51" s="1312" t="s">
        <v>603</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9"/>
      <c r="H52" s="1319"/>
      <c r="I52" s="1329"/>
      <c r="J52" s="1329"/>
      <c r="K52" s="1313"/>
      <c r="L52" s="1313"/>
      <c r="M52" s="1313"/>
      <c r="N52" s="1313"/>
      <c r="AM52" s="39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9"/>
      <c r="H53" s="1319"/>
      <c r="I53" s="1308"/>
      <c r="J53" s="1308"/>
      <c r="K53" s="1313"/>
      <c r="L53" s="1313"/>
      <c r="M53" s="1313"/>
      <c r="N53" s="1313"/>
      <c r="AM53" s="396"/>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10">
        <v>62.4</v>
      </c>
      <c r="BQ53" s="1310"/>
      <c r="BR53" s="1310"/>
      <c r="BS53" s="1310"/>
      <c r="BT53" s="1310"/>
      <c r="BU53" s="1310"/>
      <c r="BV53" s="1310"/>
      <c r="BW53" s="1310"/>
      <c r="BX53" s="1310">
        <v>63.3</v>
      </c>
      <c r="BY53" s="1310"/>
      <c r="BZ53" s="1310"/>
      <c r="CA53" s="1310"/>
      <c r="CB53" s="1310"/>
      <c r="CC53" s="1310"/>
      <c r="CD53" s="1310"/>
      <c r="CE53" s="1310"/>
      <c r="CF53" s="1310">
        <v>65.5</v>
      </c>
      <c r="CG53" s="1310"/>
      <c r="CH53" s="1310"/>
      <c r="CI53" s="1310"/>
      <c r="CJ53" s="1310"/>
      <c r="CK53" s="1310"/>
      <c r="CL53" s="1310"/>
      <c r="CM53" s="1310"/>
      <c r="CN53" s="1310">
        <v>66.7</v>
      </c>
      <c r="CO53" s="1310"/>
      <c r="CP53" s="1310"/>
      <c r="CQ53" s="1310"/>
      <c r="CR53" s="1310"/>
      <c r="CS53" s="1310"/>
      <c r="CT53" s="1310"/>
      <c r="CU53" s="1310"/>
      <c r="CV53" s="1310">
        <v>67.5</v>
      </c>
      <c r="CW53" s="1310"/>
      <c r="CX53" s="1310"/>
      <c r="CY53" s="1310"/>
      <c r="CZ53" s="1310"/>
      <c r="DA53" s="1310"/>
      <c r="DB53" s="1310"/>
      <c r="DC53" s="1310"/>
    </row>
    <row r="54" spans="1:109" ht="13.5" x14ac:dyDescent="0.15">
      <c r="A54" s="404"/>
      <c r="B54" s="389"/>
      <c r="G54" s="1319"/>
      <c r="H54" s="1319"/>
      <c r="I54" s="1308"/>
      <c r="J54" s="1308"/>
      <c r="K54" s="1313"/>
      <c r="L54" s="1313"/>
      <c r="M54" s="1313"/>
      <c r="N54" s="1313"/>
      <c r="AM54" s="39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08"/>
      <c r="H55" s="1308"/>
      <c r="I55" s="1308"/>
      <c r="J55" s="1308"/>
      <c r="K55" s="1313"/>
      <c r="L55" s="1313"/>
      <c r="M55" s="1313"/>
      <c r="N55" s="1313"/>
      <c r="AN55" s="1311" t="s">
        <v>602</v>
      </c>
      <c r="AO55" s="1311"/>
      <c r="AP55" s="1311"/>
      <c r="AQ55" s="1311"/>
      <c r="AR55" s="1311"/>
      <c r="AS55" s="1311"/>
      <c r="AT55" s="1311"/>
      <c r="AU55" s="1311"/>
      <c r="AV55" s="1311"/>
      <c r="AW55" s="1311"/>
      <c r="AX55" s="1311"/>
      <c r="AY55" s="1311"/>
      <c r="AZ55" s="1311"/>
      <c r="BA55" s="1311"/>
      <c r="BB55" s="1312" t="s">
        <v>601</v>
      </c>
      <c r="BC55" s="1312"/>
      <c r="BD55" s="1312"/>
      <c r="BE55" s="1312"/>
      <c r="BF55" s="1312"/>
      <c r="BG55" s="1312"/>
      <c r="BH55" s="1312"/>
      <c r="BI55" s="1312"/>
      <c r="BJ55" s="1312"/>
      <c r="BK55" s="1312"/>
      <c r="BL55" s="1312"/>
      <c r="BM55" s="1312"/>
      <c r="BN55" s="1312"/>
      <c r="BO55" s="1312"/>
      <c r="BP55" s="1310">
        <v>36.6</v>
      </c>
      <c r="BQ55" s="1310"/>
      <c r="BR55" s="1310"/>
      <c r="BS55" s="1310"/>
      <c r="BT55" s="1310"/>
      <c r="BU55" s="1310"/>
      <c r="BV55" s="1310"/>
      <c r="BW55" s="1310"/>
      <c r="BX55" s="1310">
        <v>37.700000000000003</v>
      </c>
      <c r="BY55" s="1310"/>
      <c r="BZ55" s="1310"/>
      <c r="CA55" s="1310"/>
      <c r="CB55" s="1310"/>
      <c r="CC55" s="1310"/>
      <c r="CD55" s="1310"/>
      <c r="CE55" s="1310"/>
      <c r="CF55" s="1310">
        <v>37.9</v>
      </c>
      <c r="CG55" s="1310"/>
      <c r="CH55" s="1310"/>
      <c r="CI55" s="1310"/>
      <c r="CJ55" s="1310"/>
      <c r="CK55" s="1310"/>
      <c r="CL55" s="1310"/>
      <c r="CM55" s="1310"/>
      <c r="CN55" s="1310">
        <v>38.700000000000003</v>
      </c>
      <c r="CO55" s="1310"/>
      <c r="CP55" s="1310"/>
      <c r="CQ55" s="1310"/>
      <c r="CR55" s="1310"/>
      <c r="CS55" s="1310"/>
      <c r="CT55" s="1310"/>
      <c r="CU55" s="1310"/>
      <c r="CV55" s="1310">
        <v>32.5</v>
      </c>
      <c r="CW55" s="1310"/>
      <c r="CX55" s="1310"/>
      <c r="CY55" s="1310"/>
      <c r="CZ55" s="1310"/>
      <c r="DA55" s="1310"/>
      <c r="DB55" s="1310"/>
      <c r="DC55" s="1310"/>
    </row>
    <row r="56" spans="1:109" ht="13.5" x14ac:dyDescent="0.15">
      <c r="A56" s="404"/>
      <c r="B56" s="389"/>
      <c r="G56" s="1308"/>
      <c r="H56" s="1308"/>
      <c r="I56" s="1308"/>
      <c r="J56" s="1308"/>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08"/>
      <c r="H57" s="1308"/>
      <c r="I57" s="1314"/>
      <c r="J57" s="1314"/>
      <c r="K57" s="1313"/>
      <c r="L57" s="1313"/>
      <c r="M57" s="1313"/>
      <c r="N57" s="1313"/>
      <c r="AM57" s="388"/>
      <c r="AN57" s="1311"/>
      <c r="AO57" s="1311"/>
      <c r="AP57" s="1311"/>
      <c r="AQ57" s="1311"/>
      <c r="AR57" s="1311"/>
      <c r="AS57" s="1311"/>
      <c r="AT57" s="1311"/>
      <c r="AU57" s="1311"/>
      <c r="AV57" s="1311"/>
      <c r="AW57" s="1311"/>
      <c r="AX57" s="1311"/>
      <c r="AY57" s="1311"/>
      <c r="AZ57" s="1311"/>
      <c r="BA57" s="1311"/>
      <c r="BB57" s="1312" t="s">
        <v>608</v>
      </c>
      <c r="BC57" s="1312"/>
      <c r="BD57" s="1312"/>
      <c r="BE57" s="1312"/>
      <c r="BF57" s="1312"/>
      <c r="BG57" s="1312"/>
      <c r="BH57" s="1312"/>
      <c r="BI57" s="1312"/>
      <c r="BJ57" s="1312"/>
      <c r="BK57" s="1312"/>
      <c r="BL57" s="1312"/>
      <c r="BM57" s="1312"/>
      <c r="BN57" s="1312"/>
      <c r="BO57" s="1312"/>
      <c r="BP57" s="1310">
        <v>58.8</v>
      </c>
      <c r="BQ57" s="1310"/>
      <c r="BR57" s="1310"/>
      <c r="BS57" s="1310"/>
      <c r="BT57" s="1310"/>
      <c r="BU57" s="1310"/>
      <c r="BV57" s="1310"/>
      <c r="BW57" s="1310"/>
      <c r="BX57" s="1310">
        <v>59.4</v>
      </c>
      <c r="BY57" s="1310"/>
      <c r="BZ57" s="1310"/>
      <c r="CA57" s="1310"/>
      <c r="CB57" s="1310"/>
      <c r="CC57" s="1310"/>
      <c r="CD57" s="1310"/>
      <c r="CE57" s="1310"/>
      <c r="CF57" s="1310">
        <v>60.7</v>
      </c>
      <c r="CG57" s="1310"/>
      <c r="CH57" s="1310"/>
      <c r="CI57" s="1310"/>
      <c r="CJ57" s="1310"/>
      <c r="CK57" s="1310"/>
      <c r="CL57" s="1310"/>
      <c r="CM57" s="1310"/>
      <c r="CN57" s="1310">
        <v>61.3</v>
      </c>
      <c r="CO57" s="1310"/>
      <c r="CP57" s="1310"/>
      <c r="CQ57" s="1310"/>
      <c r="CR57" s="1310"/>
      <c r="CS57" s="1310"/>
      <c r="CT57" s="1310"/>
      <c r="CU57" s="1310"/>
      <c r="CV57" s="1310">
        <v>62.5</v>
      </c>
      <c r="CW57" s="1310"/>
      <c r="CX57" s="1310"/>
      <c r="CY57" s="1310"/>
      <c r="CZ57" s="1310"/>
      <c r="DA57" s="1310"/>
      <c r="DB57" s="1310"/>
      <c r="DC57" s="1310"/>
      <c r="DD57" s="415"/>
      <c r="DE57" s="410"/>
    </row>
    <row r="58" spans="1:109" s="404" customFormat="1" ht="13.5" x14ac:dyDescent="0.15">
      <c r="A58" s="388"/>
      <c r="B58" s="410"/>
      <c r="G58" s="1308"/>
      <c r="H58" s="1308"/>
      <c r="I58" s="1314"/>
      <c r="J58" s="1314"/>
      <c r="K58" s="1313"/>
      <c r="L58" s="1313"/>
      <c r="M58" s="1313"/>
      <c r="N58" s="1313"/>
      <c r="AM58" s="388"/>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607</v>
      </c>
    </row>
    <row r="64" spans="1:109" ht="13.5" x14ac:dyDescent="0.15">
      <c r="B64" s="389"/>
      <c r="G64" s="405"/>
      <c r="I64" s="407"/>
      <c r="J64" s="407"/>
      <c r="K64" s="407"/>
      <c r="L64" s="407"/>
      <c r="M64" s="407"/>
      <c r="N64" s="406"/>
      <c r="AM64" s="405"/>
      <c r="AN64" s="405" t="s">
        <v>606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0" t="s">
        <v>605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08"/>
      <c r="H72" s="1308"/>
      <c r="I72" s="1308"/>
      <c r="J72" s="1308"/>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5" x14ac:dyDescent="0.15">
      <c r="B73" s="389"/>
      <c r="G73" s="1319"/>
      <c r="H73" s="1319"/>
      <c r="I73" s="1319"/>
      <c r="J73" s="1319"/>
      <c r="K73" s="1309"/>
      <c r="L73" s="1309"/>
      <c r="M73" s="1309"/>
      <c r="N73" s="1309"/>
      <c r="AM73" s="396"/>
      <c r="AN73" s="1312" t="s">
        <v>603</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9"/>
      <c r="H74" s="1319"/>
      <c r="I74" s="1319"/>
      <c r="J74" s="1319"/>
      <c r="K74" s="1309"/>
      <c r="L74" s="1309"/>
      <c r="M74" s="1309"/>
      <c r="N74" s="1309"/>
      <c r="AM74" s="39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9"/>
      <c r="H75" s="1319"/>
      <c r="I75" s="1308"/>
      <c r="J75" s="1308"/>
      <c r="K75" s="1313"/>
      <c r="L75" s="1313"/>
      <c r="M75" s="1313"/>
      <c r="N75" s="1313"/>
      <c r="AM75" s="396"/>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10">
        <v>6.5</v>
      </c>
      <c r="BQ75" s="1310"/>
      <c r="BR75" s="1310"/>
      <c r="BS75" s="1310"/>
      <c r="BT75" s="1310"/>
      <c r="BU75" s="1310"/>
      <c r="BV75" s="1310"/>
      <c r="BW75" s="1310"/>
      <c r="BX75" s="1310">
        <v>6.8</v>
      </c>
      <c r="BY75" s="1310"/>
      <c r="BZ75" s="1310"/>
      <c r="CA75" s="1310"/>
      <c r="CB75" s="1310"/>
      <c r="CC75" s="1310"/>
      <c r="CD75" s="1310"/>
      <c r="CE75" s="1310"/>
      <c r="CF75" s="1310">
        <v>7.1</v>
      </c>
      <c r="CG75" s="1310"/>
      <c r="CH75" s="1310"/>
      <c r="CI75" s="1310"/>
      <c r="CJ75" s="1310"/>
      <c r="CK75" s="1310"/>
      <c r="CL75" s="1310"/>
      <c r="CM75" s="1310"/>
      <c r="CN75" s="1310">
        <v>7.3</v>
      </c>
      <c r="CO75" s="1310"/>
      <c r="CP75" s="1310"/>
      <c r="CQ75" s="1310"/>
      <c r="CR75" s="1310"/>
      <c r="CS75" s="1310"/>
      <c r="CT75" s="1310"/>
      <c r="CU75" s="1310"/>
      <c r="CV75" s="1310">
        <v>7.1</v>
      </c>
      <c r="CW75" s="1310"/>
      <c r="CX75" s="1310"/>
      <c r="CY75" s="1310"/>
      <c r="CZ75" s="1310"/>
      <c r="DA75" s="1310"/>
      <c r="DB75" s="1310"/>
      <c r="DC75" s="1310"/>
    </row>
    <row r="76" spans="2:107" ht="13.5" x14ac:dyDescent="0.15">
      <c r="B76" s="389"/>
      <c r="G76" s="1319"/>
      <c r="H76" s="1319"/>
      <c r="I76" s="1308"/>
      <c r="J76" s="1308"/>
      <c r="K76" s="1313"/>
      <c r="L76" s="1313"/>
      <c r="M76" s="1313"/>
      <c r="N76" s="1313"/>
      <c r="AM76" s="39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08"/>
      <c r="H77" s="1308"/>
      <c r="I77" s="1308"/>
      <c r="J77" s="1308"/>
      <c r="K77" s="1309"/>
      <c r="L77" s="1309"/>
      <c r="M77" s="1309"/>
      <c r="N77" s="1309"/>
      <c r="AN77" s="1311" t="s">
        <v>602</v>
      </c>
      <c r="AO77" s="1311"/>
      <c r="AP77" s="1311"/>
      <c r="AQ77" s="1311"/>
      <c r="AR77" s="1311"/>
      <c r="AS77" s="1311"/>
      <c r="AT77" s="1311"/>
      <c r="AU77" s="1311"/>
      <c r="AV77" s="1311"/>
      <c r="AW77" s="1311"/>
      <c r="AX77" s="1311"/>
      <c r="AY77" s="1311"/>
      <c r="AZ77" s="1311"/>
      <c r="BA77" s="1311"/>
      <c r="BB77" s="1312" t="s">
        <v>601</v>
      </c>
      <c r="BC77" s="1312"/>
      <c r="BD77" s="1312"/>
      <c r="BE77" s="1312"/>
      <c r="BF77" s="1312"/>
      <c r="BG77" s="1312"/>
      <c r="BH77" s="1312"/>
      <c r="BI77" s="1312"/>
      <c r="BJ77" s="1312"/>
      <c r="BK77" s="1312"/>
      <c r="BL77" s="1312"/>
      <c r="BM77" s="1312"/>
      <c r="BN77" s="1312"/>
      <c r="BO77" s="1312"/>
      <c r="BP77" s="1310">
        <v>36.6</v>
      </c>
      <c r="BQ77" s="1310"/>
      <c r="BR77" s="1310"/>
      <c r="BS77" s="1310"/>
      <c r="BT77" s="1310"/>
      <c r="BU77" s="1310"/>
      <c r="BV77" s="1310"/>
      <c r="BW77" s="1310"/>
      <c r="BX77" s="1310">
        <v>37.700000000000003</v>
      </c>
      <c r="BY77" s="1310"/>
      <c r="BZ77" s="1310"/>
      <c r="CA77" s="1310"/>
      <c r="CB77" s="1310"/>
      <c r="CC77" s="1310"/>
      <c r="CD77" s="1310"/>
      <c r="CE77" s="1310"/>
      <c r="CF77" s="1310">
        <v>37.9</v>
      </c>
      <c r="CG77" s="1310"/>
      <c r="CH77" s="1310"/>
      <c r="CI77" s="1310"/>
      <c r="CJ77" s="1310"/>
      <c r="CK77" s="1310"/>
      <c r="CL77" s="1310"/>
      <c r="CM77" s="1310"/>
      <c r="CN77" s="1310">
        <v>38.700000000000003</v>
      </c>
      <c r="CO77" s="1310"/>
      <c r="CP77" s="1310"/>
      <c r="CQ77" s="1310"/>
      <c r="CR77" s="1310"/>
      <c r="CS77" s="1310"/>
      <c r="CT77" s="1310"/>
      <c r="CU77" s="1310"/>
      <c r="CV77" s="1310">
        <v>32.5</v>
      </c>
      <c r="CW77" s="1310"/>
      <c r="CX77" s="1310"/>
      <c r="CY77" s="1310"/>
      <c r="CZ77" s="1310"/>
      <c r="DA77" s="1310"/>
      <c r="DB77" s="1310"/>
      <c r="DC77" s="1310"/>
    </row>
    <row r="78" spans="2:107" ht="13.5" x14ac:dyDescent="0.15">
      <c r="B78" s="389"/>
      <c r="G78" s="1308"/>
      <c r="H78" s="1308"/>
      <c r="I78" s="1308"/>
      <c r="J78" s="1308"/>
      <c r="K78" s="1309"/>
      <c r="L78" s="1309"/>
      <c r="M78" s="1309"/>
      <c r="N78" s="1309"/>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08"/>
      <c r="H79" s="1308"/>
      <c r="I79" s="1314"/>
      <c r="J79" s="1314"/>
      <c r="K79" s="1315"/>
      <c r="L79" s="1315"/>
      <c r="M79" s="1315"/>
      <c r="N79" s="1315"/>
      <c r="AN79" s="1311"/>
      <c r="AO79" s="1311"/>
      <c r="AP79" s="1311"/>
      <c r="AQ79" s="1311"/>
      <c r="AR79" s="1311"/>
      <c r="AS79" s="1311"/>
      <c r="AT79" s="1311"/>
      <c r="AU79" s="1311"/>
      <c r="AV79" s="1311"/>
      <c r="AW79" s="1311"/>
      <c r="AX79" s="1311"/>
      <c r="AY79" s="1311"/>
      <c r="AZ79" s="1311"/>
      <c r="BA79" s="1311"/>
      <c r="BB79" s="1312" t="s">
        <v>600</v>
      </c>
      <c r="BC79" s="1312"/>
      <c r="BD79" s="1312"/>
      <c r="BE79" s="1312"/>
      <c r="BF79" s="1312"/>
      <c r="BG79" s="1312"/>
      <c r="BH79" s="1312"/>
      <c r="BI79" s="1312"/>
      <c r="BJ79" s="1312"/>
      <c r="BK79" s="1312"/>
      <c r="BL79" s="1312"/>
      <c r="BM79" s="1312"/>
      <c r="BN79" s="1312"/>
      <c r="BO79" s="1312"/>
      <c r="BP79" s="1310">
        <v>9.1999999999999993</v>
      </c>
      <c r="BQ79" s="1310"/>
      <c r="BR79" s="1310"/>
      <c r="BS79" s="1310"/>
      <c r="BT79" s="1310"/>
      <c r="BU79" s="1310"/>
      <c r="BV79" s="1310"/>
      <c r="BW79" s="1310"/>
      <c r="BX79" s="1310">
        <v>8.9</v>
      </c>
      <c r="BY79" s="1310"/>
      <c r="BZ79" s="1310"/>
      <c r="CA79" s="1310"/>
      <c r="CB79" s="1310"/>
      <c r="CC79" s="1310"/>
      <c r="CD79" s="1310"/>
      <c r="CE79" s="1310"/>
      <c r="CF79" s="1310">
        <v>8.6999999999999993</v>
      </c>
      <c r="CG79" s="1310"/>
      <c r="CH79" s="1310"/>
      <c r="CI79" s="1310"/>
      <c r="CJ79" s="1310"/>
      <c r="CK79" s="1310"/>
      <c r="CL79" s="1310"/>
      <c r="CM79" s="1310"/>
      <c r="CN79" s="1310">
        <v>8.8000000000000007</v>
      </c>
      <c r="CO79" s="1310"/>
      <c r="CP79" s="1310"/>
      <c r="CQ79" s="1310"/>
      <c r="CR79" s="1310"/>
      <c r="CS79" s="1310"/>
      <c r="CT79" s="1310"/>
      <c r="CU79" s="1310"/>
      <c r="CV79" s="1310">
        <v>8.6999999999999993</v>
      </c>
      <c r="CW79" s="1310"/>
      <c r="CX79" s="1310"/>
      <c r="CY79" s="1310"/>
      <c r="CZ79" s="1310"/>
      <c r="DA79" s="1310"/>
      <c r="DB79" s="1310"/>
      <c r="DC79" s="1310"/>
    </row>
    <row r="80" spans="2:107" ht="13.5" x14ac:dyDescent="0.15">
      <c r="B80" s="389"/>
      <c r="G80" s="1308"/>
      <c r="H80" s="1308"/>
      <c r="I80" s="1314"/>
      <c r="J80" s="1314"/>
      <c r="K80" s="1315"/>
      <c r="L80" s="1315"/>
      <c r="M80" s="1315"/>
      <c r="N80" s="1315"/>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WPD6iIzI1EUjqfmw9WK4kxxW0UWR7/a1ODLZlr1MvYAq57Wvr1sTpKQMTDbgweqC/7BkTg79uoY9HAPDKB6ng==" saltValue="CcQ0rEZMDZoq6U0HSIUo3Q=="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VHzroIEnow6Bto0flwCXUUu9Op4FwXtLFml3vpi08GtuHC+NABQTpU2pmb9tfp9TPxqLZT88gxrkRVpl78OPg==" saltValue="MbSf5s7ePYEir+9javWNB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59HjpoLSWV9hLKFY2pKImhzrozWuM1CJ8k6g2gfVvC13kT9NKlyJIP3pmdGTkKVezyaPfYBXiMpWmlWDkdv6UA==" saltValue="RzMMwS0+gIxesIeJnPi/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103886</v>
      </c>
      <c r="E3" s="162"/>
      <c r="F3" s="163">
        <v>66954</v>
      </c>
      <c r="G3" s="164"/>
      <c r="H3" s="165"/>
    </row>
    <row r="4" spans="1:8" x14ac:dyDescent="0.15">
      <c r="A4" s="166"/>
      <c r="B4" s="167"/>
      <c r="C4" s="168"/>
      <c r="D4" s="169">
        <v>52659</v>
      </c>
      <c r="E4" s="170"/>
      <c r="F4" s="171">
        <v>37305</v>
      </c>
      <c r="G4" s="172"/>
      <c r="H4" s="173"/>
    </row>
    <row r="5" spans="1:8" x14ac:dyDescent="0.15">
      <c r="A5" s="154" t="s">
        <v>547</v>
      </c>
      <c r="B5" s="159"/>
      <c r="C5" s="160"/>
      <c r="D5" s="161">
        <v>115445</v>
      </c>
      <c r="E5" s="162"/>
      <c r="F5" s="163">
        <v>72656</v>
      </c>
      <c r="G5" s="164"/>
      <c r="H5" s="165"/>
    </row>
    <row r="6" spans="1:8" x14ac:dyDescent="0.15">
      <c r="A6" s="166"/>
      <c r="B6" s="167"/>
      <c r="C6" s="168"/>
      <c r="D6" s="169">
        <v>49505</v>
      </c>
      <c r="E6" s="170"/>
      <c r="F6" s="171">
        <v>36448</v>
      </c>
      <c r="G6" s="172"/>
      <c r="H6" s="173"/>
    </row>
    <row r="7" spans="1:8" x14ac:dyDescent="0.15">
      <c r="A7" s="154" t="s">
        <v>548</v>
      </c>
      <c r="B7" s="159"/>
      <c r="C7" s="160"/>
      <c r="D7" s="161">
        <v>117607</v>
      </c>
      <c r="E7" s="162"/>
      <c r="F7" s="163">
        <v>65080</v>
      </c>
      <c r="G7" s="164"/>
      <c r="H7" s="165"/>
    </row>
    <row r="8" spans="1:8" x14ac:dyDescent="0.15">
      <c r="A8" s="166"/>
      <c r="B8" s="167"/>
      <c r="C8" s="168"/>
      <c r="D8" s="169">
        <v>68459</v>
      </c>
      <c r="E8" s="170"/>
      <c r="F8" s="171">
        <v>38201</v>
      </c>
      <c r="G8" s="172"/>
      <c r="H8" s="173"/>
    </row>
    <row r="9" spans="1:8" x14ac:dyDescent="0.15">
      <c r="A9" s="154" t="s">
        <v>549</v>
      </c>
      <c r="B9" s="159"/>
      <c r="C9" s="160"/>
      <c r="D9" s="161">
        <v>115534</v>
      </c>
      <c r="E9" s="162"/>
      <c r="F9" s="163">
        <v>79288</v>
      </c>
      <c r="G9" s="164"/>
      <c r="H9" s="165"/>
    </row>
    <row r="10" spans="1:8" x14ac:dyDescent="0.15">
      <c r="A10" s="166"/>
      <c r="B10" s="167"/>
      <c r="C10" s="168"/>
      <c r="D10" s="169">
        <v>72399</v>
      </c>
      <c r="E10" s="170"/>
      <c r="F10" s="171">
        <v>41870</v>
      </c>
      <c r="G10" s="172"/>
      <c r="H10" s="173"/>
    </row>
    <row r="11" spans="1:8" x14ac:dyDescent="0.15">
      <c r="A11" s="154" t="s">
        <v>550</v>
      </c>
      <c r="B11" s="159"/>
      <c r="C11" s="160"/>
      <c r="D11" s="161">
        <v>129069</v>
      </c>
      <c r="E11" s="162"/>
      <c r="F11" s="163">
        <v>84962</v>
      </c>
      <c r="G11" s="164"/>
      <c r="H11" s="165"/>
    </row>
    <row r="12" spans="1:8" x14ac:dyDescent="0.15">
      <c r="A12" s="166"/>
      <c r="B12" s="167"/>
      <c r="C12" s="174"/>
      <c r="D12" s="169">
        <v>78342</v>
      </c>
      <c r="E12" s="170"/>
      <c r="F12" s="171">
        <v>42793</v>
      </c>
      <c r="G12" s="172"/>
      <c r="H12" s="173"/>
    </row>
    <row r="13" spans="1:8" x14ac:dyDescent="0.15">
      <c r="A13" s="154"/>
      <c r="B13" s="159"/>
      <c r="C13" s="175"/>
      <c r="D13" s="176">
        <v>116308</v>
      </c>
      <c r="E13" s="177"/>
      <c r="F13" s="178">
        <v>73788</v>
      </c>
      <c r="G13" s="179"/>
      <c r="H13" s="165"/>
    </row>
    <row r="14" spans="1:8" x14ac:dyDescent="0.15">
      <c r="A14" s="166"/>
      <c r="B14" s="167"/>
      <c r="C14" s="168"/>
      <c r="D14" s="169">
        <v>64273</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5.48</v>
      </c>
      <c r="C19" s="180">
        <f>ROUND(VALUE(SUBSTITUTE(実質収支比率等に係る経年分析!G$48,"▲","-")),2)</f>
        <v>3.66</v>
      </c>
      <c r="D19" s="180">
        <f>ROUND(VALUE(SUBSTITUTE(実質収支比率等に係る経年分析!H$48,"▲","-")),2)</f>
        <v>6.29</v>
      </c>
      <c r="E19" s="180">
        <f>ROUND(VALUE(SUBSTITUTE(実質収支比率等に係る経年分析!I$48,"▲","-")),2)</f>
        <v>6.04</v>
      </c>
      <c r="F19" s="180">
        <f>ROUND(VALUE(SUBSTITUTE(実質収支比率等に係る経年分析!J$48,"▲","-")),2)</f>
        <v>4.76</v>
      </c>
    </row>
    <row r="20" spans="1:11" x14ac:dyDescent="0.15">
      <c r="A20" s="180" t="s">
        <v>55</v>
      </c>
      <c r="B20" s="180">
        <f>ROUND(VALUE(SUBSTITUTE(実質収支比率等に係る経年分析!F$47,"▲","-")),2)</f>
        <v>50.61</v>
      </c>
      <c r="C20" s="180">
        <f>ROUND(VALUE(SUBSTITUTE(実質収支比率等に係る経年分析!G$47,"▲","-")),2)</f>
        <v>55.04</v>
      </c>
      <c r="D20" s="180">
        <f>ROUND(VALUE(SUBSTITUTE(実質収支比率等に係る経年分析!H$47,"▲","-")),2)</f>
        <v>56.65</v>
      </c>
      <c r="E20" s="180">
        <f>ROUND(VALUE(SUBSTITUTE(実質収支比率等に係る経年分析!I$47,"▲","-")),2)</f>
        <v>59.25</v>
      </c>
      <c r="F20" s="180">
        <f>ROUND(VALUE(SUBSTITUTE(実質収支比率等に係る経年分析!J$47,"▲","-")),2)</f>
        <v>60.6</v>
      </c>
    </row>
    <row r="21" spans="1:11" x14ac:dyDescent="0.15">
      <c r="A21" s="180" t="s">
        <v>56</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4.49</v>
      </c>
      <c r="E21" s="180">
        <f>IF(ISNUMBER(VALUE(SUBSTITUTE(実質収支比率等に係る経年分析!I$49,"▲","-"))),ROUND(VALUE(SUBSTITUTE(実質収支比率等に係る経年分析!I$49,"▲","-")),2),NA())</f>
        <v>3.26</v>
      </c>
      <c r="F21" s="180">
        <f>IF(ISNUMBER(VALUE(SUBSTITUTE(実質収支比率等に係る経年分析!J$49,"▲","-"))),ROUND(VALUE(SUBSTITUTE(実質収支比率等に係る経年分析!J$49,"▲","-")),2),NA())</f>
        <v>2.2200000000000002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三好市後期高齢者医療特別会計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三好市浄化槽事業特別会計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三好市簡易水道事業特別会計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三好市農業集落排水事業特別会計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三好市国民健康保険市立三野病院特別会計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三好市水道事業会計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3.07</v>
      </c>
    </row>
    <row r="35" spans="1:16" x14ac:dyDescent="0.15">
      <c r="A35" s="181" t="str">
        <f>IF(連結実質赤字比率に係る赤字・黒字の構成分析!C$35="",NA(),連結実質赤字比率に係る赤字・黒字の構成分析!C$35)</f>
        <v>三好市国民健康保険特別会計（事業勘定分）</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4099</v>
      </c>
      <c r="E42" s="182"/>
      <c r="F42" s="182"/>
      <c r="G42" s="182">
        <f>'実質公債費比率（分子）の構造'!L$52</f>
        <v>3691</v>
      </c>
      <c r="H42" s="182"/>
      <c r="I42" s="182"/>
      <c r="J42" s="182">
        <f>'実質公債費比率（分子）の構造'!M$52</f>
        <v>3563</v>
      </c>
      <c r="K42" s="182"/>
      <c r="L42" s="182"/>
      <c r="M42" s="182">
        <f>'実質公債費比率（分子）の構造'!N$52</f>
        <v>3357</v>
      </c>
      <c r="N42" s="182"/>
      <c r="O42" s="182"/>
      <c r="P42" s="182">
        <f>'実質公債費比率（分子）の構造'!O$52</f>
        <v>3279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22</v>
      </c>
      <c r="F45" s="182"/>
      <c r="G45" s="182"/>
      <c r="H45" s="182">
        <f>'実質公債費比率（分子）の構造'!M$49</f>
        <v>11</v>
      </c>
      <c r="I45" s="182"/>
      <c r="J45" s="182"/>
      <c r="K45" s="182">
        <f>'実質公債費比率（分子）の構造'!N$49</f>
        <v>7</v>
      </c>
      <c r="L45" s="182"/>
      <c r="M45" s="182"/>
      <c r="N45" s="182">
        <f>'実質公債費比率（分子）の構造'!O$49</f>
        <v>7</v>
      </c>
      <c r="O45" s="182"/>
      <c r="P45" s="182"/>
    </row>
    <row r="46" spans="1:16" x14ac:dyDescent="0.15">
      <c r="A46" s="182" t="s">
        <v>67</v>
      </c>
      <c r="B46" s="182">
        <f>'実質公債費比率（分子）の構造'!K$48</f>
        <v>245</v>
      </c>
      <c r="C46" s="182"/>
      <c r="D46" s="182"/>
      <c r="E46" s="182">
        <f>'実質公債費比率（分子）の構造'!L$48</f>
        <v>282</v>
      </c>
      <c r="F46" s="182"/>
      <c r="G46" s="182"/>
      <c r="H46" s="182">
        <f>'実質公債費比率（分子）の構造'!M$48</f>
        <v>271</v>
      </c>
      <c r="I46" s="182"/>
      <c r="J46" s="182"/>
      <c r="K46" s="182">
        <f>'実質公債費比率（分子）の構造'!N$48</f>
        <v>271</v>
      </c>
      <c r="L46" s="182"/>
      <c r="M46" s="182"/>
      <c r="N46" s="182">
        <f>'実質公債費比率（分子）の構造'!O$48</f>
        <v>273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4602</v>
      </c>
      <c r="C49" s="182"/>
      <c r="D49" s="182"/>
      <c r="E49" s="182">
        <f>'実質公債費比率（分子）の構造'!L$45</f>
        <v>4269</v>
      </c>
      <c r="F49" s="182"/>
      <c r="G49" s="182"/>
      <c r="H49" s="182">
        <f>'実質公債費比率（分子）の構造'!M$45</f>
        <v>4084</v>
      </c>
      <c r="I49" s="182"/>
      <c r="J49" s="182"/>
      <c r="K49" s="182">
        <f>'実質公債費比率（分子）の構造'!N$45</f>
        <v>3823</v>
      </c>
      <c r="L49" s="182"/>
      <c r="M49" s="182"/>
      <c r="N49" s="182">
        <f>'実質公債費比率（分子）の構造'!O$45</f>
        <v>3715</v>
      </c>
      <c r="O49" s="182"/>
      <c r="P49" s="182"/>
    </row>
    <row r="50" spans="1:16" x14ac:dyDescent="0.15">
      <c r="A50" s="182" t="s">
        <v>71</v>
      </c>
      <c r="B50" s="182" t="e">
        <f>NA()</f>
        <v>#N/A</v>
      </c>
      <c r="C50" s="182">
        <f>IF(ISNUMBER('実質公債費比率（分子）の構造'!K$53),'実質公債費比率（分子）の構造'!K$53,NA())</f>
        <v>772</v>
      </c>
      <c r="D50" s="182" t="e">
        <f>NA()</f>
        <v>#N/A</v>
      </c>
      <c r="E50" s="182" t="e">
        <f>NA()</f>
        <v>#N/A</v>
      </c>
      <c r="F50" s="182">
        <f>IF(ISNUMBER('実質公債費比率（分子）の構造'!L$53),'実質公債費比率（分子）の構造'!L$53,NA())</f>
        <v>882</v>
      </c>
      <c r="G50" s="182" t="e">
        <f>NA()</f>
        <v>#N/A</v>
      </c>
      <c r="H50" s="182" t="e">
        <f>NA()</f>
        <v>#N/A</v>
      </c>
      <c r="I50" s="182">
        <f>IF(ISNUMBER('実質公債費比率（分子）の構造'!M$53),'実質公債費比率（分子）の構造'!M$53,NA())</f>
        <v>803</v>
      </c>
      <c r="J50" s="182" t="e">
        <f>NA()</f>
        <v>#N/A</v>
      </c>
      <c r="K50" s="182" t="e">
        <f>NA()</f>
        <v>#N/A</v>
      </c>
      <c r="L50" s="182">
        <f>IF(ISNUMBER('実質公債費比率（分子）の構造'!N$53),'実質公債費比率（分子）の構造'!N$53,NA())</f>
        <v>744</v>
      </c>
      <c r="M50" s="182" t="e">
        <f>NA()</f>
        <v>#N/A</v>
      </c>
      <c r="N50" s="182" t="e">
        <f>NA()</f>
        <v>#N/A</v>
      </c>
      <c r="O50" s="182">
        <f>IF(ISNUMBER('実質公債費比率（分子）の構造'!O$53),'実質公債費比率（分子）の構造'!O$53,NA())</f>
        <v>716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29727</v>
      </c>
      <c r="E56" s="181"/>
      <c r="F56" s="181"/>
      <c r="G56" s="181">
        <f>'将来負担比率（分子）の構造'!J$52</f>
        <v>28496</v>
      </c>
      <c r="H56" s="181"/>
      <c r="I56" s="181"/>
      <c r="J56" s="181">
        <f>'将来負担比率（分子）の構造'!K$52</f>
        <v>27275</v>
      </c>
      <c r="K56" s="181"/>
      <c r="L56" s="181"/>
      <c r="M56" s="181">
        <f>'将来負担比率（分子）の構造'!L$52</f>
        <v>27024</v>
      </c>
      <c r="N56" s="181"/>
      <c r="O56" s="181"/>
      <c r="P56" s="181">
        <f>'将来負担比率（分子）の構造'!M$52</f>
        <v>26393</v>
      </c>
    </row>
    <row r="57" spans="1:16" x14ac:dyDescent="0.15">
      <c r="A57" s="181" t="s">
        <v>42</v>
      </c>
      <c r="B57" s="181"/>
      <c r="C57" s="181"/>
      <c r="D57" s="181">
        <f>'将来負担比率（分子）の構造'!I$51</f>
        <v>385</v>
      </c>
      <c r="E57" s="181"/>
      <c r="F57" s="181"/>
      <c r="G57" s="181">
        <f>'将来負担比率（分子）の構造'!J$51</f>
        <v>434</v>
      </c>
      <c r="H57" s="181"/>
      <c r="I57" s="181"/>
      <c r="J57" s="181">
        <f>'将来負担比率（分子）の構造'!K$51</f>
        <v>373</v>
      </c>
      <c r="K57" s="181"/>
      <c r="L57" s="181"/>
      <c r="M57" s="181">
        <f>'将来負担比率（分子）の構造'!L$51</f>
        <v>333</v>
      </c>
      <c r="N57" s="181"/>
      <c r="O57" s="181"/>
      <c r="P57" s="181">
        <f>'将来負担比率（分子）の構造'!M$51</f>
        <v>330</v>
      </c>
    </row>
    <row r="58" spans="1:16" x14ac:dyDescent="0.15">
      <c r="A58" s="181" t="s">
        <v>41</v>
      </c>
      <c r="B58" s="181"/>
      <c r="C58" s="181"/>
      <c r="D58" s="181">
        <f>'将来負担比率（分子）の構造'!I$50</f>
        <v>19160</v>
      </c>
      <c r="E58" s="181"/>
      <c r="F58" s="181"/>
      <c r="G58" s="181">
        <f>'将来負担比率（分子）の構造'!J$50</f>
        <v>20179</v>
      </c>
      <c r="H58" s="181"/>
      <c r="I58" s="181"/>
      <c r="J58" s="181">
        <f>'将来負担比率（分子）の構造'!K$50</f>
        <v>20210</v>
      </c>
      <c r="K58" s="181"/>
      <c r="L58" s="181"/>
      <c r="M58" s="181">
        <f>'将来負担比率（分子）の構造'!L$50</f>
        <v>20630</v>
      </c>
      <c r="N58" s="181"/>
      <c r="O58" s="181"/>
      <c r="P58" s="181">
        <f>'将来負担比率（分子）の構造'!M$50</f>
        <v>20939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4665</v>
      </c>
      <c r="C62" s="181"/>
      <c r="D62" s="181"/>
      <c r="E62" s="181">
        <f>'将来負担比率（分子）の構造'!J$45</f>
        <v>4477</v>
      </c>
      <c r="F62" s="181"/>
      <c r="G62" s="181"/>
      <c r="H62" s="181">
        <f>'将来負担比率（分子）の構造'!K$45</f>
        <v>4561</v>
      </c>
      <c r="I62" s="181"/>
      <c r="J62" s="181"/>
      <c r="K62" s="181">
        <f>'将来負担比率（分子）の構造'!L$45</f>
        <v>4393</v>
      </c>
      <c r="L62" s="181"/>
      <c r="M62" s="181"/>
      <c r="N62" s="181">
        <f>'将来負担比率（分子）の構造'!M$45</f>
        <v>4274</v>
      </c>
      <c r="O62" s="181"/>
      <c r="P62" s="181"/>
    </row>
    <row r="63" spans="1:16" x14ac:dyDescent="0.15">
      <c r="A63" s="181" t="s">
        <v>34</v>
      </c>
      <c r="B63" s="181">
        <f>'将来負担比率（分子）の構造'!I$44</f>
        <v>79</v>
      </c>
      <c r="C63" s="181"/>
      <c r="D63" s="181"/>
      <c r="E63" s="181">
        <f>'将来負担比率（分子）の構造'!J$44</f>
        <v>50</v>
      </c>
      <c r="F63" s="181"/>
      <c r="G63" s="181"/>
      <c r="H63" s="181">
        <f>'将来負担比率（分子）の構造'!K$44</f>
        <v>35</v>
      </c>
      <c r="I63" s="181"/>
      <c r="J63" s="181"/>
      <c r="K63" s="181">
        <f>'将来負担比率（分子）の構造'!L$44</f>
        <v>26</v>
      </c>
      <c r="L63" s="181"/>
      <c r="M63" s="181"/>
      <c r="N63" s="181">
        <f>'将来負担比率（分子）の構造'!M$44</f>
        <v>17</v>
      </c>
      <c r="O63" s="181"/>
      <c r="P63" s="181"/>
    </row>
    <row r="64" spans="1:16" x14ac:dyDescent="0.15">
      <c r="A64" s="181" t="s">
        <v>33</v>
      </c>
      <c r="B64" s="181">
        <f>'将来負担比率（分子）の構造'!I$43</f>
        <v>2754</v>
      </c>
      <c r="C64" s="181"/>
      <c r="D64" s="181"/>
      <c r="E64" s="181">
        <f>'将来負担比率（分子）の構造'!J$43</f>
        <v>2111</v>
      </c>
      <c r="F64" s="181"/>
      <c r="G64" s="181"/>
      <c r="H64" s="181">
        <f>'将来負担比率（分子）の構造'!K$43</f>
        <v>2096</v>
      </c>
      <c r="I64" s="181"/>
      <c r="J64" s="181"/>
      <c r="K64" s="181">
        <f>'将来負担比率（分子）の構造'!L$43</f>
        <v>3314</v>
      </c>
      <c r="L64" s="181"/>
      <c r="M64" s="181"/>
      <c r="N64" s="181">
        <f>'将来負担比率（分子）の構造'!M$43</f>
        <v>3310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35607</v>
      </c>
      <c r="C66" s="181"/>
      <c r="D66" s="181"/>
      <c r="E66" s="181">
        <f>'将来負担比率（分子）の構造'!J$41</f>
        <v>34160</v>
      </c>
      <c r="F66" s="181"/>
      <c r="G66" s="181"/>
      <c r="H66" s="181">
        <f>'将来負担比率（分子）の構造'!K$41</f>
        <v>33196</v>
      </c>
      <c r="I66" s="181"/>
      <c r="J66" s="181"/>
      <c r="K66" s="181">
        <f>'将来負担比率（分子）の構造'!L$41</f>
        <v>32558</v>
      </c>
      <c r="L66" s="181"/>
      <c r="M66" s="181"/>
      <c r="N66" s="181">
        <f>'将来負担比率（分子）の構造'!M$41</f>
        <v>32396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7952</v>
      </c>
      <c r="C72" s="185">
        <f>基金残高に係る経年分析!G55</f>
        <v>8145</v>
      </c>
      <c r="D72" s="185">
        <f>基金残高に係る経年分析!H55</f>
        <v>8381</v>
      </c>
    </row>
    <row r="73" spans="1:16" x14ac:dyDescent="0.15">
      <c r="A73" s="184" t="s">
        <v>78</v>
      </c>
      <c r="B73" s="185">
        <f>基金残高に係る経年分析!F56</f>
        <v>8513</v>
      </c>
      <c r="C73" s="185">
        <f>基金残高に係る経年分析!G56</f>
        <v>8705</v>
      </c>
      <c r="D73" s="185">
        <f>基金残高に係る経年分析!H56</f>
        <v>8718</v>
      </c>
    </row>
    <row r="74" spans="1:16" x14ac:dyDescent="0.15">
      <c r="A74" s="184" t="s">
        <v>79</v>
      </c>
      <c r="B74" s="185">
        <f>基金残高に係る経年分析!F57</f>
        <v>6227</v>
      </c>
      <c r="C74" s="185">
        <f>基金残高に係る経年分析!G57</f>
        <v>6233</v>
      </c>
      <c r="D74" s="185">
        <f>基金残高に係る経年分析!H57</f>
        <v>6314</v>
      </c>
    </row>
  </sheetData>
  <sheetProtection algorithmName="SHA-512" hashValue="pUXQ198qz2pp4jIdeYHbSSd7ZHDMJQwi6itkEfxGieZRWrnTRcirXqEbptG/wzfkErfPaAlCSYzMzfTQXZD8XA==" saltValue="JoFeEHHbT7tg1mVTOMVg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2551762</v>
      </c>
      <c r="S5" s="675"/>
      <c r="T5" s="675"/>
      <c r="U5" s="675"/>
      <c r="V5" s="675"/>
      <c r="W5" s="675"/>
      <c r="X5" s="675"/>
      <c r="Y5" s="676"/>
      <c r="Z5" s="677">
        <v>9.1</v>
      </c>
      <c r="AA5" s="677"/>
      <c r="AB5" s="677"/>
      <c r="AC5" s="677"/>
      <c r="AD5" s="678">
        <v>2551762</v>
      </c>
      <c r="AE5" s="678"/>
      <c r="AF5" s="678"/>
      <c r="AG5" s="678"/>
      <c r="AH5" s="678"/>
      <c r="AI5" s="678"/>
      <c r="AJ5" s="678"/>
      <c r="AK5" s="678"/>
      <c r="AL5" s="679">
        <v>19</v>
      </c>
      <c r="AM5" s="680"/>
      <c r="AN5" s="680"/>
      <c r="AO5" s="681"/>
      <c r="AP5" s="671" t="s">
        <v>223</v>
      </c>
      <c r="AQ5" s="672"/>
      <c r="AR5" s="672"/>
      <c r="AS5" s="672"/>
      <c r="AT5" s="672"/>
      <c r="AU5" s="672"/>
      <c r="AV5" s="672"/>
      <c r="AW5" s="672"/>
      <c r="AX5" s="672"/>
      <c r="AY5" s="672"/>
      <c r="AZ5" s="672"/>
      <c r="BA5" s="672"/>
      <c r="BB5" s="672"/>
      <c r="BC5" s="672"/>
      <c r="BD5" s="672"/>
      <c r="BE5" s="672"/>
      <c r="BF5" s="673"/>
      <c r="BG5" s="685">
        <v>2542528</v>
      </c>
      <c r="BH5" s="686"/>
      <c r="BI5" s="686"/>
      <c r="BJ5" s="686"/>
      <c r="BK5" s="686"/>
      <c r="BL5" s="686"/>
      <c r="BM5" s="686"/>
      <c r="BN5" s="687"/>
      <c r="BO5" s="688">
        <v>99.6</v>
      </c>
      <c r="BP5" s="688"/>
      <c r="BQ5" s="688"/>
      <c r="BR5" s="688"/>
      <c r="BS5" s="689">
        <v>10345</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368803</v>
      </c>
      <c r="S6" s="686"/>
      <c r="T6" s="686"/>
      <c r="U6" s="686"/>
      <c r="V6" s="686"/>
      <c r="W6" s="686"/>
      <c r="X6" s="686"/>
      <c r="Y6" s="687"/>
      <c r="Z6" s="688">
        <v>1.3</v>
      </c>
      <c r="AA6" s="688"/>
      <c r="AB6" s="688"/>
      <c r="AC6" s="688"/>
      <c r="AD6" s="689">
        <v>368803</v>
      </c>
      <c r="AE6" s="689"/>
      <c r="AF6" s="689"/>
      <c r="AG6" s="689"/>
      <c r="AH6" s="689"/>
      <c r="AI6" s="689"/>
      <c r="AJ6" s="689"/>
      <c r="AK6" s="689"/>
      <c r="AL6" s="690">
        <v>2.7</v>
      </c>
      <c r="AM6" s="691"/>
      <c r="AN6" s="691"/>
      <c r="AO6" s="692"/>
      <c r="AP6" s="682" t="s">
        <v>228</v>
      </c>
      <c r="AQ6" s="683"/>
      <c r="AR6" s="683"/>
      <c r="AS6" s="683"/>
      <c r="AT6" s="683"/>
      <c r="AU6" s="683"/>
      <c r="AV6" s="683"/>
      <c r="AW6" s="683"/>
      <c r="AX6" s="683"/>
      <c r="AY6" s="683"/>
      <c r="AZ6" s="683"/>
      <c r="BA6" s="683"/>
      <c r="BB6" s="683"/>
      <c r="BC6" s="683"/>
      <c r="BD6" s="683"/>
      <c r="BE6" s="683"/>
      <c r="BF6" s="684"/>
      <c r="BG6" s="685">
        <v>2542528</v>
      </c>
      <c r="BH6" s="686"/>
      <c r="BI6" s="686"/>
      <c r="BJ6" s="686"/>
      <c r="BK6" s="686"/>
      <c r="BL6" s="686"/>
      <c r="BM6" s="686"/>
      <c r="BN6" s="687"/>
      <c r="BO6" s="688">
        <v>99.6</v>
      </c>
      <c r="BP6" s="688"/>
      <c r="BQ6" s="688"/>
      <c r="BR6" s="688"/>
      <c r="BS6" s="689">
        <v>10345</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177957</v>
      </c>
      <c r="CS6" s="686"/>
      <c r="CT6" s="686"/>
      <c r="CU6" s="686"/>
      <c r="CV6" s="686"/>
      <c r="CW6" s="686"/>
      <c r="CX6" s="686"/>
      <c r="CY6" s="687"/>
      <c r="CZ6" s="679">
        <v>0.7</v>
      </c>
      <c r="DA6" s="680"/>
      <c r="DB6" s="680"/>
      <c r="DC6" s="699"/>
      <c r="DD6" s="694" t="s">
        <v>230</v>
      </c>
      <c r="DE6" s="686"/>
      <c r="DF6" s="686"/>
      <c r="DG6" s="686"/>
      <c r="DH6" s="686"/>
      <c r="DI6" s="686"/>
      <c r="DJ6" s="686"/>
      <c r="DK6" s="686"/>
      <c r="DL6" s="686"/>
      <c r="DM6" s="686"/>
      <c r="DN6" s="686"/>
      <c r="DO6" s="686"/>
      <c r="DP6" s="687"/>
      <c r="DQ6" s="694">
        <v>177957</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3194</v>
      </c>
      <c r="S7" s="686"/>
      <c r="T7" s="686"/>
      <c r="U7" s="686"/>
      <c r="V7" s="686"/>
      <c r="W7" s="686"/>
      <c r="X7" s="686"/>
      <c r="Y7" s="687"/>
      <c r="Z7" s="688">
        <v>0</v>
      </c>
      <c r="AA7" s="688"/>
      <c r="AB7" s="688"/>
      <c r="AC7" s="688"/>
      <c r="AD7" s="689">
        <v>3194</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1053123</v>
      </c>
      <c r="BH7" s="686"/>
      <c r="BI7" s="686"/>
      <c r="BJ7" s="686"/>
      <c r="BK7" s="686"/>
      <c r="BL7" s="686"/>
      <c r="BM7" s="686"/>
      <c r="BN7" s="687"/>
      <c r="BO7" s="688">
        <v>41.3</v>
      </c>
      <c r="BP7" s="688"/>
      <c r="BQ7" s="688"/>
      <c r="BR7" s="688"/>
      <c r="BS7" s="689">
        <v>10345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6422389</v>
      </c>
      <c r="CS7" s="686"/>
      <c r="CT7" s="686"/>
      <c r="CU7" s="686"/>
      <c r="CV7" s="686"/>
      <c r="CW7" s="686"/>
      <c r="CX7" s="686"/>
      <c r="CY7" s="687"/>
      <c r="CZ7" s="688">
        <v>24.1</v>
      </c>
      <c r="DA7" s="688"/>
      <c r="DB7" s="688"/>
      <c r="DC7" s="688"/>
      <c r="DD7" s="694">
        <v>852802</v>
      </c>
      <c r="DE7" s="686"/>
      <c r="DF7" s="686"/>
      <c r="DG7" s="686"/>
      <c r="DH7" s="686"/>
      <c r="DI7" s="686"/>
      <c r="DJ7" s="686"/>
      <c r="DK7" s="686"/>
      <c r="DL7" s="686"/>
      <c r="DM7" s="686"/>
      <c r="DN7" s="686"/>
      <c r="DO7" s="686"/>
      <c r="DP7" s="687"/>
      <c r="DQ7" s="694">
        <v>2395686</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18471</v>
      </c>
      <c r="S8" s="686"/>
      <c r="T8" s="686"/>
      <c r="U8" s="686"/>
      <c r="V8" s="686"/>
      <c r="W8" s="686"/>
      <c r="X8" s="686"/>
      <c r="Y8" s="687"/>
      <c r="Z8" s="688">
        <v>0.1</v>
      </c>
      <c r="AA8" s="688"/>
      <c r="AB8" s="688"/>
      <c r="AC8" s="688"/>
      <c r="AD8" s="689">
        <v>18471</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39928</v>
      </c>
      <c r="BH8" s="686"/>
      <c r="BI8" s="686"/>
      <c r="BJ8" s="686"/>
      <c r="BK8" s="686"/>
      <c r="BL8" s="686"/>
      <c r="BM8" s="686"/>
      <c r="BN8" s="687"/>
      <c r="BO8" s="688">
        <v>1.6</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6540077</v>
      </c>
      <c r="CS8" s="686"/>
      <c r="CT8" s="686"/>
      <c r="CU8" s="686"/>
      <c r="CV8" s="686"/>
      <c r="CW8" s="686"/>
      <c r="CX8" s="686"/>
      <c r="CY8" s="687"/>
      <c r="CZ8" s="688">
        <v>24.6</v>
      </c>
      <c r="DA8" s="688"/>
      <c r="DB8" s="688"/>
      <c r="DC8" s="688"/>
      <c r="DD8" s="694">
        <v>61619</v>
      </c>
      <c r="DE8" s="686"/>
      <c r="DF8" s="686"/>
      <c r="DG8" s="686"/>
      <c r="DH8" s="686"/>
      <c r="DI8" s="686"/>
      <c r="DJ8" s="686"/>
      <c r="DK8" s="686"/>
      <c r="DL8" s="686"/>
      <c r="DM8" s="686"/>
      <c r="DN8" s="686"/>
      <c r="DO8" s="686"/>
      <c r="DP8" s="687"/>
      <c r="DQ8" s="694">
        <v>3822297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18257</v>
      </c>
      <c r="S9" s="686"/>
      <c r="T9" s="686"/>
      <c r="U9" s="686"/>
      <c r="V9" s="686"/>
      <c r="W9" s="686"/>
      <c r="X9" s="686"/>
      <c r="Y9" s="687"/>
      <c r="Z9" s="688">
        <v>0.1</v>
      </c>
      <c r="AA9" s="688"/>
      <c r="AB9" s="688"/>
      <c r="AC9" s="688"/>
      <c r="AD9" s="689">
        <v>18257</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852634</v>
      </c>
      <c r="BH9" s="686"/>
      <c r="BI9" s="686"/>
      <c r="BJ9" s="686"/>
      <c r="BK9" s="686"/>
      <c r="BL9" s="686"/>
      <c r="BM9" s="686"/>
      <c r="BN9" s="687"/>
      <c r="BO9" s="688">
        <v>33.4</v>
      </c>
      <c r="BP9" s="688"/>
      <c r="BQ9" s="688"/>
      <c r="BR9" s="688"/>
      <c r="BS9" s="694" t="s">
        <v>236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1860503</v>
      </c>
      <c r="CS9" s="686"/>
      <c r="CT9" s="686"/>
      <c r="CU9" s="686"/>
      <c r="CV9" s="686"/>
      <c r="CW9" s="686"/>
      <c r="CX9" s="686"/>
      <c r="CY9" s="687"/>
      <c r="CZ9" s="688">
        <v>7</v>
      </c>
      <c r="DA9" s="688"/>
      <c r="DB9" s="688"/>
      <c r="DC9" s="688"/>
      <c r="DD9" s="694">
        <v>6665</v>
      </c>
      <c r="DE9" s="686"/>
      <c r="DF9" s="686"/>
      <c r="DG9" s="686"/>
      <c r="DH9" s="686"/>
      <c r="DI9" s="686"/>
      <c r="DJ9" s="686"/>
      <c r="DK9" s="686"/>
      <c r="DL9" s="686"/>
      <c r="DM9" s="686"/>
      <c r="DN9" s="686"/>
      <c r="DO9" s="686"/>
      <c r="DP9" s="687"/>
      <c r="DQ9" s="694">
        <v>1402183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236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65562</v>
      </c>
      <c r="BH10" s="686"/>
      <c r="BI10" s="686"/>
      <c r="BJ10" s="686"/>
      <c r="BK10" s="686"/>
      <c r="BL10" s="686"/>
      <c r="BM10" s="686"/>
      <c r="BN10" s="687"/>
      <c r="BO10" s="688">
        <v>2.6</v>
      </c>
      <c r="BP10" s="688"/>
      <c r="BQ10" s="688"/>
      <c r="BR10" s="688"/>
      <c r="BS10" s="694" t="s">
        <v>236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236</v>
      </c>
      <c r="CS10" s="686"/>
      <c r="CT10" s="686"/>
      <c r="CU10" s="686"/>
      <c r="CV10" s="686"/>
      <c r="CW10" s="686"/>
      <c r="CX10" s="686"/>
      <c r="CY10" s="687"/>
      <c r="CZ10" s="688" t="s">
        <v>230</v>
      </c>
      <c r="DA10" s="688"/>
      <c r="DB10" s="688"/>
      <c r="DC10" s="688"/>
      <c r="DD10" s="694" t="s">
        <v>236</v>
      </c>
      <c r="DE10" s="686"/>
      <c r="DF10" s="686"/>
      <c r="DG10" s="686"/>
      <c r="DH10" s="686"/>
      <c r="DI10" s="686"/>
      <c r="DJ10" s="686"/>
      <c r="DK10" s="686"/>
      <c r="DL10" s="686"/>
      <c r="DM10" s="686"/>
      <c r="DN10" s="686"/>
      <c r="DO10" s="686"/>
      <c r="DP10" s="687"/>
      <c r="DQ10" s="694" t="s">
        <v>230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539327</v>
      </c>
      <c r="S11" s="686"/>
      <c r="T11" s="686"/>
      <c r="U11" s="686"/>
      <c r="V11" s="686"/>
      <c r="W11" s="686"/>
      <c r="X11" s="686"/>
      <c r="Y11" s="687"/>
      <c r="Z11" s="690">
        <v>1.9</v>
      </c>
      <c r="AA11" s="691"/>
      <c r="AB11" s="691"/>
      <c r="AC11" s="703"/>
      <c r="AD11" s="694">
        <v>539327</v>
      </c>
      <c r="AE11" s="686"/>
      <c r="AF11" s="686"/>
      <c r="AG11" s="686"/>
      <c r="AH11" s="686"/>
      <c r="AI11" s="686"/>
      <c r="AJ11" s="686"/>
      <c r="AK11" s="687"/>
      <c r="AL11" s="690">
        <v>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94999</v>
      </c>
      <c r="BH11" s="686"/>
      <c r="BI11" s="686"/>
      <c r="BJ11" s="686"/>
      <c r="BK11" s="686"/>
      <c r="BL11" s="686"/>
      <c r="BM11" s="686"/>
      <c r="BN11" s="687"/>
      <c r="BO11" s="688">
        <v>3.7</v>
      </c>
      <c r="BP11" s="688"/>
      <c r="BQ11" s="688"/>
      <c r="BR11" s="688"/>
      <c r="BS11" s="694">
        <v>10345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1052545</v>
      </c>
      <c r="CS11" s="686"/>
      <c r="CT11" s="686"/>
      <c r="CU11" s="686"/>
      <c r="CV11" s="686"/>
      <c r="CW11" s="686"/>
      <c r="CX11" s="686"/>
      <c r="CY11" s="687"/>
      <c r="CZ11" s="688">
        <v>4</v>
      </c>
      <c r="DA11" s="688"/>
      <c r="DB11" s="688"/>
      <c r="DC11" s="688"/>
      <c r="DD11" s="694">
        <v>324333</v>
      </c>
      <c r="DE11" s="686"/>
      <c r="DF11" s="686"/>
      <c r="DG11" s="686"/>
      <c r="DH11" s="686"/>
      <c r="DI11" s="686"/>
      <c r="DJ11" s="686"/>
      <c r="DK11" s="686"/>
      <c r="DL11" s="686"/>
      <c r="DM11" s="686"/>
      <c r="DN11" s="686"/>
      <c r="DO11" s="686"/>
      <c r="DP11" s="687"/>
      <c r="DQ11" s="694">
        <v>469865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6412</v>
      </c>
      <c r="S12" s="686"/>
      <c r="T12" s="686"/>
      <c r="U12" s="686"/>
      <c r="V12" s="686"/>
      <c r="W12" s="686"/>
      <c r="X12" s="686"/>
      <c r="Y12" s="687"/>
      <c r="Z12" s="688">
        <v>0</v>
      </c>
      <c r="AA12" s="688"/>
      <c r="AB12" s="688"/>
      <c r="AC12" s="688"/>
      <c r="AD12" s="689">
        <v>6412</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1218317</v>
      </c>
      <c r="BH12" s="686"/>
      <c r="BI12" s="686"/>
      <c r="BJ12" s="686"/>
      <c r="BK12" s="686"/>
      <c r="BL12" s="686"/>
      <c r="BM12" s="686"/>
      <c r="BN12" s="687"/>
      <c r="BO12" s="688">
        <v>47.7</v>
      </c>
      <c r="BP12" s="688"/>
      <c r="BQ12" s="688"/>
      <c r="BR12" s="688"/>
      <c r="BS12" s="694" t="s">
        <v>236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984008</v>
      </c>
      <c r="CS12" s="686"/>
      <c r="CT12" s="686"/>
      <c r="CU12" s="686"/>
      <c r="CV12" s="686"/>
      <c r="CW12" s="686"/>
      <c r="CX12" s="686"/>
      <c r="CY12" s="687"/>
      <c r="CZ12" s="688">
        <v>3.7</v>
      </c>
      <c r="DA12" s="688"/>
      <c r="DB12" s="688"/>
      <c r="DC12" s="688"/>
      <c r="DD12" s="694">
        <v>43565</v>
      </c>
      <c r="DE12" s="686"/>
      <c r="DF12" s="686"/>
      <c r="DG12" s="686"/>
      <c r="DH12" s="686"/>
      <c r="DI12" s="686"/>
      <c r="DJ12" s="686"/>
      <c r="DK12" s="686"/>
      <c r="DL12" s="686"/>
      <c r="DM12" s="686"/>
      <c r="DN12" s="686"/>
      <c r="DO12" s="686"/>
      <c r="DP12" s="687"/>
      <c r="DQ12" s="694">
        <v>764929</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230</v>
      </c>
      <c r="AA13" s="688"/>
      <c r="AB13" s="688"/>
      <c r="AC13" s="688"/>
      <c r="AD13" s="689" t="s">
        <v>236</v>
      </c>
      <c r="AE13" s="689"/>
      <c r="AF13" s="689"/>
      <c r="AG13" s="689"/>
      <c r="AH13" s="689"/>
      <c r="AI13" s="689"/>
      <c r="AJ13" s="689"/>
      <c r="AK13" s="689"/>
      <c r="AL13" s="690" t="s">
        <v>236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1209864</v>
      </c>
      <c r="BH13" s="686"/>
      <c r="BI13" s="686"/>
      <c r="BJ13" s="686"/>
      <c r="BK13" s="686"/>
      <c r="BL13" s="686"/>
      <c r="BM13" s="686"/>
      <c r="BN13" s="687"/>
      <c r="BO13" s="688">
        <v>47.4</v>
      </c>
      <c r="BP13" s="688"/>
      <c r="BQ13" s="688"/>
      <c r="BR13" s="688"/>
      <c r="BS13" s="694" t="s">
        <v>236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2113711</v>
      </c>
      <c r="CS13" s="686"/>
      <c r="CT13" s="686"/>
      <c r="CU13" s="686"/>
      <c r="CV13" s="686"/>
      <c r="CW13" s="686"/>
      <c r="CX13" s="686"/>
      <c r="CY13" s="687"/>
      <c r="CZ13" s="688">
        <v>7.9</v>
      </c>
      <c r="DA13" s="688"/>
      <c r="DB13" s="688"/>
      <c r="DC13" s="688"/>
      <c r="DD13" s="694">
        <v>1423259</v>
      </c>
      <c r="DE13" s="686"/>
      <c r="DF13" s="686"/>
      <c r="DG13" s="686"/>
      <c r="DH13" s="686"/>
      <c r="DI13" s="686"/>
      <c r="DJ13" s="686"/>
      <c r="DK13" s="686"/>
      <c r="DL13" s="686"/>
      <c r="DM13" s="686"/>
      <c r="DN13" s="686"/>
      <c r="DO13" s="686"/>
      <c r="DP13" s="687"/>
      <c r="DQ13" s="694">
        <v>466029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230</v>
      </c>
      <c r="S14" s="686"/>
      <c r="T14" s="686"/>
      <c r="U14" s="686"/>
      <c r="V14" s="686"/>
      <c r="W14" s="686"/>
      <c r="X14" s="686"/>
      <c r="Y14" s="687"/>
      <c r="Z14" s="688" t="s">
        <v>230</v>
      </c>
      <c r="AA14" s="688"/>
      <c r="AB14" s="688"/>
      <c r="AC14" s="688"/>
      <c r="AD14" s="689" t="s">
        <v>236</v>
      </c>
      <c r="AE14" s="689"/>
      <c r="AF14" s="689"/>
      <c r="AG14" s="689"/>
      <c r="AH14" s="689"/>
      <c r="AI14" s="689"/>
      <c r="AJ14" s="689"/>
      <c r="AK14" s="689"/>
      <c r="AL14" s="690" t="s">
        <v>236</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108841</v>
      </c>
      <c r="BH14" s="686"/>
      <c r="BI14" s="686"/>
      <c r="BJ14" s="686"/>
      <c r="BK14" s="686"/>
      <c r="BL14" s="686"/>
      <c r="BM14" s="686"/>
      <c r="BN14" s="687"/>
      <c r="BO14" s="688">
        <v>4.3</v>
      </c>
      <c r="BP14" s="688"/>
      <c r="BQ14" s="688"/>
      <c r="BR14" s="688"/>
      <c r="BS14" s="694" t="s">
        <v>236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802424</v>
      </c>
      <c r="CS14" s="686"/>
      <c r="CT14" s="686"/>
      <c r="CU14" s="686"/>
      <c r="CV14" s="686"/>
      <c r="CW14" s="686"/>
      <c r="CX14" s="686"/>
      <c r="CY14" s="687"/>
      <c r="CZ14" s="688">
        <v>3</v>
      </c>
      <c r="DA14" s="688"/>
      <c r="DB14" s="688"/>
      <c r="DC14" s="688"/>
      <c r="DD14" s="694">
        <v>105155</v>
      </c>
      <c r="DE14" s="686"/>
      <c r="DF14" s="686"/>
      <c r="DG14" s="686"/>
      <c r="DH14" s="686"/>
      <c r="DI14" s="686"/>
      <c r="DJ14" s="686"/>
      <c r="DK14" s="686"/>
      <c r="DL14" s="686"/>
      <c r="DM14" s="686"/>
      <c r="DN14" s="686"/>
      <c r="DO14" s="686"/>
      <c r="DP14" s="687"/>
      <c r="DQ14" s="694">
        <v>682981</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230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162247</v>
      </c>
      <c r="BH15" s="686"/>
      <c r="BI15" s="686"/>
      <c r="BJ15" s="686"/>
      <c r="BK15" s="686"/>
      <c r="BL15" s="686"/>
      <c r="BM15" s="686"/>
      <c r="BN15" s="687"/>
      <c r="BO15" s="688">
        <v>6.4</v>
      </c>
      <c r="BP15" s="688"/>
      <c r="BQ15" s="688"/>
      <c r="BR15" s="688"/>
      <c r="BS15" s="694" t="s">
        <v>230</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1833609</v>
      </c>
      <c r="CS15" s="686"/>
      <c r="CT15" s="686"/>
      <c r="CU15" s="686"/>
      <c r="CV15" s="686"/>
      <c r="CW15" s="686"/>
      <c r="CX15" s="686"/>
      <c r="CY15" s="687"/>
      <c r="CZ15" s="688">
        <v>6.9</v>
      </c>
      <c r="DA15" s="688"/>
      <c r="DB15" s="688"/>
      <c r="DC15" s="688"/>
      <c r="DD15" s="694">
        <v>379650</v>
      </c>
      <c r="DE15" s="686"/>
      <c r="DF15" s="686"/>
      <c r="DG15" s="686"/>
      <c r="DH15" s="686"/>
      <c r="DI15" s="686"/>
      <c r="DJ15" s="686"/>
      <c r="DK15" s="686"/>
      <c r="DL15" s="686"/>
      <c r="DM15" s="686"/>
      <c r="DN15" s="686"/>
      <c r="DO15" s="686"/>
      <c r="DP15" s="687"/>
      <c r="DQ15" s="694">
        <v>1364116</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17619</v>
      </c>
      <c r="S16" s="686"/>
      <c r="T16" s="686"/>
      <c r="U16" s="686"/>
      <c r="V16" s="686"/>
      <c r="W16" s="686"/>
      <c r="X16" s="686"/>
      <c r="Y16" s="687"/>
      <c r="Z16" s="688">
        <v>0.1</v>
      </c>
      <c r="AA16" s="688"/>
      <c r="AB16" s="688"/>
      <c r="AC16" s="688"/>
      <c r="AD16" s="689">
        <v>17619</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883596</v>
      </c>
      <c r="CS16" s="686"/>
      <c r="CT16" s="686"/>
      <c r="CU16" s="686"/>
      <c r="CV16" s="686"/>
      <c r="CW16" s="686"/>
      <c r="CX16" s="686"/>
      <c r="CY16" s="687"/>
      <c r="CZ16" s="688">
        <v>3.3</v>
      </c>
      <c r="DA16" s="688"/>
      <c r="DB16" s="688"/>
      <c r="DC16" s="688"/>
      <c r="DD16" s="694" t="s">
        <v>230</v>
      </c>
      <c r="DE16" s="686"/>
      <c r="DF16" s="686"/>
      <c r="DG16" s="686"/>
      <c r="DH16" s="686"/>
      <c r="DI16" s="686"/>
      <c r="DJ16" s="686"/>
      <c r="DK16" s="686"/>
      <c r="DL16" s="686"/>
      <c r="DM16" s="686"/>
      <c r="DN16" s="686"/>
      <c r="DO16" s="686"/>
      <c r="DP16" s="687"/>
      <c r="DQ16" s="694">
        <v>36239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11229</v>
      </c>
      <c r="S17" s="686"/>
      <c r="T17" s="686"/>
      <c r="U17" s="686"/>
      <c r="V17" s="686"/>
      <c r="W17" s="686"/>
      <c r="X17" s="686"/>
      <c r="Y17" s="687"/>
      <c r="Z17" s="688">
        <v>0</v>
      </c>
      <c r="AA17" s="688"/>
      <c r="AB17" s="688"/>
      <c r="AC17" s="688"/>
      <c r="AD17" s="689">
        <v>11229</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230</v>
      </c>
      <c r="BP17" s="688"/>
      <c r="BQ17" s="688"/>
      <c r="BR17" s="688"/>
      <c r="BS17" s="694" t="s">
        <v>236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3957194</v>
      </c>
      <c r="CS17" s="686"/>
      <c r="CT17" s="686"/>
      <c r="CU17" s="686"/>
      <c r="CV17" s="686"/>
      <c r="CW17" s="686"/>
      <c r="CX17" s="686"/>
      <c r="CY17" s="687"/>
      <c r="CZ17" s="688">
        <v>14.9</v>
      </c>
      <c r="DA17" s="688"/>
      <c r="DB17" s="688"/>
      <c r="DC17" s="688"/>
      <c r="DD17" s="694" t="s">
        <v>236</v>
      </c>
      <c r="DE17" s="686"/>
      <c r="DF17" s="686"/>
      <c r="DG17" s="686"/>
      <c r="DH17" s="686"/>
      <c r="DI17" s="686"/>
      <c r="DJ17" s="686"/>
      <c r="DK17" s="686"/>
      <c r="DL17" s="686"/>
      <c r="DM17" s="686"/>
      <c r="DN17" s="686"/>
      <c r="DO17" s="686"/>
      <c r="DP17" s="687"/>
      <c r="DQ17" s="694">
        <v>3882299</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15743</v>
      </c>
      <c r="S18" s="686"/>
      <c r="T18" s="686"/>
      <c r="U18" s="686"/>
      <c r="V18" s="686"/>
      <c r="W18" s="686"/>
      <c r="X18" s="686"/>
      <c r="Y18" s="687"/>
      <c r="Z18" s="688">
        <v>0.1</v>
      </c>
      <c r="AA18" s="688"/>
      <c r="AB18" s="688"/>
      <c r="AC18" s="688"/>
      <c r="AD18" s="689">
        <v>15743</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236</v>
      </c>
      <c r="DA18" s="688"/>
      <c r="DB18" s="688"/>
      <c r="DC18" s="688"/>
      <c r="DD18" s="694" t="s">
        <v>230</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6123</v>
      </c>
      <c r="S19" s="686"/>
      <c r="T19" s="686"/>
      <c r="U19" s="686"/>
      <c r="V19" s="686"/>
      <c r="W19" s="686"/>
      <c r="X19" s="686"/>
      <c r="Y19" s="687"/>
      <c r="Z19" s="688">
        <v>0</v>
      </c>
      <c r="AA19" s="688"/>
      <c r="AB19" s="688"/>
      <c r="AC19" s="688"/>
      <c r="AD19" s="689">
        <v>6123</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9234</v>
      </c>
      <c r="BH19" s="686"/>
      <c r="BI19" s="686"/>
      <c r="BJ19" s="686"/>
      <c r="BK19" s="686"/>
      <c r="BL19" s="686"/>
      <c r="BM19" s="686"/>
      <c r="BN19" s="687"/>
      <c r="BO19" s="688">
        <v>0.4</v>
      </c>
      <c r="BP19" s="688"/>
      <c r="BQ19" s="688"/>
      <c r="BR19" s="688"/>
      <c r="BS19" s="694" t="s">
        <v>230</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8039</v>
      </c>
      <c r="S20" s="686"/>
      <c r="T20" s="686"/>
      <c r="U20" s="686"/>
      <c r="V20" s="686"/>
      <c r="W20" s="686"/>
      <c r="X20" s="686"/>
      <c r="Y20" s="687"/>
      <c r="Z20" s="688">
        <v>0</v>
      </c>
      <c r="AA20" s="688"/>
      <c r="AB20" s="688"/>
      <c r="AC20" s="688"/>
      <c r="AD20" s="689">
        <v>8039</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9234</v>
      </c>
      <c r="BH20" s="686"/>
      <c r="BI20" s="686"/>
      <c r="BJ20" s="686"/>
      <c r="BK20" s="686"/>
      <c r="BL20" s="686"/>
      <c r="BM20" s="686"/>
      <c r="BN20" s="687"/>
      <c r="BO20" s="688">
        <v>0.4</v>
      </c>
      <c r="BP20" s="688"/>
      <c r="BQ20" s="688"/>
      <c r="BR20" s="688"/>
      <c r="BS20" s="694" t="s">
        <v>230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26628013</v>
      </c>
      <c r="CS20" s="686"/>
      <c r="CT20" s="686"/>
      <c r="CU20" s="686"/>
      <c r="CV20" s="686"/>
      <c r="CW20" s="686"/>
      <c r="CX20" s="686"/>
      <c r="CY20" s="687"/>
      <c r="CZ20" s="688">
        <v>100</v>
      </c>
      <c r="DA20" s="688"/>
      <c r="DB20" s="688"/>
      <c r="DC20" s="688"/>
      <c r="DD20" s="694">
        <v>3197048</v>
      </c>
      <c r="DE20" s="686"/>
      <c r="DF20" s="686"/>
      <c r="DG20" s="686"/>
      <c r="DH20" s="686"/>
      <c r="DI20" s="686"/>
      <c r="DJ20" s="686"/>
      <c r="DK20" s="686"/>
      <c r="DL20" s="686"/>
      <c r="DM20" s="686"/>
      <c r="DN20" s="686"/>
      <c r="DO20" s="686"/>
      <c r="DP20" s="687"/>
      <c r="DQ20" s="694">
        <v>15464581</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1581</v>
      </c>
      <c r="S21" s="686"/>
      <c r="T21" s="686"/>
      <c r="U21" s="686"/>
      <c r="V21" s="686"/>
      <c r="W21" s="686"/>
      <c r="X21" s="686"/>
      <c r="Y21" s="687"/>
      <c r="Z21" s="688">
        <v>0</v>
      </c>
      <c r="AA21" s="688"/>
      <c r="AB21" s="688"/>
      <c r="AC21" s="688"/>
      <c r="AD21" s="689">
        <v>1581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9234</v>
      </c>
      <c r="BH21" s="686"/>
      <c r="BI21" s="686"/>
      <c r="BJ21" s="686"/>
      <c r="BK21" s="686"/>
      <c r="BL21" s="686"/>
      <c r="BM21" s="686"/>
      <c r="BN21" s="687"/>
      <c r="BO21" s="688">
        <v>0.4</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10813421</v>
      </c>
      <c r="S22" s="686"/>
      <c r="T22" s="686"/>
      <c r="U22" s="686"/>
      <c r="V22" s="686"/>
      <c r="W22" s="686"/>
      <c r="X22" s="686"/>
      <c r="Y22" s="687"/>
      <c r="Z22" s="688">
        <v>38.6</v>
      </c>
      <c r="AA22" s="688"/>
      <c r="AB22" s="688"/>
      <c r="AC22" s="688"/>
      <c r="AD22" s="689">
        <v>9878437</v>
      </c>
      <c r="AE22" s="689"/>
      <c r="AF22" s="689"/>
      <c r="AG22" s="689"/>
      <c r="AH22" s="689"/>
      <c r="AI22" s="689"/>
      <c r="AJ22" s="689"/>
      <c r="AK22" s="689"/>
      <c r="AL22" s="690">
        <v>73.400000000000006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9878437</v>
      </c>
      <c r="S23" s="686"/>
      <c r="T23" s="686"/>
      <c r="U23" s="686"/>
      <c r="V23" s="686"/>
      <c r="W23" s="686"/>
      <c r="X23" s="686"/>
      <c r="Y23" s="687"/>
      <c r="Z23" s="688">
        <v>35.299999999999997</v>
      </c>
      <c r="AA23" s="688"/>
      <c r="AB23" s="688"/>
      <c r="AC23" s="688"/>
      <c r="AD23" s="689">
        <v>9878437</v>
      </c>
      <c r="AE23" s="689"/>
      <c r="AF23" s="689"/>
      <c r="AG23" s="689"/>
      <c r="AH23" s="689"/>
      <c r="AI23" s="689"/>
      <c r="AJ23" s="689"/>
      <c r="AK23" s="689"/>
      <c r="AL23" s="690">
        <v>73.400000000000006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236</v>
      </c>
      <c r="BP23" s="688"/>
      <c r="BQ23" s="688"/>
      <c r="BR23" s="688"/>
      <c r="BS23" s="694" t="s">
        <v>236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934984</v>
      </c>
      <c r="S24" s="686"/>
      <c r="T24" s="686"/>
      <c r="U24" s="686"/>
      <c r="V24" s="686"/>
      <c r="W24" s="686"/>
      <c r="X24" s="686"/>
      <c r="Y24" s="687"/>
      <c r="Z24" s="688">
        <v>3.3</v>
      </c>
      <c r="AA24" s="688"/>
      <c r="AB24" s="688"/>
      <c r="AC24" s="688"/>
      <c r="AD24" s="689" t="s">
        <v>230</v>
      </c>
      <c r="AE24" s="689"/>
      <c r="AF24" s="689"/>
      <c r="AG24" s="689"/>
      <c r="AH24" s="689"/>
      <c r="AI24" s="689"/>
      <c r="AJ24" s="689"/>
      <c r="AK24" s="689"/>
      <c r="AL24" s="690" t="s">
        <v>236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230</v>
      </c>
      <c r="BP24" s="688"/>
      <c r="BQ24" s="688"/>
      <c r="BR24" s="688"/>
      <c r="BS24" s="694" t="s">
        <v>236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10670554</v>
      </c>
      <c r="CS24" s="675"/>
      <c r="CT24" s="675"/>
      <c r="CU24" s="675"/>
      <c r="CV24" s="675"/>
      <c r="CW24" s="675"/>
      <c r="CX24" s="675"/>
      <c r="CY24" s="676"/>
      <c r="CZ24" s="679">
        <v>40.1</v>
      </c>
      <c r="DA24" s="680"/>
      <c r="DB24" s="680"/>
      <c r="DC24" s="699"/>
      <c r="DD24" s="724">
        <v>8374966</v>
      </c>
      <c r="DE24" s="675"/>
      <c r="DF24" s="675"/>
      <c r="DG24" s="675"/>
      <c r="DH24" s="675"/>
      <c r="DI24" s="675"/>
      <c r="DJ24" s="675"/>
      <c r="DK24" s="676"/>
      <c r="DL24" s="724">
        <v>7875096</v>
      </c>
      <c r="DM24" s="675"/>
      <c r="DN24" s="675"/>
      <c r="DO24" s="675"/>
      <c r="DP24" s="675"/>
      <c r="DQ24" s="675"/>
      <c r="DR24" s="675"/>
      <c r="DS24" s="675"/>
      <c r="DT24" s="675"/>
      <c r="DU24" s="675"/>
      <c r="DV24" s="676"/>
      <c r="DW24" s="679">
        <v>56.9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236</v>
      </c>
      <c r="AA25" s="688"/>
      <c r="AB25" s="688"/>
      <c r="AC25" s="688"/>
      <c r="AD25" s="689" t="s">
        <v>236</v>
      </c>
      <c r="AE25" s="689"/>
      <c r="AF25" s="689"/>
      <c r="AG25" s="689"/>
      <c r="AH25" s="689"/>
      <c r="AI25" s="689"/>
      <c r="AJ25" s="689"/>
      <c r="AK25" s="689"/>
      <c r="AL25" s="690" t="s">
        <v>236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230</v>
      </c>
      <c r="BP25" s="688"/>
      <c r="BQ25" s="688"/>
      <c r="BR25" s="688"/>
      <c r="BS25" s="694" t="s">
        <v>236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3874598</v>
      </c>
      <c r="CS25" s="721"/>
      <c r="CT25" s="721"/>
      <c r="CU25" s="721"/>
      <c r="CV25" s="721"/>
      <c r="CW25" s="721"/>
      <c r="CX25" s="721"/>
      <c r="CY25" s="722"/>
      <c r="CZ25" s="690">
        <v>14.6</v>
      </c>
      <c r="DA25" s="719"/>
      <c r="DB25" s="719"/>
      <c r="DC25" s="723"/>
      <c r="DD25" s="694">
        <v>3689525</v>
      </c>
      <c r="DE25" s="721"/>
      <c r="DF25" s="721"/>
      <c r="DG25" s="721"/>
      <c r="DH25" s="721"/>
      <c r="DI25" s="721"/>
      <c r="DJ25" s="721"/>
      <c r="DK25" s="722"/>
      <c r="DL25" s="694">
        <v>3433002</v>
      </c>
      <c r="DM25" s="721"/>
      <c r="DN25" s="721"/>
      <c r="DO25" s="721"/>
      <c r="DP25" s="721"/>
      <c r="DQ25" s="721"/>
      <c r="DR25" s="721"/>
      <c r="DS25" s="721"/>
      <c r="DT25" s="721"/>
      <c r="DU25" s="721"/>
      <c r="DV25" s="722"/>
      <c r="DW25" s="690">
        <v>24.8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14364238</v>
      </c>
      <c r="S26" s="686"/>
      <c r="T26" s="686"/>
      <c r="U26" s="686"/>
      <c r="V26" s="686"/>
      <c r="W26" s="686"/>
      <c r="X26" s="686"/>
      <c r="Y26" s="687"/>
      <c r="Z26" s="688">
        <v>51.3</v>
      </c>
      <c r="AA26" s="688"/>
      <c r="AB26" s="688"/>
      <c r="AC26" s="688"/>
      <c r="AD26" s="689">
        <v>13429254</v>
      </c>
      <c r="AE26" s="689"/>
      <c r="AF26" s="689"/>
      <c r="AG26" s="689"/>
      <c r="AH26" s="689"/>
      <c r="AI26" s="689"/>
      <c r="AJ26" s="689"/>
      <c r="AK26" s="689"/>
      <c r="AL26" s="690">
        <v>99.8</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2345078</v>
      </c>
      <c r="CS26" s="686"/>
      <c r="CT26" s="686"/>
      <c r="CU26" s="686"/>
      <c r="CV26" s="686"/>
      <c r="CW26" s="686"/>
      <c r="CX26" s="686"/>
      <c r="CY26" s="687"/>
      <c r="CZ26" s="690">
        <v>8.8000000000000007</v>
      </c>
      <c r="DA26" s="719"/>
      <c r="DB26" s="719"/>
      <c r="DC26" s="723"/>
      <c r="DD26" s="694">
        <v>2227327</v>
      </c>
      <c r="DE26" s="686"/>
      <c r="DF26" s="686"/>
      <c r="DG26" s="686"/>
      <c r="DH26" s="686"/>
      <c r="DI26" s="686"/>
      <c r="DJ26" s="686"/>
      <c r="DK26" s="687"/>
      <c r="DL26" s="694" t="s">
        <v>230</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3283</v>
      </c>
      <c r="S27" s="686"/>
      <c r="T27" s="686"/>
      <c r="U27" s="686"/>
      <c r="V27" s="686"/>
      <c r="W27" s="686"/>
      <c r="X27" s="686"/>
      <c r="Y27" s="687"/>
      <c r="Z27" s="688">
        <v>0</v>
      </c>
      <c r="AA27" s="688"/>
      <c r="AB27" s="688"/>
      <c r="AC27" s="688"/>
      <c r="AD27" s="689">
        <v>3283</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2551762</v>
      </c>
      <c r="BH27" s="686"/>
      <c r="BI27" s="686"/>
      <c r="BJ27" s="686"/>
      <c r="BK27" s="686"/>
      <c r="BL27" s="686"/>
      <c r="BM27" s="686"/>
      <c r="BN27" s="687"/>
      <c r="BO27" s="688">
        <v>100</v>
      </c>
      <c r="BP27" s="688"/>
      <c r="BQ27" s="688"/>
      <c r="BR27" s="688"/>
      <c r="BS27" s="694">
        <v>10345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2838762</v>
      </c>
      <c r="CS27" s="721"/>
      <c r="CT27" s="721"/>
      <c r="CU27" s="721"/>
      <c r="CV27" s="721"/>
      <c r="CW27" s="721"/>
      <c r="CX27" s="721"/>
      <c r="CY27" s="722"/>
      <c r="CZ27" s="690">
        <v>10.7</v>
      </c>
      <c r="DA27" s="719"/>
      <c r="DB27" s="719"/>
      <c r="DC27" s="723"/>
      <c r="DD27" s="694">
        <v>803142</v>
      </c>
      <c r="DE27" s="721"/>
      <c r="DF27" s="721"/>
      <c r="DG27" s="721"/>
      <c r="DH27" s="721"/>
      <c r="DI27" s="721"/>
      <c r="DJ27" s="721"/>
      <c r="DK27" s="722"/>
      <c r="DL27" s="694">
        <v>802182</v>
      </c>
      <c r="DM27" s="721"/>
      <c r="DN27" s="721"/>
      <c r="DO27" s="721"/>
      <c r="DP27" s="721"/>
      <c r="DQ27" s="721"/>
      <c r="DR27" s="721"/>
      <c r="DS27" s="721"/>
      <c r="DT27" s="721"/>
      <c r="DU27" s="721"/>
      <c r="DV27" s="722"/>
      <c r="DW27" s="690">
        <v>5.8</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177689</v>
      </c>
      <c r="S28" s="686"/>
      <c r="T28" s="686"/>
      <c r="U28" s="686"/>
      <c r="V28" s="686"/>
      <c r="W28" s="686"/>
      <c r="X28" s="686"/>
      <c r="Y28" s="687"/>
      <c r="Z28" s="688">
        <v>0.6</v>
      </c>
      <c r="AA28" s="688"/>
      <c r="AB28" s="688"/>
      <c r="AC28" s="688"/>
      <c r="AD28" s="689" t="s">
        <v>236</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3957194</v>
      </c>
      <c r="CS28" s="686"/>
      <c r="CT28" s="686"/>
      <c r="CU28" s="686"/>
      <c r="CV28" s="686"/>
      <c r="CW28" s="686"/>
      <c r="CX28" s="686"/>
      <c r="CY28" s="687"/>
      <c r="CZ28" s="690">
        <v>14.9</v>
      </c>
      <c r="DA28" s="719"/>
      <c r="DB28" s="719"/>
      <c r="DC28" s="723"/>
      <c r="DD28" s="694">
        <v>3882299</v>
      </c>
      <c r="DE28" s="686"/>
      <c r="DF28" s="686"/>
      <c r="DG28" s="686"/>
      <c r="DH28" s="686"/>
      <c r="DI28" s="686"/>
      <c r="DJ28" s="686"/>
      <c r="DK28" s="687"/>
      <c r="DL28" s="694">
        <v>3639912</v>
      </c>
      <c r="DM28" s="686"/>
      <c r="DN28" s="686"/>
      <c r="DO28" s="686"/>
      <c r="DP28" s="686"/>
      <c r="DQ28" s="686"/>
      <c r="DR28" s="686"/>
      <c r="DS28" s="686"/>
      <c r="DT28" s="686"/>
      <c r="DU28" s="686"/>
      <c r="DV28" s="687"/>
      <c r="DW28" s="690">
        <v>26.3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450426</v>
      </c>
      <c r="S29" s="686"/>
      <c r="T29" s="686"/>
      <c r="U29" s="686"/>
      <c r="V29" s="686"/>
      <c r="W29" s="686"/>
      <c r="X29" s="686"/>
      <c r="Y29" s="687"/>
      <c r="Z29" s="688">
        <v>1.6</v>
      </c>
      <c r="AA29" s="688"/>
      <c r="AB29" s="688"/>
      <c r="AC29" s="688"/>
      <c r="AD29" s="689">
        <v>7856</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302</v>
      </c>
      <c r="CG29" s="701"/>
      <c r="CH29" s="701"/>
      <c r="CI29" s="701"/>
      <c r="CJ29" s="701"/>
      <c r="CK29" s="701"/>
      <c r="CL29" s="701"/>
      <c r="CM29" s="701"/>
      <c r="CN29" s="701"/>
      <c r="CO29" s="701"/>
      <c r="CP29" s="701"/>
      <c r="CQ29" s="702"/>
      <c r="CR29" s="685">
        <v>3957194</v>
      </c>
      <c r="CS29" s="721"/>
      <c r="CT29" s="721"/>
      <c r="CU29" s="721"/>
      <c r="CV29" s="721"/>
      <c r="CW29" s="721"/>
      <c r="CX29" s="721"/>
      <c r="CY29" s="722"/>
      <c r="CZ29" s="690">
        <v>14.9</v>
      </c>
      <c r="DA29" s="719"/>
      <c r="DB29" s="719"/>
      <c r="DC29" s="723"/>
      <c r="DD29" s="694">
        <v>3882299</v>
      </c>
      <c r="DE29" s="721"/>
      <c r="DF29" s="721"/>
      <c r="DG29" s="721"/>
      <c r="DH29" s="721"/>
      <c r="DI29" s="721"/>
      <c r="DJ29" s="721"/>
      <c r="DK29" s="722"/>
      <c r="DL29" s="694">
        <v>3639912</v>
      </c>
      <c r="DM29" s="721"/>
      <c r="DN29" s="721"/>
      <c r="DO29" s="721"/>
      <c r="DP29" s="721"/>
      <c r="DQ29" s="721"/>
      <c r="DR29" s="721"/>
      <c r="DS29" s="721"/>
      <c r="DT29" s="721"/>
      <c r="DU29" s="721"/>
      <c r="DV29" s="722"/>
      <c r="DW29" s="690">
        <v>26.3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22814</v>
      </c>
      <c r="S30" s="686"/>
      <c r="T30" s="686"/>
      <c r="U30" s="686"/>
      <c r="V30" s="686"/>
      <c r="W30" s="686"/>
      <c r="X30" s="686"/>
      <c r="Y30" s="687"/>
      <c r="Z30" s="688">
        <v>0.1</v>
      </c>
      <c r="AA30" s="688"/>
      <c r="AB30" s="688"/>
      <c r="AC30" s="688"/>
      <c r="AD30" s="689" t="s">
        <v>236</v>
      </c>
      <c r="AE30" s="689"/>
      <c r="AF30" s="689"/>
      <c r="AG30" s="689"/>
      <c r="AH30" s="689"/>
      <c r="AI30" s="689"/>
      <c r="AJ30" s="689"/>
      <c r="AK30" s="689"/>
      <c r="AL30" s="690" t="s">
        <v>230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3836649</v>
      </c>
      <c r="CS30" s="686"/>
      <c r="CT30" s="686"/>
      <c r="CU30" s="686"/>
      <c r="CV30" s="686"/>
      <c r="CW30" s="686"/>
      <c r="CX30" s="686"/>
      <c r="CY30" s="687"/>
      <c r="CZ30" s="690">
        <v>14.4</v>
      </c>
      <c r="DA30" s="719"/>
      <c r="DB30" s="719"/>
      <c r="DC30" s="723"/>
      <c r="DD30" s="694">
        <v>3765697</v>
      </c>
      <c r="DE30" s="686"/>
      <c r="DF30" s="686"/>
      <c r="DG30" s="686"/>
      <c r="DH30" s="686"/>
      <c r="DI30" s="686"/>
      <c r="DJ30" s="686"/>
      <c r="DK30" s="687"/>
      <c r="DL30" s="694">
        <v>3523310</v>
      </c>
      <c r="DM30" s="686"/>
      <c r="DN30" s="686"/>
      <c r="DO30" s="686"/>
      <c r="DP30" s="686"/>
      <c r="DQ30" s="686"/>
      <c r="DR30" s="686"/>
      <c r="DS30" s="686"/>
      <c r="DT30" s="686"/>
      <c r="DU30" s="686"/>
      <c r="DV30" s="687"/>
      <c r="DW30" s="690">
        <v>25.5</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5835181</v>
      </c>
      <c r="S31" s="686"/>
      <c r="T31" s="686"/>
      <c r="U31" s="686"/>
      <c r="V31" s="686"/>
      <c r="W31" s="686"/>
      <c r="X31" s="686"/>
      <c r="Y31" s="687"/>
      <c r="Z31" s="688">
        <v>20.8</v>
      </c>
      <c r="AA31" s="688"/>
      <c r="AB31" s="688"/>
      <c r="AC31" s="688"/>
      <c r="AD31" s="689" t="s">
        <v>236</v>
      </c>
      <c r="AE31" s="689"/>
      <c r="AF31" s="689"/>
      <c r="AG31" s="689"/>
      <c r="AH31" s="689"/>
      <c r="AI31" s="689"/>
      <c r="AJ31" s="689"/>
      <c r="AK31" s="689"/>
      <c r="AL31" s="690" t="s">
        <v>230</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97.8</v>
      </c>
      <c r="BH31" s="740"/>
      <c r="BI31" s="740"/>
      <c r="BJ31" s="740"/>
      <c r="BK31" s="740"/>
      <c r="BL31" s="740"/>
      <c r="BM31" s="680">
        <v>95.5</v>
      </c>
      <c r="BN31" s="740"/>
      <c r="BO31" s="740"/>
      <c r="BP31" s="740"/>
      <c r="BQ31" s="741"/>
      <c r="BR31" s="753">
        <v>99.3</v>
      </c>
      <c r="BS31" s="740"/>
      <c r="BT31" s="740"/>
      <c r="BU31" s="740"/>
      <c r="BV31" s="740"/>
      <c r="BW31" s="740"/>
      <c r="BX31" s="680">
        <v>96.3</v>
      </c>
      <c r="BY31" s="740"/>
      <c r="BZ31" s="740"/>
      <c r="CA31" s="740"/>
      <c r="CB31" s="741"/>
      <c r="CD31" s="731"/>
      <c r="CE31" s="732"/>
      <c r="CF31" s="700" t="s">
        <v>310</v>
      </c>
      <c r="CG31" s="701"/>
      <c r="CH31" s="701"/>
      <c r="CI31" s="701"/>
      <c r="CJ31" s="701"/>
      <c r="CK31" s="701"/>
      <c r="CL31" s="701"/>
      <c r="CM31" s="701"/>
      <c r="CN31" s="701"/>
      <c r="CO31" s="701"/>
      <c r="CP31" s="701"/>
      <c r="CQ31" s="702"/>
      <c r="CR31" s="685">
        <v>120545</v>
      </c>
      <c r="CS31" s="721"/>
      <c r="CT31" s="721"/>
      <c r="CU31" s="721"/>
      <c r="CV31" s="721"/>
      <c r="CW31" s="721"/>
      <c r="CX31" s="721"/>
      <c r="CY31" s="722"/>
      <c r="CZ31" s="690">
        <v>0.5</v>
      </c>
      <c r="DA31" s="719"/>
      <c r="DB31" s="719"/>
      <c r="DC31" s="723"/>
      <c r="DD31" s="694">
        <v>116602</v>
      </c>
      <c r="DE31" s="721"/>
      <c r="DF31" s="721"/>
      <c r="DG31" s="721"/>
      <c r="DH31" s="721"/>
      <c r="DI31" s="721"/>
      <c r="DJ31" s="721"/>
      <c r="DK31" s="722"/>
      <c r="DL31" s="694">
        <v>116602</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230</v>
      </c>
      <c r="S32" s="686"/>
      <c r="T32" s="686"/>
      <c r="U32" s="686"/>
      <c r="V32" s="686"/>
      <c r="W32" s="686"/>
      <c r="X32" s="686"/>
      <c r="Y32" s="687"/>
      <c r="Z32" s="688" t="s">
        <v>230</v>
      </c>
      <c r="AA32" s="688"/>
      <c r="AB32" s="688"/>
      <c r="AC32" s="688"/>
      <c r="AD32" s="689" t="s">
        <v>236</v>
      </c>
      <c r="AE32" s="689"/>
      <c r="AF32" s="689"/>
      <c r="AG32" s="689"/>
      <c r="AH32" s="689"/>
      <c r="AI32" s="689"/>
      <c r="AJ32" s="689"/>
      <c r="AK32" s="689"/>
      <c r="AL32" s="690" t="s">
        <v>236</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99.2</v>
      </c>
      <c r="BH32" s="721"/>
      <c r="BI32" s="721"/>
      <c r="BJ32" s="721"/>
      <c r="BK32" s="721"/>
      <c r="BL32" s="721"/>
      <c r="BM32" s="691">
        <v>97.5</v>
      </c>
      <c r="BN32" s="751"/>
      <c r="BO32" s="751"/>
      <c r="BP32" s="751"/>
      <c r="BQ32" s="752"/>
      <c r="BR32" s="754">
        <v>99.7</v>
      </c>
      <c r="BS32" s="721"/>
      <c r="BT32" s="721"/>
      <c r="BU32" s="721"/>
      <c r="BV32" s="721"/>
      <c r="BW32" s="721"/>
      <c r="BX32" s="691">
        <v>97.6</v>
      </c>
      <c r="BY32" s="751"/>
      <c r="BZ32" s="751"/>
      <c r="CA32" s="751"/>
      <c r="CB32" s="752"/>
      <c r="CD32" s="733"/>
      <c r="CE32" s="734"/>
      <c r="CF32" s="700" t="s">
        <v>314</v>
      </c>
      <c r="CG32" s="701"/>
      <c r="CH32" s="701"/>
      <c r="CI32" s="701"/>
      <c r="CJ32" s="701"/>
      <c r="CK32" s="701"/>
      <c r="CL32" s="701"/>
      <c r="CM32" s="701"/>
      <c r="CN32" s="701"/>
      <c r="CO32" s="701"/>
      <c r="CP32" s="701"/>
      <c r="CQ32" s="702"/>
      <c r="CR32" s="685" t="s">
        <v>230</v>
      </c>
      <c r="CS32" s="686"/>
      <c r="CT32" s="686"/>
      <c r="CU32" s="686"/>
      <c r="CV32" s="686"/>
      <c r="CW32" s="686"/>
      <c r="CX32" s="686"/>
      <c r="CY32" s="687"/>
      <c r="CZ32" s="690" t="s">
        <v>230</v>
      </c>
      <c r="DA32" s="719"/>
      <c r="DB32" s="719"/>
      <c r="DC32" s="723"/>
      <c r="DD32" s="694" t="s">
        <v>230</v>
      </c>
      <c r="DE32" s="686"/>
      <c r="DF32" s="686"/>
      <c r="DG32" s="686"/>
      <c r="DH32" s="686"/>
      <c r="DI32" s="686"/>
      <c r="DJ32" s="686"/>
      <c r="DK32" s="687"/>
      <c r="DL32" s="694" t="s">
        <v>230</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1637208</v>
      </c>
      <c r="S33" s="686"/>
      <c r="T33" s="686"/>
      <c r="U33" s="686"/>
      <c r="V33" s="686"/>
      <c r="W33" s="686"/>
      <c r="X33" s="686"/>
      <c r="Y33" s="687"/>
      <c r="Z33" s="688">
        <v>5.8</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96.1</v>
      </c>
      <c r="BH33" s="756"/>
      <c r="BI33" s="756"/>
      <c r="BJ33" s="756"/>
      <c r="BK33" s="756"/>
      <c r="BL33" s="756"/>
      <c r="BM33" s="757">
        <v>93.2</v>
      </c>
      <c r="BN33" s="756"/>
      <c r="BO33" s="756"/>
      <c r="BP33" s="756"/>
      <c r="BQ33" s="758"/>
      <c r="BR33" s="755">
        <v>98.9</v>
      </c>
      <c r="BS33" s="756"/>
      <c r="BT33" s="756"/>
      <c r="BU33" s="756"/>
      <c r="BV33" s="756"/>
      <c r="BW33" s="756"/>
      <c r="BX33" s="757">
        <v>94.8</v>
      </c>
      <c r="BY33" s="756"/>
      <c r="BZ33" s="756"/>
      <c r="CA33" s="756"/>
      <c r="CB33" s="758"/>
      <c r="CD33" s="700" t="s">
        <v>317</v>
      </c>
      <c r="CE33" s="701"/>
      <c r="CF33" s="701"/>
      <c r="CG33" s="701"/>
      <c r="CH33" s="701"/>
      <c r="CI33" s="701"/>
      <c r="CJ33" s="701"/>
      <c r="CK33" s="701"/>
      <c r="CL33" s="701"/>
      <c r="CM33" s="701"/>
      <c r="CN33" s="701"/>
      <c r="CO33" s="701"/>
      <c r="CP33" s="701"/>
      <c r="CQ33" s="702"/>
      <c r="CR33" s="685">
        <v>11876815</v>
      </c>
      <c r="CS33" s="721"/>
      <c r="CT33" s="721"/>
      <c r="CU33" s="721"/>
      <c r="CV33" s="721"/>
      <c r="CW33" s="721"/>
      <c r="CX33" s="721"/>
      <c r="CY33" s="722"/>
      <c r="CZ33" s="690">
        <v>44.6</v>
      </c>
      <c r="DA33" s="719"/>
      <c r="DB33" s="719"/>
      <c r="DC33" s="723"/>
      <c r="DD33" s="694">
        <v>6682656</v>
      </c>
      <c r="DE33" s="721"/>
      <c r="DF33" s="721"/>
      <c r="DG33" s="721"/>
      <c r="DH33" s="721"/>
      <c r="DI33" s="721"/>
      <c r="DJ33" s="721"/>
      <c r="DK33" s="722"/>
      <c r="DL33" s="694">
        <v>4756293</v>
      </c>
      <c r="DM33" s="721"/>
      <c r="DN33" s="721"/>
      <c r="DO33" s="721"/>
      <c r="DP33" s="721"/>
      <c r="DQ33" s="721"/>
      <c r="DR33" s="721"/>
      <c r="DS33" s="721"/>
      <c r="DT33" s="721"/>
      <c r="DU33" s="721"/>
      <c r="DV33" s="722"/>
      <c r="DW33" s="690">
        <v>34.4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181507</v>
      </c>
      <c r="S34" s="686"/>
      <c r="T34" s="686"/>
      <c r="U34" s="686"/>
      <c r="V34" s="686"/>
      <c r="W34" s="686"/>
      <c r="X34" s="686"/>
      <c r="Y34" s="687"/>
      <c r="Z34" s="688">
        <v>0.6</v>
      </c>
      <c r="AA34" s="688"/>
      <c r="AB34" s="688"/>
      <c r="AC34" s="688"/>
      <c r="AD34" s="689">
        <v>17144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3457570</v>
      </c>
      <c r="CS34" s="686"/>
      <c r="CT34" s="686"/>
      <c r="CU34" s="686"/>
      <c r="CV34" s="686"/>
      <c r="CW34" s="686"/>
      <c r="CX34" s="686"/>
      <c r="CY34" s="687"/>
      <c r="CZ34" s="690">
        <v>13</v>
      </c>
      <c r="DA34" s="719"/>
      <c r="DB34" s="719"/>
      <c r="DC34" s="723"/>
      <c r="DD34" s="694">
        <v>2088925</v>
      </c>
      <c r="DE34" s="686"/>
      <c r="DF34" s="686"/>
      <c r="DG34" s="686"/>
      <c r="DH34" s="686"/>
      <c r="DI34" s="686"/>
      <c r="DJ34" s="686"/>
      <c r="DK34" s="687"/>
      <c r="DL34" s="694">
        <v>1550372</v>
      </c>
      <c r="DM34" s="686"/>
      <c r="DN34" s="686"/>
      <c r="DO34" s="686"/>
      <c r="DP34" s="686"/>
      <c r="DQ34" s="686"/>
      <c r="DR34" s="686"/>
      <c r="DS34" s="686"/>
      <c r="DT34" s="686"/>
      <c r="DU34" s="686"/>
      <c r="DV34" s="687"/>
      <c r="DW34" s="690">
        <v>11.2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47602</v>
      </c>
      <c r="S35" s="686"/>
      <c r="T35" s="686"/>
      <c r="U35" s="686"/>
      <c r="V35" s="686"/>
      <c r="W35" s="686"/>
      <c r="X35" s="686"/>
      <c r="Y35" s="687"/>
      <c r="Z35" s="688">
        <v>0.2</v>
      </c>
      <c r="AA35" s="688"/>
      <c r="AB35" s="688"/>
      <c r="AC35" s="688"/>
      <c r="AD35" s="689" t="s">
        <v>236</v>
      </c>
      <c r="AE35" s="689"/>
      <c r="AF35" s="689"/>
      <c r="AG35" s="689"/>
      <c r="AH35" s="689"/>
      <c r="AI35" s="689"/>
      <c r="AJ35" s="689"/>
      <c r="AK35" s="689"/>
      <c r="AL35" s="690" t="s">
        <v>236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350671</v>
      </c>
      <c r="CS35" s="721"/>
      <c r="CT35" s="721"/>
      <c r="CU35" s="721"/>
      <c r="CV35" s="721"/>
      <c r="CW35" s="721"/>
      <c r="CX35" s="721"/>
      <c r="CY35" s="722"/>
      <c r="CZ35" s="690">
        <v>1.3</v>
      </c>
      <c r="DA35" s="719"/>
      <c r="DB35" s="719"/>
      <c r="DC35" s="723"/>
      <c r="DD35" s="694">
        <v>288106</v>
      </c>
      <c r="DE35" s="721"/>
      <c r="DF35" s="721"/>
      <c r="DG35" s="721"/>
      <c r="DH35" s="721"/>
      <c r="DI35" s="721"/>
      <c r="DJ35" s="721"/>
      <c r="DK35" s="722"/>
      <c r="DL35" s="694">
        <v>288106</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139437</v>
      </c>
      <c r="S36" s="686"/>
      <c r="T36" s="686"/>
      <c r="U36" s="686"/>
      <c r="V36" s="686"/>
      <c r="W36" s="686"/>
      <c r="X36" s="686"/>
      <c r="Y36" s="687"/>
      <c r="Z36" s="688">
        <v>0.5</v>
      </c>
      <c r="AA36" s="688"/>
      <c r="AB36" s="688"/>
      <c r="AC36" s="688"/>
      <c r="AD36" s="689" t="s">
        <v>230</v>
      </c>
      <c r="AE36" s="689"/>
      <c r="AF36" s="689"/>
      <c r="AG36" s="689"/>
      <c r="AH36" s="689"/>
      <c r="AI36" s="689"/>
      <c r="AJ36" s="689"/>
      <c r="AK36" s="689"/>
      <c r="AL36" s="690" t="s">
        <v>230</v>
      </c>
      <c r="AM36" s="691"/>
      <c r="AN36" s="691"/>
      <c r="AO36" s="692"/>
      <c r="AP36" s="235"/>
      <c r="AQ36" s="759" t="s">
        <v>325</v>
      </c>
      <c r="AR36" s="760"/>
      <c r="AS36" s="760"/>
      <c r="AT36" s="760"/>
      <c r="AU36" s="760"/>
      <c r="AV36" s="760"/>
      <c r="AW36" s="760"/>
      <c r="AX36" s="760"/>
      <c r="AY36" s="761"/>
      <c r="AZ36" s="674">
        <v>2179792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504775</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5574593</v>
      </c>
      <c r="CS36" s="686"/>
      <c r="CT36" s="686"/>
      <c r="CU36" s="686"/>
      <c r="CV36" s="686"/>
      <c r="CW36" s="686"/>
      <c r="CX36" s="686"/>
      <c r="CY36" s="687"/>
      <c r="CZ36" s="690">
        <v>20.9</v>
      </c>
      <c r="DA36" s="719"/>
      <c r="DB36" s="719"/>
      <c r="DC36" s="723"/>
      <c r="DD36" s="694">
        <v>2249225</v>
      </c>
      <c r="DE36" s="686"/>
      <c r="DF36" s="686"/>
      <c r="DG36" s="686"/>
      <c r="DH36" s="686"/>
      <c r="DI36" s="686"/>
      <c r="DJ36" s="686"/>
      <c r="DK36" s="687"/>
      <c r="DL36" s="694">
        <v>1532322</v>
      </c>
      <c r="DM36" s="686"/>
      <c r="DN36" s="686"/>
      <c r="DO36" s="686"/>
      <c r="DP36" s="686"/>
      <c r="DQ36" s="686"/>
      <c r="DR36" s="686"/>
      <c r="DS36" s="686"/>
      <c r="DT36" s="686"/>
      <c r="DU36" s="686"/>
      <c r="DV36" s="687"/>
      <c r="DW36" s="690">
        <v>11.1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1189173</v>
      </c>
      <c r="S37" s="686"/>
      <c r="T37" s="686"/>
      <c r="U37" s="686"/>
      <c r="V37" s="686"/>
      <c r="W37" s="686"/>
      <c r="X37" s="686"/>
      <c r="Y37" s="687"/>
      <c r="Z37" s="688">
        <v>4.2</v>
      </c>
      <c r="AA37" s="688"/>
      <c r="AB37" s="688"/>
      <c r="AC37" s="688"/>
      <c r="AD37" s="689" t="s">
        <v>230</v>
      </c>
      <c r="AE37" s="689"/>
      <c r="AF37" s="689"/>
      <c r="AG37" s="689"/>
      <c r="AH37" s="689"/>
      <c r="AI37" s="689"/>
      <c r="AJ37" s="689"/>
      <c r="AK37" s="689"/>
      <c r="AL37" s="690" t="s">
        <v>230</v>
      </c>
      <c r="AM37" s="691"/>
      <c r="AN37" s="691"/>
      <c r="AO37" s="692"/>
      <c r="AQ37" s="763" t="s">
        <v>329</v>
      </c>
      <c r="AR37" s="764"/>
      <c r="AS37" s="764"/>
      <c r="AT37" s="764"/>
      <c r="AU37" s="764"/>
      <c r="AV37" s="764"/>
      <c r="AW37" s="764"/>
      <c r="AX37" s="764"/>
      <c r="AY37" s="765"/>
      <c r="AZ37" s="685">
        <v>255861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461409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1422907</v>
      </c>
      <c r="CS37" s="721"/>
      <c r="CT37" s="721"/>
      <c r="CU37" s="721"/>
      <c r="CV37" s="721"/>
      <c r="CW37" s="721"/>
      <c r="CX37" s="721"/>
      <c r="CY37" s="722"/>
      <c r="CZ37" s="690">
        <v>5.3</v>
      </c>
      <c r="DA37" s="719"/>
      <c r="DB37" s="719"/>
      <c r="DC37" s="723"/>
      <c r="DD37" s="694">
        <v>1077307</v>
      </c>
      <c r="DE37" s="721"/>
      <c r="DF37" s="721"/>
      <c r="DG37" s="721"/>
      <c r="DH37" s="721"/>
      <c r="DI37" s="721"/>
      <c r="DJ37" s="721"/>
      <c r="DK37" s="722"/>
      <c r="DL37" s="694">
        <v>970359</v>
      </c>
      <c r="DM37" s="721"/>
      <c r="DN37" s="721"/>
      <c r="DO37" s="721"/>
      <c r="DP37" s="721"/>
      <c r="DQ37" s="721"/>
      <c r="DR37" s="721"/>
      <c r="DS37" s="721"/>
      <c r="DT37" s="721"/>
      <c r="DU37" s="721"/>
      <c r="DV37" s="722"/>
      <c r="DW37" s="690">
        <v>7</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283344</v>
      </c>
      <c r="S38" s="686"/>
      <c r="T38" s="686"/>
      <c r="U38" s="686"/>
      <c r="V38" s="686"/>
      <c r="W38" s="686"/>
      <c r="X38" s="686"/>
      <c r="Y38" s="687"/>
      <c r="Z38" s="688">
        <v>1</v>
      </c>
      <c r="AA38" s="688"/>
      <c r="AB38" s="688"/>
      <c r="AC38" s="688"/>
      <c r="AD38" s="689">
        <v>1</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118019</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3681</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1805912</v>
      </c>
      <c r="CS38" s="686"/>
      <c r="CT38" s="686"/>
      <c r="CU38" s="686"/>
      <c r="CV38" s="686"/>
      <c r="CW38" s="686"/>
      <c r="CX38" s="686"/>
      <c r="CY38" s="687"/>
      <c r="CZ38" s="690">
        <v>6.8</v>
      </c>
      <c r="DA38" s="719"/>
      <c r="DB38" s="719"/>
      <c r="DC38" s="723"/>
      <c r="DD38" s="694">
        <v>1541052</v>
      </c>
      <c r="DE38" s="686"/>
      <c r="DF38" s="686"/>
      <c r="DG38" s="686"/>
      <c r="DH38" s="686"/>
      <c r="DI38" s="686"/>
      <c r="DJ38" s="686"/>
      <c r="DK38" s="687"/>
      <c r="DL38" s="694">
        <v>1385493</v>
      </c>
      <c r="DM38" s="686"/>
      <c r="DN38" s="686"/>
      <c r="DO38" s="686"/>
      <c r="DP38" s="686"/>
      <c r="DQ38" s="686"/>
      <c r="DR38" s="686"/>
      <c r="DS38" s="686"/>
      <c r="DT38" s="686"/>
      <c r="DU38" s="686"/>
      <c r="DV38" s="687"/>
      <c r="DW38" s="690">
        <v>10</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3673752</v>
      </c>
      <c r="S39" s="686"/>
      <c r="T39" s="686"/>
      <c r="U39" s="686"/>
      <c r="V39" s="686"/>
      <c r="W39" s="686"/>
      <c r="X39" s="686"/>
      <c r="Y39" s="687"/>
      <c r="Z39" s="688">
        <v>13.1</v>
      </c>
      <c r="AA39" s="688"/>
      <c r="AB39" s="688"/>
      <c r="AC39" s="688"/>
      <c r="AD39" s="689" t="s">
        <v>230</v>
      </c>
      <c r="AE39" s="689"/>
      <c r="AF39" s="689"/>
      <c r="AG39" s="689"/>
      <c r="AH39" s="689"/>
      <c r="AI39" s="689"/>
      <c r="AJ39" s="689"/>
      <c r="AK39" s="689"/>
      <c r="AL39" s="690" t="s">
        <v>236</v>
      </c>
      <c r="AM39" s="691"/>
      <c r="AN39" s="691"/>
      <c r="AO39" s="692"/>
      <c r="AQ39" s="763" t="s">
        <v>337</v>
      </c>
      <c r="AR39" s="764"/>
      <c r="AS39" s="764"/>
      <c r="AT39" s="764"/>
      <c r="AU39" s="764"/>
      <c r="AV39" s="764"/>
      <c r="AW39" s="764"/>
      <c r="AX39" s="764"/>
      <c r="AY39" s="765"/>
      <c r="AZ39" s="685">
        <v>38654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5312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468297</v>
      </c>
      <c r="CS39" s="721"/>
      <c r="CT39" s="721"/>
      <c r="CU39" s="721"/>
      <c r="CV39" s="721"/>
      <c r="CW39" s="721"/>
      <c r="CX39" s="721"/>
      <c r="CY39" s="722"/>
      <c r="CZ39" s="690">
        <v>1.8</v>
      </c>
      <c r="DA39" s="719"/>
      <c r="DB39" s="719"/>
      <c r="DC39" s="723"/>
      <c r="DD39" s="694">
        <v>313742</v>
      </c>
      <c r="DE39" s="721"/>
      <c r="DF39" s="721"/>
      <c r="DG39" s="721"/>
      <c r="DH39" s="721"/>
      <c r="DI39" s="721"/>
      <c r="DJ39" s="721"/>
      <c r="DK39" s="722"/>
      <c r="DL39" s="694" t="s">
        <v>230</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230</v>
      </c>
      <c r="AA40" s="688"/>
      <c r="AB40" s="688"/>
      <c r="AC40" s="688"/>
      <c r="AD40" s="689" t="s">
        <v>236</v>
      </c>
      <c r="AE40" s="689"/>
      <c r="AF40" s="689"/>
      <c r="AG40" s="689"/>
      <c r="AH40" s="689"/>
      <c r="AI40" s="689"/>
      <c r="AJ40" s="689"/>
      <c r="AK40" s="689"/>
      <c r="AL40" s="690" t="s">
        <v>230</v>
      </c>
      <c r="AM40" s="691"/>
      <c r="AN40" s="691"/>
      <c r="AO40" s="692"/>
      <c r="AQ40" s="763" t="s">
        <v>341</v>
      </c>
      <c r="AR40" s="764"/>
      <c r="AS40" s="764"/>
      <c r="AT40" s="764"/>
      <c r="AU40" s="764"/>
      <c r="AV40" s="764"/>
      <c r="AW40" s="764"/>
      <c r="AX40" s="764"/>
      <c r="AY40" s="765"/>
      <c r="AZ40" s="685" t="s">
        <v>236</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86</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219772</v>
      </c>
      <c r="CS40" s="686"/>
      <c r="CT40" s="686"/>
      <c r="CU40" s="686"/>
      <c r="CV40" s="686"/>
      <c r="CW40" s="686"/>
      <c r="CX40" s="686"/>
      <c r="CY40" s="687"/>
      <c r="CZ40" s="690">
        <v>0.8</v>
      </c>
      <c r="DA40" s="719"/>
      <c r="DB40" s="719"/>
      <c r="DC40" s="723"/>
      <c r="DD40" s="694">
        <v>201606</v>
      </c>
      <c r="DE40" s="686"/>
      <c r="DF40" s="686"/>
      <c r="DG40" s="686"/>
      <c r="DH40" s="686"/>
      <c r="DI40" s="686"/>
      <c r="DJ40" s="686"/>
      <c r="DK40" s="687"/>
      <c r="DL40" s="694" t="s">
        <v>236</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230</v>
      </c>
      <c r="AA41" s="688"/>
      <c r="AB41" s="688"/>
      <c r="AC41" s="688"/>
      <c r="AD41" s="689" t="s">
        <v>230</v>
      </c>
      <c r="AE41" s="689"/>
      <c r="AF41" s="689"/>
      <c r="AG41" s="689"/>
      <c r="AH41" s="689"/>
      <c r="AI41" s="689"/>
      <c r="AJ41" s="689"/>
      <c r="AK41" s="689"/>
      <c r="AL41" s="690" t="s">
        <v>236</v>
      </c>
      <c r="AM41" s="691"/>
      <c r="AN41" s="691"/>
      <c r="AO41" s="692"/>
      <c r="AQ41" s="763" t="s">
        <v>346</v>
      </c>
      <c r="AR41" s="764"/>
      <c r="AS41" s="764"/>
      <c r="AT41" s="764"/>
      <c r="AU41" s="764"/>
      <c r="AV41" s="764"/>
      <c r="AW41" s="764"/>
      <c r="AX41" s="764"/>
      <c r="AY41" s="765"/>
      <c r="AZ41" s="685">
        <v>309256</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230</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372800</v>
      </c>
      <c r="S42" s="686"/>
      <c r="T42" s="686"/>
      <c r="U42" s="686"/>
      <c r="V42" s="686"/>
      <c r="W42" s="686"/>
      <c r="X42" s="686"/>
      <c r="Y42" s="687"/>
      <c r="Z42" s="688">
        <v>1.3</v>
      </c>
      <c r="AA42" s="688"/>
      <c r="AB42" s="688"/>
      <c r="AC42" s="688"/>
      <c r="AD42" s="689" t="s">
        <v>230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1458002</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459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4080644</v>
      </c>
      <c r="CS42" s="686"/>
      <c r="CT42" s="686"/>
      <c r="CU42" s="686"/>
      <c r="CV42" s="686"/>
      <c r="CW42" s="686"/>
      <c r="CX42" s="686"/>
      <c r="CY42" s="687"/>
      <c r="CZ42" s="690">
        <v>15.3</v>
      </c>
      <c r="DA42" s="691"/>
      <c r="DB42" s="691"/>
      <c r="DC42" s="703"/>
      <c r="DD42" s="694">
        <v>406959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28005654</v>
      </c>
      <c r="S43" s="777"/>
      <c r="T43" s="777"/>
      <c r="U43" s="777"/>
      <c r="V43" s="777"/>
      <c r="W43" s="777"/>
      <c r="X43" s="777"/>
      <c r="Y43" s="778"/>
      <c r="Z43" s="779">
        <v>100</v>
      </c>
      <c r="AA43" s="779"/>
      <c r="AB43" s="779"/>
      <c r="AC43" s="779"/>
      <c r="AD43" s="780">
        <v>13457538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108100</v>
      </c>
      <c r="CS43" s="721"/>
      <c r="CT43" s="721"/>
      <c r="CU43" s="721"/>
      <c r="CV43" s="721"/>
      <c r="CW43" s="721"/>
      <c r="CX43" s="721"/>
      <c r="CY43" s="722"/>
      <c r="CZ43" s="690">
        <v>0.4</v>
      </c>
      <c r="DA43" s="719"/>
      <c r="DB43" s="719"/>
      <c r="DC43" s="723"/>
      <c r="DD43" s="694">
        <v>65700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3197048</v>
      </c>
      <c r="CS44" s="686"/>
      <c r="CT44" s="686"/>
      <c r="CU44" s="686"/>
      <c r="CV44" s="686"/>
      <c r="CW44" s="686"/>
      <c r="CX44" s="686"/>
      <c r="CY44" s="687"/>
      <c r="CZ44" s="690">
        <v>12</v>
      </c>
      <c r="DA44" s="691"/>
      <c r="DB44" s="691"/>
      <c r="DC44" s="703"/>
      <c r="DD44" s="694">
        <v>370720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1174846</v>
      </c>
      <c r="CS45" s="721"/>
      <c r="CT45" s="721"/>
      <c r="CU45" s="721"/>
      <c r="CV45" s="721"/>
      <c r="CW45" s="721"/>
      <c r="CX45" s="721"/>
      <c r="CY45" s="722"/>
      <c r="CZ45" s="690">
        <v>4.4000000000000004</v>
      </c>
      <c r="DA45" s="719"/>
      <c r="DB45" s="719"/>
      <c r="DC45" s="723"/>
      <c r="DD45" s="694">
        <v>67918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1940539</v>
      </c>
      <c r="CS46" s="686"/>
      <c r="CT46" s="686"/>
      <c r="CU46" s="686"/>
      <c r="CV46" s="686"/>
      <c r="CW46" s="686"/>
      <c r="CX46" s="686"/>
      <c r="CY46" s="687"/>
      <c r="CZ46" s="690">
        <v>7.3</v>
      </c>
      <c r="DA46" s="691"/>
      <c r="DB46" s="691"/>
      <c r="DC46" s="703"/>
      <c r="DD46" s="694">
        <v>291584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883596</v>
      </c>
      <c r="CS47" s="721"/>
      <c r="CT47" s="721"/>
      <c r="CU47" s="721"/>
      <c r="CV47" s="721"/>
      <c r="CW47" s="721"/>
      <c r="CX47" s="721"/>
      <c r="CY47" s="722"/>
      <c r="CZ47" s="690">
        <v>3.3</v>
      </c>
      <c r="DA47" s="719"/>
      <c r="DB47" s="719"/>
      <c r="DC47" s="723"/>
      <c r="DD47" s="694">
        <v>36239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26628013</v>
      </c>
      <c r="CS49" s="756"/>
      <c r="CT49" s="756"/>
      <c r="CU49" s="756"/>
      <c r="CV49" s="756"/>
      <c r="CW49" s="756"/>
      <c r="CX49" s="756"/>
      <c r="CY49" s="787"/>
      <c r="CZ49" s="781">
        <v>100</v>
      </c>
      <c r="DA49" s="788"/>
      <c r="DB49" s="788"/>
      <c r="DC49" s="789"/>
      <c r="DD49" s="790">
        <v>15464581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U0b3k7Xha/WX0tYumt2z++VPmUmUa1ri3Ma7OgZ4BG28aoOZGEABcsG/QuuMGPFQdnA9WUxsXb7rYNq1LbyKg==" saltValue="KF92/5ZH52IQXFQ9CHVV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64" t="s">
        <v>365</v>
      </c>
      <c r="DK2" s="865"/>
      <c r="DL2" s="865"/>
      <c r="DM2" s="865"/>
      <c r="DN2" s="865"/>
      <c r="DO2" s="866"/>
      <c r="DP2" s="251"/>
      <c r="DQ2" s="864" t="s">
        <v>366</v>
      </c>
      <c r="DR2" s="865"/>
      <c r="DS2" s="865"/>
      <c r="DT2" s="865"/>
      <c r="DU2" s="865"/>
      <c r="DV2" s="865"/>
      <c r="DW2" s="865"/>
      <c r="DX2" s="865"/>
      <c r="DY2" s="865"/>
      <c r="DZ2" s="86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67" t="s">
        <v>367</v>
      </c>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58" t="s">
        <v>369</v>
      </c>
      <c r="B5" s="859"/>
      <c r="C5" s="859"/>
      <c r="D5" s="859"/>
      <c r="E5" s="859"/>
      <c r="F5" s="859"/>
      <c r="G5" s="859"/>
      <c r="H5" s="859"/>
      <c r="I5" s="859"/>
      <c r="J5" s="859"/>
      <c r="K5" s="859"/>
      <c r="L5" s="859"/>
      <c r="M5" s="859"/>
      <c r="N5" s="859"/>
      <c r="O5" s="859"/>
      <c r="P5" s="860"/>
      <c r="Q5" s="814" t="s">
        <v>370</v>
      </c>
      <c r="R5" s="815"/>
      <c r="S5" s="815"/>
      <c r="T5" s="815"/>
      <c r="U5" s="816"/>
      <c r="V5" s="814" t="s">
        <v>371</v>
      </c>
      <c r="W5" s="815"/>
      <c r="X5" s="815"/>
      <c r="Y5" s="815"/>
      <c r="Z5" s="816"/>
      <c r="AA5" s="814" t="s">
        <v>372</v>
      </c>
      <c r="AB5" s="815"/>
      <c r="AC5" s="815"/>
      <c r="AD5" s="815"/>
      <c r="AE5" s="815"/>
      <c r="AF5" s="868" t="s">
        <v>373</v>
      </c>
      <c r="AG5" s="815"/>
      <c r="AH5" s="815"/>
      <c r="AI5" s="815"/>
      <c r="AJ5" s="847"/>
      <c r="AK5" s="815" t="s">
        <v>374</v>
      </c>
      <c r="AL5" s="815"/>
      <c r="AM5" s="815"/>
      <c r="AN5" s="815"/>
      <c r="AO5" s="816"/>
      <c r="AP5" s="814" t="s">
        <v>375</v>
      </c>
      <c r="AQ5" s="815"/>
      <c r="AR5" s="815"/>
      <c r="AS5" s="815"/>
      <c r="AT5" s="816"/>
      <c r="AU5" s="814" t="s">
        <v>376</v>
      </c>
      <c r="AV5" s="815"/>
      <c r="AW5" s="815"/>
      <c r="AX5" s="815"/>
      <c r="AY5" s="847"/>
      <c r="AZ5" s="258"/>
      <c r="BA5" s="258"/>
      <c r="BB5" s="258"/>
      <c r="BC5" s="258"/>
      <c r="BD5" s="258"/>
      <c r="BE5" s="259"/>
      <c r="BF5" s="259"/>
      <c r="BG5" s="259"/>
      <c r="BH5" s="259"/>
      <c r="BI5" s="259"/>
      <c r="BJ5" s="259"/>
      <c r="BK5" s="259"/>
      <c r="BL5" s="259"/>
      <c r="BM5" s="259"/>
      <c r="BN5" s="259"/>
      <c r="BO5" s="259"/>
      <c r="BP5" s="259"/>
      <c r="BQ5" s="858" t="s">
        <v>377</v>
      </c>
      <c r="BR5" s="859"/>
      <c r="BS5" s="859"/>
      <c r="BT5" s="859"/>
      <c r="BU5" s="859"/>
      <c r="BV5" s="859"/>
      <c r="BW5" s="859"/>
      <c r="BX5" s="859"/>
      <c r="BY5" s="859"/>
      <c r="BZ5" s="859"/>
      <c r="CA5" s="859"/>
      <c r="CB5" s="859"/>
      <c r="CC5" s="859"/>
      <c r="CD5" s="859"/>
      <c r="CE5" s="859"/>
      <c r="CF5" s="859"/>
      <c r="CG5" s="860"/>
      <c r="CH5" s="814" t="s">
        <v>378</v>
      </c>
      <c r="CI5" s="815"/>
      <c r="CJ5" s="815"/>
      <c r="CK5" s="815"/>
      <c r="CL5" s="816"/>
      <c r="CM5" s="814" t="s">
        <v>379</v>
      </c>
      <c r="CN5" s="815"/>
      <c r="CO5" s="815"/>
      <c r="CP5" s="815"/>
      <c r="CQ5" s="816"/>
      <c r="CR5" s="814" t="s">
        <v>380</v>
      </c>
      <c r="CS5" s="815"/>
      <c r="CT5" s="815"/>
      <c r="CU5" s="815"/>
      <c r="CV5" s="816"/>
      <c r="CW5" s="814" t="s">
        <v>381</v>
      </c>
      <c r="CX5" s="815"/>
      <c r="CY5" s="815"/>
      <c r="CZ5" s="815"/>
      <c r="DA5" s="816"/>
      <c r="DB5" s="814" t="s">
        <v>382</v>
      </c>
      <c r="DC5" s="815"/>
      <c r="DD5" s="815"/>
      <c r="DE5" s="815"/>
      <c r="DF5" s="816"/>
      <c r="DG5" s="820" t="s">
        <v>383</v>
      </c>
      <c r="DH5" s="821"/>
      <c r="DI5" s="821"/>
      <c r="DJ5" s="821"/>
      <c r="DK5" s="822"/>
      <c r="DL5" s="820" t="s">
        <v>384</v>
      </c>
      <c r="DM5" s="821"/>
      <c r="DN5" s="821"/>
      <c r="DO5" s="821"/>
      <c r="DP5" s="822"/>
      <c r="DQ5" s="814" t="s">
        <v>385</v>
      </c>
      <c r="DR5" s="815"/>
      <c r="DS5" s="815"/>
      <c r="DT5" s="815"/>
      <c r="DU5" s="816"/>
      <c r="DV5" s="814" t="s">
        <v>376</v>
      </c>
      <c r="DW5" s="815"/>
      <c r="DX5" s="815"/>
      <c r="DY5" s="815"/>
      <c r="DZ5" s="847"/>
      <c r="EA5" s="256"/>
    </row>
    <row r="6" spans="1:131" s="257" customFormat="1" ht="26.25" customHeight="1" thickBot="1" x14ac:dyDescent="0.2">
      <c r="A6" s="861"/>
      <c r="B6" s="862"/>
      <c r="C6" s="862"/>
      <c r="D6" s="862"/>
      <c r="E6" s="862"/>
      <c r="F6" s="862"/>
      <c r="G6" s="862"/>
      <c r="H6" s="862"/>
      <c r="I6" s="862"/>
      <c r="J6" s="862"/>
      <c r="K6" s="862"/>
      <c r="L6" s="862"/>
      <c r="M6" s="862"/>
      <c r="N6" s="862"/>
      <c r="O6" s="862"/>
      <c r="P6" s="863"/>
      <c r="Q6" s="817"/>
      <c r="R6" s="818"/>
      <c r="S6" s="818"/>
      <c r="T6" s="818"/>
      <c r="U6" s="819"/>
      <c r="V6" s="817"/>
      <c r="W6" s="818"/>
      <c r="X6" s="818"/>
      <c r="Y6" s="818"/>
      <c r="Z6" s="819"/>
      <c r="AA6" s="817"/>
      <c r="AB6" s="818"/>
      <c r="AC6" s="818"/>
      <c r="AD6" s="818"/>
      <c r="AE6" s="818"/>
      <c r="AF6" s="869"/>
      <c r="AG6" s="818"/>
      <c r="AH6" s="818"/>
      <c r="AI6" s="818"/>
      <c r="AJ6" s="848"/>
      <c r="AK6" s="818"/>
      <c r="AL6" s="818"/>
      <c r="AM6" s="818"/>
      <c r="AN6" s="818"/>
      <c r="AO6" s="819"/>
      <c r="AP6" s="817"/>
      <c r="AQ6" s="818"/>
      <c r="AR6" s="818"/>
      <c r="AS6" s="818"/>
      <c r="AT6" s="819"/>
      <c r="AU6" s="817"/>
      <c r="AV6" s="818"/>
      <c r="AW6" s="818"/>
      <c r="AX6" s="818"/>
      <c r="AY6" s="848"/>
      <c r="AZ6" s="254"/>
      <c r="BA6" s="254"/>
      <c r="BB6" s="254"/>
      <c r="BC6" s="254"/>
      <c r="BD6" s="254"/>
      <c r="BE6" s="255"/>
      <c r="BF6" s="255"/>
      <c r="BG6" s="255"/>
      <c r="BH6" s="255"/>
      <c r="BI6" s="255"/>
      <c r="BJ6" s="255"/>
      <c r="BK6" s="255"/>
      <c r="BL6" s="255"/>
      <c r="BM6" s="255"/>
      <c r="BN6" s="255"/>
      <c r="BO6" s="255"/>
      <c r="BP6" s="255"/>
      <c r="BQ6" s="861"/>
      <c r="BR6" s="862"/>
      <c r="BS6" s="862"/>
      <c r="BT6" s="862"/>
      <c r="BU6" s="862"/>
      <c r="BV6" s="862"/>
      <c r="BW6" s="862"/>
      <c r="BX6" s="862"/>
      <c r="BY6" s="862"/>
      <c r="BZ6" s="862"/>
      <c r="CA6" s="862"/>
      <c r="CB6" s="862"/>
      <c r="CC6" s="862"/>
      <c r="CD6" s="862"/>
      <c r="CE6" s="862"/>
      <c r="CF6" s="862"/>
      <c r="CG6" s="863"/>
      <c r="CH6" s="817"/>
      <c r="CI6" s="818"/>
      <c r="CJ6" s="818"/>
      <c r="CK6" s="818"/>
      <c r="CL6" s="819"/>
      <c r="CM6" s="817"/>
      <c r="CN6" s="818"/>
      <c r="CO6" s="818"/>
      <c r="CP6" s="818"/>
      <c r="CQ6" s="819"/>
      <c r="CR6" s="817"/>
      <c r="CS6" s="818"/>
      <c r="CT6" s="818"/>
      <c r="CU6" s="818"/>
      <c r="CV6" s="819"/>
      <c r="CW6" s="817"/>
      <c r="CX6" s="818"/>
      <c r="CY6" s="818"/>
      <c r="CZ6" s="818"/>
      <c r="DA6" s="819"/>
      <c r="DB6" s="817"/>
      <c r="DC6" s="818"/>
      <c r="DD6" s="818"/>
      <c r="DE6" s="818"/>
      <c r="DF6" s="819"/>
      <c r="DG6" s="823"/>
      <c r="DH6" s="824"/>
      <c r="DI6" s="824"/>
      <c r="DJ6" s="824"/>
      <c r="DK6" s="825"/>
      <c r="DL6" s="823"/>
      <c r="DM6" s="824"/>
      <c r="DN6" s="824"/>
      <c r="DO6" s="824"/>
      <c r="DP6" s="825"/>
      <c r="DQ6" s="817"/>
      <c r="DR6" s="818"/>
      <c r="DS6" s="818"/>
      <c r="DT6" s="818"/>
      <c r="DU6" s="819"/>
      <c r="DV6" s="817"/>
      <c r="DW6" s="818"/>
      <c r="DX6" s="818"/>
      <c r="DY6" s="818"/>
      <c r="DZ6" s="848"/>
      <c r="EA6" s="256"/>
    </row>
    <row r="7" spans="1:131" s="257" customFormat="1" ht="26.25" customHeight="1" thickTop="1" x14ac:dyDescent="0.15">
      <c r="A7" s="260">
        <v>1</v>
      </c>
      <c r="B7" s="849" t="s">
        <v>386</v>
      </c>
      <c r="C7" s="850"/>
      <c r="D7" s="850"/>
      <c r="E7" s="850"/>
      <c r="F7" s="850"/>
      <c r="G7" s="850"/>
      <c r="H7" s="850"/>
      <c r="I7" s="850"/>
      <c r="J7" s="850"/>
      <c r="K7" s="850"/>
      <c r="L7" s="850"/>
      <c r="M7" s="850"/>
      <c r="N7" s="850"/>
      <c r="O7" s="850"/>
      <c r="P7" s="851"/>
      <c r="Q7" s="852">
        <v>27939</v>
      </c>
      <c r="R7" s="853"/>
      <c r="S7" s="853"/>
      <c r="T7" s="853"/>
      <c r="U7" s="853"/>
      <c r="V7" s="853">
        <v>26562</v>
      </c>
      <c r="W7" s="853"/>
      <c r="X7" s="853"/>
      <c r="Y7" s="853"/>
      <c r="Z7" s="853"/>
      <c r="AA7" s="853">
        <v>1378</v>
      </c>
      <c r="AB7" s="853"/>
      <c r="AC7" s="853"/>
      <c r="AD7" s="853"/>
      <c r="AE7" s="854"/>
      <c r="AF7" s="855">
        <v>786</v>
      </c>
      <c r="AG7" s="856"/>
      <c r="AH7" s="856"/>
      <c r="AI7" s="856"/>
      <c r="AJ7" s="857"/>
      <c r="AK7" s="803">
        <v>140</v>
      </c>
      <c r="AL7" s="804"/>
      <c r="AM7" s="804"/>
      <c r="AN7" s="804"/>
      <c r="AO7" s="804"/>
      <c r="AP7" s="804">
        <v>32396</v>
      </c>
      <c r="AQ7" s="804"/>
      <c r="AR7" s="804"/>
      <c r="AS7" s="804"/>
      <c r="AT7" s="804"/>
      <c r="AU7" s="839"/>
      <c r="AV7" s="839"/>
      <c r="AW7" s="839"/>
      <c r="AX7" s="839"/>
      <c r="AY7" s="840"/>
      <c r="AZ7" s="254"/>
      <c r="BA7" s="254"/>
      <c r="BB7" s="254"/>
      <c r="BC7" s="254"/>
      <c r="BD7" s="254"/>
      <c r="BE7" s="255"/>
      <c r="BF7" s="255"/>
      <c r="BG7" s="255"/>
      <c r="BH7" s="255"/>
      <c r="BI7" s="255"/>
      <c r="BJ7" s="255"/>
      <c r="BK7" s="255"/>
      <c r="BL7" s="255"/>
      <c r="BM7" s="255"/>
      <c r="BN7" s="255"/>
      <c r="BO7" s="255"/>
      <c r="BP7" s="255"/>
      <c r="BQ7" s="261">
        <v>1</v>
      </c>
      <c r="BR7" s="262"/>
      <c r="BS7" s="805" t="s">
        <v>589</v>
      </c>
      <c r="BT7" s="806"/>
      <c r="BU7" s="806"/>
      <c r="BV7" s="806"/>
      <c r="BW7" s="806"/>
      <c r="BX7" s="806"/>
      <c r="BY7" s="806"/>
      <c r="BZ7" s="806"/>
      <c r="CA7" s="806"/>
      <c r="CB7" s="806"/>
      <c r="CC7" s="806"/>
      <c r="CD7" s="806"/>
      <c r="CE7" s="806"/>
      <c r="CF7" s="806"/>
      <c r="CG7" s="807"/>
      <c r="CH7" s="841">
        <v>-6</v>
      </c>
      <c r="CI7" s="842"/>
      <c r="CJ7" s="842"/>
      <c r="CK7" s="842"/>
      <c r="CL7" s="843"/>
      <c r="CM7" s="841">
        <v>55</v>
      </c>
      <c r="CN7" s="842"/>
      <c r="CO7" s="842"/>
      <c r="CP7" s="842"/>
      <c r="CQ7" s="843"/>
      <c r="CR7" s="841">
        <v>75</v>
      </c>
      <c r="CS7" s="842"/>
      <c r="CT7" s="842"/>
      <c r="CU7" s="842"/>
      <c r="CV7" s="843"/>
      <c r="CW7" s="841" t="s">
        <v>577</v>
      </c>
      <c r="CX7" s="842"/>
      <c r="CY7" s="842"/>
      <c r="CZ7" s="842"/>
      <c r="DA7" s="843"/>
      <c r="DB7" s="841" t="s">
        <v>577</v>
      </c>
      <c r="DC7" s="842"/>
      <c r="DD7" s="842"/>
      <c r="DE7" s="842"/>
      <c r="DF7" s="843"/>
      <c r="DG7" s="841" t="s">
        <v>577</v>
      </c>
      <c r="DH7" s="842"/>
      <c r="DI7" s="842"/>
      <c r="DJ7" s="842"/>
      <c r="DK7" s="843"/>
      <c r="DL7" s="841" t="s">
        <v>577</v>
      </c>
      <c r="DM7" s="842"/>
      <c r="DN7" s="842"/>
      <c r="DO7" s="842"/>
      <c r="DP7" s="843"/>
      <c r="DQ7" s="841" t="s">
        <v>577</v>
      </c>
      <c r="DR7" s="842"/>
      <c r="DS7" s="842"/>
      <c r="DT7" s="842"/>
      <c r="DU7" s="843"/>
      <c r="DV7" s="870"/>
      <c r="DW7" s="871"/>
      <c r="DX7" s="871"/>
      <c r="DY7" s="871"/>
      <c r="DZ7" s="872"/>
      <c r="EA7" s="256"/>
    </row>
    <row r="8" spans="1:131" s="257" customFormat="1" ht="26.25" customHeight="1" x14ac:dyDescent="0.15">
      <c r="A8" s="263">
        <v>2</v>
      </c>
      <c r="B8" s="826" t="s">
        <v>387</v>
      </c>
      <c r="C8" s="827"/>
      <c r="D8" s="827"/>
      <c r="E8" s="827"/>
      <c r="F8" s="827"/>
      <c r="G8" s="827"/>
      <c r="H8" s="827"/>
      <c r="I8" s="827"/>
      <c r="J8" s="827"/>
      <c r="K8" s="827"/>
      <c r="L8" s="827"/>
      <c r="M8" s="827"/>
      <c r="N8" s="827"/>
      <c r="O8" s="827"/>
      <c r="P8" s="828"/>
      <c r="Q8" s="829">
        <v>92</v>
      </c>
      <c r="R8" s="830"/>
      <c r="S8" s="830"/>
      <c r="T8" s="830"/>
      <c r="U8" s="830"/>
      <c r="V8" s="830">
        <v>92</v>
      </c>
      <c r="W8" s="830"/>
      <c r="X8" s="830"/>
      <c r="Y8" s="830"/>
      <c r="Z8" s="830"/>
      <c r="AA8" s="830">
        <v>0</v>
      </c>
      <c r="AB8" s="830"/>
      <c r="AC8" s="830"/>
      <c r="AD8" s="830"/>
      <c r="AE8" s="831"/>
      <c r="AF8" s="832" t="s">
        <v>230</v>
      </c>
      <c r="AG8" s="833"/>
      <c r="AH8" s="833"/>
      <c r="AI8" s="833"/>
      <c r="AJ8" s="834"/>
      <c r="AK8" s="835">
        <v>12</v>
      </c>
      <c r="AL8" s="836"/>
      <c r="AM8" s="836"/>
      <c r="AN8" s="836"/>
      <c r="AO8" s="836"/>
      <c r="AP8" s="836" t="s">
        <v>577</v>
      </c>
      <c r="AQ8" s="836"/>
      <c r="AR8" s="836"/>
      <c r="AS8" s="836"/>
      <c r="AT8" s="836"/>
      <c r="AU8" s="837"/>
      <c r="AV8" s="837"/>
      <c r="AW8" s="837"/>
      <c r="AX8" s="837"/>
      <c r="AY8" s="838"/>
      <c r="AZ8" s="254"/>
      <c r="BA8" s="254"/>
      <c r="BB8" s="254"/>
      <c r="BC8" s="254"/>
      <c r="BD8" s="254"/>
      <c r="BE8" s="255"/>
      <c r="BF8" s="255"/>
      <c r="BG8" s="255"/>
      <c r="BH8" s="255"/>
      <c r="BI8" s="255"/>
      <c r="BJ8" s="255"/>
      <c r="BK8" s="255"/>
      <c r="BL8" s="255"/>
      <c r="BM8" s="255"/>
      <c r="BN8" s="255"/>
      <c r="BO8" s="255"/>
      <c r="BP8" s="255"/>
      <c r="BQ8" s="264">
        <v>2</v>
      </c>
      <c r="BR8" s="265"/>
      <c r="BS8" s="805" t="s">
        <v>590</v>
      </c>
      <c r="BT8" s="806"/>
      <c r="BU8" s="806"/>
      <c r="BV8" s="806"/>
      <c r="BW8" s="806"/>
      <c r="BX8" s="806"/>
      <c r="BY8" s="806"/>
      <c r="BZ8" s="806"/>
      <c r="CA8" s="806"/>
      <c r="CB8" s="806"/>
      <c r="CC8" s="806"/>
      <c r="CD8" s="806"/>
      <c r="CE8" s="806"/>
      <c r="CF8" s="806"/>
      <c r="CG8" s="807"/>
      <c r="CH8" s="844">
        <v>-10</v>
      </c>
      <c r="CI8" s="845"/>
      <c r="CJ8" s="845"/>
      <c r="CK8" s="845"/>
      <c r="CL8" s="846"/>
      <c r="CM8" s="844">
        <v>176</v>
      </c>
      <c r="CN8" s="845"/>
      <c r="CO8" s="845"/>
      <c r="CP8" s="845"/>
      <c r="CQ8" s="846"/>
      <c r="CR8" s="844">
        <v>300</v>
      </c>
      <c r="CS8" s="845"/>
      <c r="CT8" s="845"/>
      <c r="CU8" s="845"/>
      <c r="CV8" s="846"/>
      <c r="CW8" s="844" t="s">
        <v>577</v>
      </c>
      <c r="CX8" s="845"/>
      <c r="CY8" s="845"/>
      <c r="CZ8" s="845"/>
      <c r="DA8" s="846"/>
      <c r="DB8" s="844" t="s">
        <v>577</v>
      </c>
      <c r="DC8" s="845"/>
      <c r="DD8" s="845"/>
      <c r="DE8" s="845"/>
      <c r="DF8" s="846"/>
      <c r="DG8" s="844" t="s">
        <v>577</v>
      </c>
      <c r="DH8" s="845"/>
      <c r="DI8" s="845"/>
      <c r="DJ8" s="845"/>
      <c r="DK8" s="846"/>
      <c r="DL8" s="844" t="s">
        <v>577</v>
      </c>
      <c r="DM8" s="845"/>
      <c r="DN8" s="845"/>
      <c r="DO8" s="845"/>
      <c r="DP8" s="846"/>
      <c r="DQ8" s="844" t="s">
        <v>577</v>
      </c>
      <c r="DR8" s="845"/>
      <c r="DS8" s="845"/>
      <c r="DT8" s="845"/>
      <c r="DU8" s="846"/>
      <c r="DV8" s="873"/>
      <c r="DW8" s="874"/>
      <c r="DX8" s="874"/>
      <c r="DY8" s="874"/>
      <c r="DZ8" s="875"/>
      <c r="EA8" s="256"/>
    </row>
    <row r="9" spans="1:131" s="257" customFormat="1" ht="26.25" customHeight="1" x14ac:dyDescent="0.15">
      <c r="A9" s="263">
        <v>3</v>
      </c>
      <c r="B9" s="826" t="s">
        <v>388</v>
      </c>
      <c r="C9" s="827"/>
      <c r="D9" s="827"/>
      <c r="E9" s="827"/>
      <c r="F9" s="827"/>
      <c r="G9" s="827"/>
      <c r="H9" s="827"/>
      <c r="I9" s="827"/>
      <c r="J9" s="827"/>
      <c r="K9" s="827"/>
      <c r="L9" s="827"/>
      <c r="M9" s="827"/>
      <c r="N9" s="827"/>
      <c r="O9" s="827"/>
      <c r="P9" s="828"/>
      <c r="Q9" s="829">
        <v>0</v>
      </c>
      <c r="R9" s="830"/>
      <c r="S9" s="830"/>
      <c r="T9" s="830"/>
      <c r="U9" s="830"/>
      <c r="V9" s="830">
        <v>0</v>
      </c>
      <c r="W9" s="830"/>
      <c r="X9" s="830"/>
      <c r="Y9" s="830"/>
      <c r="Z9" s="830"/>
      <c r="AA9" s="830">
        <v>0</v>
      </c>
      <c r="AB9" s="830"/>
      <c r="AC9" s="830"/>
      <c r="AD9" s="830"/>
      <c r="AE9" s="831"/>
      <c r="AF9" s="832" t="s">
        <v>230</v>
      </c>
      <c r="AG9" s="833"/>
      <c r="AH9" s="833"/>
      <c r="AI9" s="833"/>
      <c r="AJ9" s="834"/>
      <c r="AK9" s="835">
        <v>0</v>
      </c>
      <c r="AL9" s="836"/>
      <c r="AM9" s="836"/>
      <c r="AN9" s="836"/>
      <c r="AO9" s="836"/>
      <c r="AP9" s="836" t="s">
        <v>576</v>
      </c>
      <c r="AQ9" s="836"/>
      <c r="AR9" s="836"/>
      <c r="AS9" s="836"/>
      <c r="AT9" s="836"/>
      <c r="AU9" s="837"/>
      <c r="AV9" s="837"/>
      <c r="AW9" s="837"/>
      <c r="AX9" s="837"/>
      <c r="AY9" s="838"/>
      <c r="AZ9" s="254"/>
      <c r="BA9" s="254"/>
      <c r="BB9" s="254"/>
      <c r="BC9" s="254"/>
      <c r="BD9" s="254"/>
      <c r="BE9" s="255"/>
      <c r="BF9" s="255"/>
      <c r="BG9" s="255"/>
      <c r="BH9" s="255"/>
      <c r="BI9" s="255"/>
      <c r="BJ9" s="255"/>
      <c r="BK9" s="255"/>
      <c r="BL9" s="255"/>
      <c r="BM9" s="255"/>
      <c r="BN9" s="255"/>
      <c r="BO9" s="255"/>
      <c r="BP9" s="255"/>
      <c r="BQ9" s="264">
        <v>3</v>
      </c>
      <c r="BR9" s="265"/>
      <c r="BS9" s="805" t="s">
        <v>591</v>
      </c>
      <c r="BT9" s="806"/>
      <c r="BU9" s="806"/>
      <c r="BV9" s="806"/>
      <c r="BW9" s="806"/>
      <c r="BX9" s="806"/>
      <c r="BY9" s="806"/>
      <c r="BZ9" s="806"/>
      <c r="CA9" s="806"/>
      <c r="CB9" s="806"/>
      <c r="CC9" s="806"/>
      <c r="CD9" s="806"/>
      <c r="CE9" s="806"/>
      <c r="CF9" s="806"/>
      <c r="CG9" s="807"/>
      <c r="CH9" s="844">
        <v>0</v>
      </c>
      <c r="CI9" s="845"/>
      <c r="CJ9" s="845"/>
      <c r="CK9" s="845"/>
      <c r="CL9" s="846"/>
      <c r="CM9" s="844">
        <v>4</v>
      </c>
      <c r="CN9" s="845"/>
      <c r="CO9" s="845"/>
      <c r="CP9" s="845"/>
      <c r="CQ9" s="846"/>
      <c r="CR9" s="844">
        <v>5</v>
      </c>
      <c r="CS9" s="845"/>
      <c r="CT9" s="845"/>
      <c r="CU9" s="845"/>
      <c r="CV9" s="846"/>
      <c r="CW9" s="844" t="s">
        <v>594</v>
      </c>
      <c r="CX9" s="845"/>
      <c r="CY9" s="845"/>
      <c r="CZ9" s="845"/>
      <c r="DA9" s="846"/>
      <c r="DB9" s="844" t="s">
        <v>594</v>
      </c>
      <c r="DC9" s="845"/>
      <c r="DD9" s="845"/>
      <c r="DE9" s="845"/>
      <c r="DF9" s="846"/>
      <c r="DG9" s="844" t="s">
        <v>594</v>
      </c>
      <c r="DH9" s="845"/>
      <c r="DI9" s="845"/>
      <c r="DJ9" s="845"/>
      <c r="DK9" s="846"/>
      <c r="DL9" s="844" t="s">
        <v>594</v>
      </c>
      <c r="DM9" s="845"/>
      <c r="DN9" s="845"/>
      <c r="DO9" s="845"/>
      <c r="DP9" s="846"/>
      <c r="DQ9" s="844" t="s">
        <v>594</v>
      </c>
      <c r="DR9" s="845"/>
      <c r="DS9" s="845"/>
      <c r="DT9" s="845"/>
      <c r="DU9" s="846"/>
      <c r="DV9" s="873"/>
      <c r="DW9" s="874"/>
      <c r="DX9" s="874"/>
      <c r="DY9" s="874"/>
      <c r="DZ9" s="875"/>
      <c r="EA9" s="256"/>
    </row>
    <row r="10" spans="1:131" s="257" customFormat="1" ht="26.25" customHeight="1" x14ac:dyDescent="0.15">
      <c r="A10" s="263">
        <v>4</v>
      </c>
      <c r="B10" s="826"/>
      <c r="C10" s="827"/>
      <c r="D10" s="827"/>
      <c r="E10" s="827"/>
      <c r="F10" s="827"/>
      <c r="G10" s="827"/>
      <c r="H10" s="827"/>
      <c r="I10" s="827"/>
      <c r="J10" s="827"/>
      <c r="K10" s="827"/>
      <c r="L10" s="827"/>
      <c r="M10" s="827"/>
      <c r="N10" s="827"/>
      <c r="O10" s="827"/>
      <c r="P10" s="828"/>
      <c r="Q10" s="829"/>
      <c r="R10" s="830"/>
      <c r="S10" s="830"/>
      <c r="T10" s="830"/>
      <c r="U10" s="830"/>
      <c r="V10" s="830"/>
      <c r="W10" s="830"/>
      <c r="X10" s="830"/>
      <c r="Y10" s="830"/>
      <c r="Z10" s="830"/>
      <c r="AA10" s="830"/>
      <c r="AB10" s="830"/>
      <c r="AC10" s="830"/>
      <c r="AD10" s="830"/>
      <c r="AE10" s="831"/>
      <c r="AF10" s="832"/>
      <c r="AG10" s="833"/>
      <c r="AH10" s="833"/>
      <c r="AI10" s="833"/>
      <c r="AJ10" s="834"/>
      <c r="AK10" s="835"/>
      <c r="AL10" s="836"/>
      <c r="AM10" s="836"/>
      <c r="AN10" s="836"/>
      <c r="AO10" s="836"/>
      <c r="AP10" s="836"/>
      <c r="AQ10" s="836"/>
      <c r="AR10" s="836"/>
      <c r="AS10" s="836"/>
      <c r="AT10" s="836"/>
      <c r="AU10" s="837"/>
      <c r="AV10" s="837"/>
      <c r="AW10" s="837"/>
      <c r="AX10" s="837"/>
      <c r="AY10" s="838"/>
      <c r="AZ10" s="254"/>
      <c r="BA10" s="254"/>
      <c r="BB10" s="254"/>
      <c r="BC10" s="254"/>
      <c r="BD10" s="254"/>
      <c r="BE10" s="255"/>
      <c r="BF10" s="255"/>
      <c r="BG10" s="255"/>
      <c r="BH10" s="255"/>
      <c r="BI10" s="255"/>
      <c r="BJ10" s="255"/>
      <c r="BK10" s="255"/>
      <c r="BL10" s="255"/>
      <c r="BM10" s="255"/>
      <c r="BN10" s="255"/>
      <c r="BO10" s="255"/>
      <c r="BP10" s="255"/>
      <c r="BQ10" s="264">
        <v>4</v>
      </c>
      <c r="BR10" s="265"/>
      <c r="BS10" s="805" t="s">
        <v>592</v>
      </c>
      <c r="BT10" s="806"/>
      <c r="BU10" s="806"/>
      <c r="BV10" s="806"/>
      <c r="BW10" s="806"/>
      <c r="BX10" s="806"/>
      <c r="BY10" s="806"/>
      <c r="BZ10" s="806"/>
      <c r="CA10" s="806"/>
      <c r="CB10" s="806"/>
      <c r="CC10" s="806"/>
      <c r="CD10" s="806"/>
      <c r="CE10" s="806"/>
      <c r="CF10" s="806"/>
      <c r="CG10" s="807"/>
      <c r="CH10" s="844">
        <v>106</v>
      </c>
      <c r="CI10" s="845"/>
      <c r="CJ10" s="845"/>
      <c r="CK10" s="845"/>
      <c r="CL10" s="846"/>
      <c r="CM10" s="844">
        <v>457</v>
      </c>
      <c r="CN10" s="845"/>
      <c r="CO10" s="845"/>
      <c r="CP10" s="845"/>
      <c r="CQ10" s="846"/>
      <c r="CR10" s="844">
        <v>50</v>
      </c>
      <c r="CS10" s="845"/>
      <c r="CT10" s="845"/>
      <c r="CU10" s="845"/>
      <c r="CV10" s="846"/>
      <c r="CW10" s="844" t="s">
        <v>594</v>
      </c>
      <c r="CX10" s="845"/>
      <c r="CY10" s="845"/>
      <c r="CZ10" s="845"/>
      <c r="DA10" s="846"/>
      <c r="DB10" s="844" t="s">
        <v>594</v>
      </c>
      <c r="DC10" s="845"/>
      <c r="DD10" s="845"/>
      <c r="DE10" s="845"/>
      <c r="DF10" s="846"/>
      <c r="DG10" s="844" t="s">
        <v>594</v>
      </c>
      <c r="DH10" s="845"/>
      <c r="DI10" s="845"/>
      <c r="DJ10" s="845"/>
      <c r="DK10" s="846"/>
      <c r="DL10" s="844" t="s">
        <v>594</v>
      </c>
      <c r="DM10" s="845"/>
      <c r="DN10" s="845"/>
      <c r="DO10" s="845"/>
      <c r="DP10" s="846"/>
      <c r="DQ10" s="844" t="s">
        <v>594</v>
      </c>
      <c r="DR10" s="845"/>
      <c r="DS10" s="845"/>
      <c r="DT10" s="845"/>
      <c r="DU10" s="846"/>
      <c r="DV10" s="873"/>
      <c r="DW10" s="874"/>
      <c r="DX10" s="874"/>
      <c r="DY10" s="874"/>
      <c r="DZ10" s="875"/>
      <c r="EA10" s="256"/>
    </row>
    <row r="11" spans="1:131" s="257" customFormat="1" ht="26.25" customHeight="1" x14ac:dyDescent="0.15">
      <c r="A11" s="263">
        <v>5</v>
      </c>
      <c r="B11" s="826"/>
      <c r="C11" s="827"/>
      <c r="D11" s="827"/>
      <c r="E11" s="827"/>
      <c r="F11" s="827"/>
      <c r="G11" s="827"/>
      <c r="H11" s="827"/>
      <c r="I11" s="827"/>
      <c r="J11" s="827"/>
      <c r="K11" s="827"/>
      <c r="L11" s="827"/>
      <c r="M11" s="827"/>
      <c r="N11" s="827"/>
      <c r="O11" s="827"/>
      <c r="P11" s="828"/>
      <c r="Q11" s="829"/>
      <c r="R11" s="830"/>
      <c r="S11" s="830"/>
      <c r="T11" s="830"/>
      <c r="U11" s="830"/>
      <c r="V11" s="830"/>
      <c r="W11" s="830"/>
      <c r="X11" s="830"/>
      <c r="Y11" s="830"/>
      <c r="Z11" s="830"/>
      <c r="AA11" s="830"/>
      <c r="AB11" s="830"/>
      <c r="AC11" s="830"/>
      <c r="AD11" s="830"/>
      <c r="AE11" s="831"/>
      <c r="AF11" s="832"/>
      <c r="AG11" s="833"/>
      <c r="AH11" s="833"/>
      <c r="AI11" s="833"/>
      <c r="AJ11" s="834"/>
      <c r="AK11" s="835"/>
      <c r="AL11" s="836"/>
      <c r="AM11" s="836"/>
      <c r="AN11" s="836"/>
      <c r="AO11" s="836"/>
      <c r="AP11" s="836"/>
      <c r="AQ11" s="836"/>
      <c r="AR11" s="836"/>
      <c r="AS11" s="836"/>
      <c r="AT11" s="836"/>
      <c r="AU11" s="837"/>
      <c r="AV11" s="837"/>
      <c r="AW11" s="837"/>
      <c r="AX11" s="837"/>
      <c r="AY11" s="838"/>
      <c r="AZ11" s="254"/>
      <c r="BA11" s="254"/>
      <c r="BB11" s="254"/>
      <c r="BC11" s="254"/>
      <c r="BD11" s="254"/>
      <c r="BE11" s="255"/>
      <c r="BF11" s="255"/>
      <c r="BG11" s="255"/>
      <c r="BH11" s="255"/>
      <c r="BI11" s="255"/>
      <c r="BJ11" s="255"/>
      <c r="BK11" s="255"/>
      <c r="BL11" s="255"/>
      <c r="BM11" s="255"/>
      <c r="BN11" s="255"/>
      <c r="BO11" s="255"/>
      <c r="BP11" s="255"/>
      <c r="BQ11" s="264">
        <v>5</v>
      </c>
      <c r="BR11" s="265"/>
      <c r="BS11" s="805" t="s">
        <v>593</v>
      </c>
      <c r="BT11" s="806"/>
      <c r="BU11" s="806"/>
      <c r="BV11" s="806"/>
      <c r="BW11" s="806"/>
      <c r="BX11" s="806"/>
      <c r="BY11" s="806"/>
      <c r="BZ11" s="806"/>
      <c r="CA11" s="806"/>
      <c r="CB11" s="806"/>
      <c r="CC11" s="806"/>
      <c r="CD11" s="806"/>
      <c r="CE11" s="806"/>
      <c r="CF11" s="806"/>
      <c r="CG11" s="807"/>
      <c r="CH11" s="844">
        <v>4</v>
      </c>
      <c r="CI11" s="845"/>
      <c r="CJ11" s="845"/>
      <c r="CK11" s="845"/>
      <c r="CL11" s="846"/>
      <c r="CM11" s="844">
        <v>8</v>
      </c>
      <c r="CN11" s="845"/>
      <c r="CO11" s="845"/>
      <c r="CP11" s="845"/>
      <c r="CQ11" s="846"/>
      <c r="CR11" s="844">
        <v>2</v>
      </c>
      <c r="CS11" s="845"/>
      <c r="CT11" s="845"/>
      <c r="CU11" s="845"/>
      <c r="CV11" s="846"/>
      <c r="CW11" s="844">
        <v>8</v>
      </c>
      <c r="CX11" s="845"/>
      <c r="CY11" s="845"/>
      <c r="CZ11" s="845"/>
      <c r="DA11" s="846"/>
      <c r="DB11" s="844" t="s">
        <v>594</v>
      </c>
      <c r="DC11" s="845"/>
      <c r="DD11" s="845"/>
      <c r="DE11" s="845"/>
      <c r="DF11" s="846"/>
      <c r="DG11" s="844" t="s">
        <v>594</v>
      </c>
      <c r="DH11" s="845"/>
      <c r="DI11" s="845"/>
      <c r="DJ11" s="845"/>
      <c r="DK11" s="846"/>
      <c r="DL11" s="844" t="s">
        <v>594</v>
      </c>
      <c r="DM11" s="845"/>
      <c r="DN11" s="845"/>
      <c r="DO11" s="845"/>
      <c r="DP11" s="846"/>
      <c r="DQ11" s="844" t="s">
        <v>594</v>
      </c>
      <c r="DR11" s="845"/>
      <c r="DS11" s="845"/>
      <c r="DT11" s="845"/>
      <c r="DU11" s="846"/>
      <c r="DV11" s="873"/>
      <c r="DW11" s="874"/>
      <c r="DX11" s="874"/>
      <c r="DY11" s="874"/>
      <c r="DZ11" s="875"/>
      <c r="EA11" s="256"/>
    </row>
    <row r="12" spans="1:131" s="257" customFormat="1" ht="26.25" customHeight="1" x14ac:dyDescent="0.15">
      <c r="A12" s="263">
        <v>6</v>
      </c>
      <c r="B12" s="826"/>
      <c r="C12" s="827"/>
      <c r="D12" s="827"/>
      <c r="E12" s="827"/>
      <c r="F12" s="827"/>
      <c r="G12" s="827"/>
      <c r="H12" s="827"/>
      <c r="I12" s="827"/>
      <c r="J12" s="827"/>
      <c r="K12" s="827"/>
      <c r="L12" s="827"/>
      <c r="M12" s="827"/>
      <c r="N12" s="827"/>
      <c r="O12" s="827"/>
      <c r="P12" s="828"/>
      <c r="Q12" s="829"/>
      <c r="R12" s="830"/>
      <c r="S12" s="830"/>
      <c r="T12" s="830"/>
      <c r="U12" s="830"/>
      <c r="V12" s="830"/>
      <c r="W12" s="830"/>
      <c r="X12" s="830"/>
      <c r="Y12" s="830"/>
      <c r="Z12" s="830"/>
      <c r="AA12" s="830"/>
      <c r="AB12" s="830"/>
      <c r="AC12" s="830"/>
      <c r="AD12" s="830"/>
      <c r="AE12" s="831"/>
      <c r="AF12" s="832"/>
      <c r="AG12" s="833"/>
      <c r="AH12" s="833"/>
      <c r="AI12" s="833"/>
      <c r="AJ12" s="834"/>
      <c r="AK12" s="835"/>
      <c r="AL12" s="836"/>
      <c r="AM12" s="836"/>
      <c r="AN12" s="836"/>
      <c r="AO12" s="836"/>
      <c r="AP12" s="836"/>
      <c r="AQ12" s="836"/>
      <c r="AR12" s="836"/>
      <c r="AS12" s="836"/>
      <c r="AT12" s="836"/>
      <c r="AU12" s="837"/>
      <c r="AV12" s="837"/>
      <c r="AW12" s="837"/>
      <c r="AX12" s="837"/>
      <c r="AY12" s="838"/>
      <c r="AZ12" s="254"/>
      <c r="BA12" s="254"/>
      <c r="BB12" s="254"/>
      <c r="BC12" s="254"/>
      <c r="BD12" s="254"/>
      <c r="BE12" s="255"/>
      <c r="BF12" s="255"/>
      <c r="BG12" s="255"/>
      <c r="BH12" s="255"/>
      <c r="BI12" s="255"/>
      <c r="BJ12" s="255"/>
      <c r="BK12" s="255"/>
      <c r="BL12" s="255"/>
      <c r="BM12" s="255"/>
      <c r="BN12" s="255"/>
      <c r="BO12" s="255"/>
      <c r="BP12" s="255"/>
      <c r="BQ12" s="264">
        <v>6</v>
      </c>
      <c r="BR12" s="265"/>
      <c r="BS12" s="805"/>
      <c r="BT12" s="806"/>
      <c r="BU12" s="806"/>
      <c r="BV12" s="806"/>
      <c r="BW12" s="806"/>
      <c r="BX12" s="806"/>
      <c r="BY12" s="806"/>
      <c r="BZ12" s="806"/>
      <c r="CA12" s="806"/>
      <c r="CB12" s="806"/>
      <c r="CC12" s="806"/>
      <c r="CD12" s="806"/>
      <c r="CE12" s="806"/>
      <c r="CF12" s="806"/>
      <c r="CG12" s="807"/>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73"/>
      <c r="DW12" s="874"/>
      <c r="DX12" s="874"/>
      <c r="DY12" s="874"/>
      <c r="DZ12" s="875"/>
      <c r="EA12" s="256"/>
    </row>
    <row r="13" spans="1:131" s="257" customFormat="1" ht="26.25" customHeight="1" x14ac:dyDescent="0.15">
      <c r="A13" s="263">
        <v>7</v>
      </c>
      <c r="B13" s="826"/>
      <c r="C13" s="827"/>
      <c r="D13" s="827"/>
      <c r="E13" s="827"/>
      <c r="F13" s="827"/>
      <c r="G13" s="827"/>
      <c r="H13" s="827"/>
      <c r="I13" s="827"/>
      <c r="J13" s="827"/>
      <c r="K13" s="827"/>
      <c r="L13" s="827"/>
      <c r="M13" s="827"/>
      <c r="N13" s="827"/>
      <c r="O13" s="827"/>
      <c r="P13" s="828"/>
      <c r="Q13" s="829"/>
      <c r="R13" s="830"/>
      <c r="S13" s="830"/>
      <c r="T13" s="830"/>
      <c r="U13" s="830"/>
      <c r="V13" s="830"/>
      <c r="W13" s="830"/>
      <c r="X13" s="830"/>
      <c r="Y13" s="830"/>
      <c r="Z13" s="830"/>
      <c r="AA13" s="830"/>
      <c r="AB13" s="830"/>
      <c r="AC13" s="830"/>
      <c r="AD13" s="830"/>
      <c r="AE13" s="831"/>
      <c r="AF13" s="832"/>
      <c r="AG13" s="833"/>
      <c r="AH13" s="833"/>
      <c r="AI13" s="833"/>
      <c r="AJ13" s="834"/>
      <c r="AK13" s="835"/>
      <c r="AL13" s="836"/>
      <c r="AM13" s="836"/>
      <c r="AN13" s="836"/>
      <c r="AO13" s="836"/>
      <c r="AP13" s="836"/>
      <c r="AQ13" s="836"/>
      <c r="AR13" s="836"/>
      <c r="AS13" s="836"/>
      <c r="AT13" s="836"/>
      <c r="AU13" s="837"/>
      <c r="AV13" s="837"/>
      <c r="AW13" s="837"/>
      <c r="AX13" s="837"/>
      <c r="AY13" s="838"/>
      <c r="AZ13" s="254"/>
      <c r="BA13" s="254"/>
      <c r="BB13" s="254"/>
      <c r="BC13" s="254"/>
      <c r="BD13" s="254"/>
      <c r="BE13" s="255"/>
      <c r="BF13" s="255"/>
      <c r="BG13" s="255"/>
      <c r="BH13" s="255"/>
      <c r="BI13" s="255"/>
      <c r="BJ13" s="255"/>
      <c r="BK13" s="255"/>
      <c r="BL13" s="255"/>
      <c r="BM13" s="255"/>
      <c r="BN13" s="255"/>
      <c r="BO13" s="255"/>
      <c r="BP13" s="255"/>
      <c r="BQ13" s="264">
        <v>7</v>
      </c>
      <c r="BR13" s="265"/>
      <c r="BS13" s="805"/>
      <c r="BT13" s="806"/>
      <c r="BU13" s="806"/>
      <c r="BV13" s="806"/>
      <c r="BW13" s="806"/>
      <c r="BX13" s="806"/>
      <c r="BY13" s="806"/>
      <c r="BZ13" s="806"/>
      <c r="CA13" s="806"/>
      <c r="CB13" s="806"/>
      <c r="CC13" s="806"/>
      <c r="CD13" s="806"/>
      <c r="CE13" s="806"/>
      <c r="CF13" s="806"/>
      <c r="CG13" s="807"/>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73"/>
      <c r="DW13" s="874"/>
      <c r="DX13" s="874"/>
      <c r="DY13" s="874"/>
      <c r="DZ13" s="875"/>
      <c r="EA13" s="256"/>
    </row>
    <row r="14" spans="1:131" s="257" customFormat="1" ht="26.25" customHeight="1" x14ac:dyDescent="0.15">
      <c r="A14" s="263">
        <v>8</v>
      </c>
      <c r="B14" s="826"/>
      <c r="C14" s="827"/>
      <c r="D14" s="827"/>
      <c r="E14" s="827"/>
      <c r="F14" s="827"/>
      <c r="G14" s="827"/>
      <c r="H14" s="827"/>
      <c r="I14" s="827"/>
      <c r="J14" s="827"/>
      <c r="K14" s="827"/>
      <c r="L14" s="827"/>
      <c r="M14" s="827"/>
      <c r="N14" s="827"/>
      <c r="O14" s="827"/>
      <c r="P14" s="828"/>
      <c r="Q14" s="829"/>
      <c r="R14" s="830"/>
      <c r="S14" s="830"/>
      <c r="T14" s="830"/>
      <c r="U14" s="830"/>
      <c r="V14" s="830"/>
      <c r="W14" s="830"/>
      <c r="X14" s="830"/>
      <c r="Y14" s="830"/>
      <c r="Z14" s="830"/>
      <c r="AA14" s="830"/>
      <c r="AB14" s="830"/>
      <c r="AC14" s="830"/>
      <c r="AD14" s="830"/>
      <c r="AE14" s="831"/>
      <c r="AF14" s="832"/>
      <c r="AG14" s="833"/>
      <c r="AH14" s="833"/>
      <c r="AI14" s="833"/>
      <c r="AJ14" s="834"/>
      <c r="AK14" s="835"/>
      <c r="AL14" s="836"/>
      <c r="AM14" s="836"/>
      <c r="AN14" s="836"/>
      <c r="AO14" s="836"/>
      <c r="AP14" s="836"/>
      <c r="AQ14" s="836"/>
      <c r="AR14" s="836"/>
      <c r="AS14" s="836"/>
      <c r="AT14" s="836"/>
      <c r="AU14" s="837"/>
      <c r="AV14" s="837"/>
      <c r="AW14" s="837"/>
      <c r="AX14" s="837"/>
      <c r="AY14" s="838"/>
      <c r="AZ14" s="254"/>
      <c r="BA14" s="254"/>
      <c r="BB14" s="254"/>
      <c r="BC14" s="254"/>
      <c r="BD14" s="254"/>
      <c r="BE14" s="255"/>
      <c r="BF14" s="255"/>
      <c r="BG14" s="255"/>
      <c r="BH14" s="255"/>
      <c r="BI14" s="255"/>
      <c r="BJ14" s="255"/>
      <c r="BK14" s="255"/>
      <c r="BL14" s="255"/>
      <c r="BM14" s="255"/>
      <c r="BN14" s="255"/>
      <c r="BO14" s="255"/>
      <c r="BP14" s="255"/>
      <c r="BQ14" s="264">
        <v>8</v>
      </c>
      <c r="BR14" s="265"/>
      <c r="BS14" s="805"/>
      <c r="BT14" s="806"/>
      <c r="BU14" s="806"/>
      <c r="BV14" s="806"/>
      <c r="BW14" s="806"/>
      <c r="BX14" s="806"/>
      <c r="BY14" s="806"/>
      <c r="BZ14" s="806"/>
      <c r="CA14" s="806"/>
      <c r="CB14" s="806"/>
      <c r="CC14" s="806"/>
      <c r="CD14" s="806"/>
      <c r="CE14" s="806"/>
      <c r="CF14" s="806"/>
      <c r="CG14" s="807"/>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73"/>
      <c r="DW14" s="874"/>
      <c r="DX14" s="874"/>
      <c r="DY14" s="874"/>
      <c r="DZ14" s="875"/>
      <c r="EA14" s="256"/>
    </row>
    <row r="15" spans="1:131" s="257" customFormat="1" ht="26.25" customHeight="1" x14ac:dyDescent="0.15">
      <c r="A15" s="263">
        <v>9</v>
      </c>
      <c r="B15" s="826"/>
      <c r="C15" s="827"/>
      <c r="D15" s="827"/>
      <c r="E15" s="827"/>
      <c r="F15" s="827"/>
      <c r="G15" s="827"/>
      <c r="H15" s="827"/>
      <c r="I15" s="827"/>
      <c r="J15" s="827"/>
      <c r="K15" s="827"/>
      <c r="L15" s="827"/>
      <c r="M15" s="827"/>
      <c r="N15" s="827"/>
      <c r="O15" s="827"/>
      <c r="P15" s="828"/>
      <c r="Q15" s="829"/>
      <c r="R15" s="830"/>
      <c r="S15" s="830"/>
      <c r="T15" s="830"/>
      <c r="U15" s="830"/>
      <c r="V15" s="830"/>
      <c r="W15" s="830"/>
      <c r="X15" s="830"/>
      <c r="Y15" s="830"/>
      <c r="Z15" s="830"/>
      <c r="AA15" s="830"/>
      <c r="AB15" s="830"/>
      <c r="AC15" s="830"/>
      <c r="AD15" s="830"/>
      <c r="AE15" s="831"/>
      <c r="AF15" s="832"/>
      <c r="AG15" s="833"/>
      <c r="AH15" s="833"/>
      <c r="AI15" s="833"/>
      <c r="AJ15" s="834"/>
      <c r="AK15" s="835"/>
      <c r="AL15" s="836"/>
      <c r="AM15" s="836"/>
      <c r="AN15" s="836"/>
      <c r="AO15" s="836"/>
      <c r="AP15" s="836"/>
      <c r="AQ15" s="836"/>
      <c r="AR15" s="836"/>
      <c r="AS15" s="836"/>
      <c r="AT15" s="836"/>
      <c r="AU15" s="837"/>
      <c r="AV15" s="837"/>
      <c r="AW15" s="837"/>
      <c r="AX15" s="837"/>
      <c r="AY15" s="838"/>
      <c r="AZ15" s="254"/>
      <c r="BA15" s="254"/>
      <c r="BB15" s="254"/>
      <c r="BC15" s="254"/>
      <c r="BD15" s="254"/>
      <c r="BE15" s="255"/>
      <c r="BF15" s="255"/>
      <c r="BG15" s="255"/>
      <c r="BH15" s="255"/>
      <c r="BI15" s="255"/>
      <c r="BJ15" s="255"/>
      <c r="BK15" s="255"/>
      <c r="BL15" s="255"/>
      <c r="BM15" s="255"/>
      <c r="BN15" s="255"/>
      <c r="BO15" s="255"/>
      <c r="BP15" s="255"/>
      <c r="BQ15" s="264">
        <v>9</v>
      </c>
      <c r="BR15" s="265"/>
      <c r="BS15" s="805"/>
      <c r="BT15" s="806"/>
      <c r="BU15" s="806"/>
      <c r="BV15" s="806"/>
      <c r="BW15" s="806"/>
      <c r="BX15" s="806"/>
      <c r="BY15" s="806"/>
      <c r="BZ15" s="806"/>
      <c r="CA15" s="806"/>
      <c r="CB15" s="806"/>
      <c r="CC15" s="806"/>
      <c r="CD15" s="806"/>
      <c r="CE15" s="806"/>
      <c r="CF15" s="806"/>
      <c r="CG15" s="807"/>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73"/>
      <c r="DW15" s="874"/>
      <c r="DX15" s="874"/>
      <c r="DY15" s="874"/>
      <c r="DZ15" s="875"/>
      <c r="EA15" s="256"/>
    </row>
    <row r="16" spans="1:131" s="257" customFormat="1" ht="26.25" customHeight="1" x14ac:dyDescent="0.15">
      <c r="A16" s="263">
        <v>10</v>
      </c>
      <c r="B16" s="826"/>
      <c r="C16" s="827"/>
      <c r="D16" s="827"/>
      <c r="E16" s="827"/>
      <c r="F16" s="827"/>
      <c r="G16" s="827"/>
      <c r="H16" s="827"/>
      <c r="I16" s="827"/>
      <c r="J16" s="827"/>
      <c r="K16" s="827"/>
      <c r="L16" s="827"/>
      <c r="M16" s="827"/>
      <c r="N16" s="827"/>
      <c r="O16" s="827"/>
      <c r="P16" s="828"/>
      <c r="Q16" s="829"/>
      <c r="R16" s="830"/>
      <c r="S16" s="830"/>
      <c r="T16" s="830"/>
      <c r="U16" s="830"/>
      <c r="V16" s="830"/>
      <c r="W16" s="830"/>
      <c r="X16" s="830"/>
      <c r="Y16" s="830"/>
      <c r="Z16" s="830"/>
      <c r="AA16" s="830"/>
      <c r="AB16" s="830"/>
      <c r="AC16" s="830"/>
      <c r="AD16" s="830"/>
      <c r="AE16" s="831"/>
      <c r="AF16" s="832"/>
      <c r="AG16" s="833"/>
      <c r="AH16" s="833"/>
      <c r="AI16" s="833"/>
      <c r="AJ16" s="834"/>
      <c r="AK16" s="835"/>
      <c r="AL16" s="836"/>
      <c r="AM16" s="836"/>
      <c r="AN16" s="836"/>
      <c r="AO16" s="836"/>
      <c r="AP16" s="836"/>
      <c r="AQ16" s="836"/>
      <c r="AR16" s="836"/>
      <c r="AS16" s="836"/>
      <c r="AT16" s="836"/>
      <c r="AU16" s="837"/>
      <c r="AV16" s="837"/>
      <c r="AW16" s="837"/>
      <c r="AX16" s="837"/>
      <c r="AY16" s="838"/>
      <c r="AZ16" s="254"/>
      <c r="BA16" s="254"/>
      <c r="BB16" s="254"/>
      <c r="BC16" s="254"/>
      <c r="BD16" s="254"/>
      <c r="BE16" s="255"/>
      <c r="BF16" s="255"/>
      <c r="BG16" s="255"/>
      <c r="BH16" s="255"/>
      <c r="BI16" s="255"/>
      <c r="BJ16" s="255"/>
      <c r="BK16" s="255"/>
      <c r="BL16" s="255"/>
      <c r="BM16" s="255"/>
      <c r="BN16" s="255"/>
      <c r="BO16" s="255"/>
      <c r="BP16" s="255"/>
      <c r="BQ16" s="264">
        <v>10</v>
      </c>
      <c r="BR16" s="265"/>
      <c r="BS16" s="805"/>
      <c r="BT16" s="806"/>
      <c r="BU16" s="806"/>
      <c r="BV16" s="806"/>
      <c r="BW16" s="806"/>
      <c r="BX16" s="806"/>
      <c r="BY16" s="806"/>
      <c r="BZ16" s="806"/>
      <c r="CA16" s="806"/>
      <c r="CB16" s="806"/>
      <c r="CC16" s="806"/>
      <c r="CD16" s="806"/>
      <c r="CE16" s="806"/>
      <c r="CF16" s="806"/>
      <c r="CG16" s="807"/>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73"/>
      <c r="DW16" s="874"/>
      <c r="DX16" s="874"/>
      <c r="DY16" s="874"/>
      <c r="DZ16" s="875"/>
      <c r="EA16" s="256"/>
    </row>
    <row r="17" spans="1:131" s="257" customFormat="1" ht="26.25" customHeight="1" x14ac:dyDescent="0.15">
      <c r="A17" s="263">
        <v>11</v>
      </c>
      <c r="B17" s="826"/>
      <c r="C17" s="827"/>
      <c r="D17" s="827"/>
      <c r="E17" s="827"/>
      <c r="F17" s="827"/>
      <c r="G17" s="827"/>
      <c r="H17" s="827"/>
      <c r="I17" s="827"/>
      <c r="J17" s="827"/>
      <c r="K17" s="827"/>
      <c r="L17" s="827"/>
      <c r="M17" s="827"/>
      <c r="N17" s="827"/>
      <c r="O17" s="827"/>
      <c r="P17" s="828"/>
      <c r="Q17" s="829"/>
      <c r="R17" s="830"/>
      <c r="S17" s="830"/>
      <c r="T17" s="830"/>
      <c r="U17" s="830"/>
      <c r="V17" s="830"/>
      <c r="W17" s="830"/>
      <c r="X17" s="830"/>
      <c r="Y17" s="830"/>
      <c r="Z17" s="830"/>
      <c r="AA17" s="830"/>
      <c r="AB17" s="830"/>
      <c r="AC17" s="830"/>
      <c r="AD17" s="830"/>
      <c r="AE17" s="831"/>
      <c r="AF17" s="832"/>
      <c r="AG17" s="833"/>
      <c r="AH17" s="833"/>
      <c r="AI17" s="833"/>
      <c r="AJ17" s="834"/>
      <c r="AK17" s="835"/>
      <c r="AL17" s="836"/>
      <c r="AM17" s="836"/>
      <c r="AN17" s="836"/>
      <c r="AO17" s="836"/>
      <c r="AP17" s="836"/>
      <c r="AQ17" s="836"/>
      <c r="AR17" s="836"/>
      <c r="AS17" s="836"/>
      <c r="AT17" s="836"/>
      <c r="AU17" s="837"/>
      <c r="AV17" s="837"/>
      <c r="AW17" s="837"/>
      <c r="AX17" s="837"/>
      <c r="AY17" s="838"/>
      <c r="AZ17" s="254"/>
      <c r="BA17" s="254"/>
      <c r="BB17" s="254"/>
      <c r="BC17" s="254"/>
      <c r="BD17" s="254"/>
      <c r="BE17" s="255"/>
      <c r="BF17" s="255"/>
      <c r="BG17" s="255"/>
      <c r="BH17" s="255"/>
      <c r="BI17" s="255"/>
      <c r="BJ17" s="255"/>
      <c r="BK17" s="255"/>
      <c r="BL17" s="255"/>
      <c r="BM17" s="255"/>
      <c r="BN17" s="255"/>
      <c r="BO17" s="255"/>
      <c r="BP17" s="255"/>
      <c r="BQ17" s="264">
        <v>11</v>
      </c>
      <c r="BR17" s="265"/>
      <c r="BS17" s="805"/>
      <c r="BT17" s="806"/>
      <c r="BU17" s="806"/>
      <c r="BV17" s="806"/>
      <c r="BW17" s="806"/>
      <c r="BX17" s="806"/>
      <c r="BY17" s="806"/>
      <c r="BZ17" s="806"/>
      <c r="CA17" s="806"/>
      <c r="CB17" s="806"/>
      <c r="CC17" s="806"/>
      <c r="CD17" s="806"/>
      <c r="CE17" s="806"/>
      <c r="CF17" s="806"/>
      <c r="CG17" s="807"/>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73"/>
      <c r="DW17" s="874"/>
      <c r="DX17" s="874"/>
      <c r="DY17" s="874"/>
      <c r="DZ17" s="875"/>
      <c r="EA17" s="256"/>
    </row>
    <row r="18" spans="1:131" s="257" customFormat="1" ht="26.25" customHeight="1" x14ac:dyDescent="0.15">
      <c r="A18" s="263">
        <v>12</v>
      </c>
      <c r="B18" s="826"/>
      <c r="C18" s="827"/>
      <c r="D18" s="827"/>
      <c r="E18" s="827"/>
      <c r="F18" s="827"/>
      <c r="G18" s="827"/>
      <c r="H18" s="827"/>
      <c r="I18" s="827"/>
      <c r="J18" s="827"/>
      <c r="K18" s="827"/>
      <c r="L18" s="827"/>
      <c r="M18" s="827"/>
      <c r="N18" s="827"/>
      <c r="O18" s="827"/>
      <c r="P18" s="828"/>
      <c r="Q18" s="829"/>
      <c r="R18" s="830"/>
      <c r="S18" s="830"/>
      <c r="T18" s="830"/>
      <c r="U18" s="830"/>
      <c r="V18" s="830"/>
      <c r="W18" s="830"/>
      <c r="X18" s="830"/>
      <c r="Y18" s="830"/>
      <c r="Z18" s="830"/>
      <c r="AA18" s="830"/>
      <c r="AB18" s="830"/>
      <c r="AC18" s="830"/>
      <c r="AD18" s="830"/>
      <c r="AE18" s="831"/>
      <c r="AF18" s="832"/>
      <c r="AG18" s="833"/>
      <c r="AH18" s="833"/>
      <c r="AI18" s="833"/>
      <c r="AJ18" s="834"/>
      <c r="AK18" s="835"/>
      <c r="AL18" s="836"/>
      <c r="AM18" s="836"/>
      <c r="AN18" s="836"/>
      <c r="AO18" s="836"/>
      <c r="AP18" s="836"/>
      <c r="AQ18" s="836"/>
      <c r="AR18" s="836"/>
      <c r="AS18" s="836"/>
      <c r="AT18" s="836"/>
      <c r="AU18" s="837"/>
      <c r="AV18" s="837"/>
      <c r="AW18" s="837"/>
      <c r="AX18" s="837"/>
      <c r="AY18" s="838"/>
      <c r="AZ18" s="254"/>
      <c r="BA18" s="254"/>
      <c r="BB18" s="254"/>
      <c r="BC18" s="254"/>
      <c r="BD18" s="254"/>
      <c r="BE18" s="255"/>
      <c r="BF18" s="255"/>
      <c r="BG18" s="255"/>
      <c r="BH18" s="255"/>
      <c r="BI18" s="255"/>
      <c r="BJ18" s="255"/>
      <c r="BK18" s="255"/>
      <c r="BL18" s="255"/>
      <c r="BM18" s="255"/>
      <c r="BN18" s="255"/>
      <c r="BO18" s="255"/>
      <c r="BP18" s="255"/>
      <c r="BQ18" s="264">
        <v>12</v>
      </c>
      <c r="BR18" s="265"/>
      <c r="BS18" s="805"/>
      <c r="BT18" s="806"/>
      <c r="BU18" s="806"/>
      <c r="BV18" s="806"/>
      <c r="BW18" s="806"/>
      <c r="BX18" s="806"/>
      <c r="BY18" s="806"/>
      <c r="BZ18" s="806"/>
      <c r="CA18" s="806"/>
      <c r="CB18" s="806"/>
      <c r="CC18" s="806"/>
      <c r="CD18" s="806"/>
      <c r="CE18" s="806"/>
      <c r="CF18" s="806"/>
      <c r="CG18" s="807"/>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73"/>
      <c r="DW18" s="874"/>
      <c r="DX18" s="874"/>
      <c r="DY18" s="874"/>
      <c r="DZ18" s="875"/>
      <c r="EA18" s="256"/>
    </row>
    <row r="19" spans="1:131" s="257" customFormat="1" ht="26.25" customHeight="1" x14ac:dyDescent="0.15">
      <c r="A19" s="263">
        <v>13</v>
      </c>
      <c r="B19" s="826"/>
      <c r="C19" s="827"/>
      <c r="D19" s="827"/>
      <c r="E19" s="827"/>
      <c r="F19" s="827"/>
      <c r="G19" s="827"/>
      <c r="H19" s="827"/>
      <c r="I19" s="827"/>
      <c r="J19" s="827"/>
      <c r="K19" s="827"/>
      <c r="L19" s="827"/>
      <c r="M19" s="827"/>
      <c r="N19" s="827"/>
      <c r="O19" s="827"/>
      <c r="P19" s="828"/>
      <c r="Q19" s="829"/>
      <c r="R19" s="830"/>
      <c r="S19" s="830"/>
      <c r="T19" s="830"/>
      <c r="U19" s="830"/>
      <c r="V19" s="830"/>
      <c r="W19" s="830"/>
      <c r="X19" s="830"/>
      <c r="Y19" s="830"/>
      <c r="Z19" s="830"/>
      <c r="AA19" s="830"/>
      <c r="AB19" s="830"/>
      <c r="AC19" s="830"/>
      <c r="AD19" s="830"/>
      <c r="AE19" s="831"/>
      <c r="AF19" s="832"/>
      <c r="AG19" s="833"/>
      <c r="AH19" s="833"/>
      <c r="AI19" s="833"/>
      <c r="AJ19" s="834"/>
      <c r="AK19" s="835"/>
      <c r="AL19" s="836"/>
      <c r="AM19" s="836"/>
      <c r="AN19" s="836"/>
      <c r="AO19" s="836"/>
      <c r="AP19" s="836"/>
      <c r="AQ19" s="836"/>
      <c r="AR19" s="836"/>
      <c r="AS19" s="836"/>
      <c r="AT19" s="836"/>
      <c r="AU19" s="837"/>
      <c r="AV19" s="837"/>
      <c r="AW19" s="837"/>
      <c r="AX19" s="837"/>
      <c r="AY19" s="838"/>
      <c r="AZ19" s="254"/>
      <c r="BA19" s="254"/>
      <c r="BB19" s="254"/>
      <c r="BC19" s="254"/>
      <c r="BD19" s="254"/>
      <c r="BE19" s="255"/>
      <c r="BF19" s="255"/>
      <c r="BG19" s="255"/>
      <c r="BH19" s="255"/>
      <c r="BI19" s="255"/>
      <c r="BJ19" s="255"/>
      <c r="BK19" s="255"/>
      <c r="BL19" s="255"/>
      <c r="BM19" s="255"/>
      <c r="BN19" s="255"/>
      <c r="BO19" s="255"/>
      <c r="BP19" s="255"/>
      <c r="BQ19" s="264">
        <v>13</v>
      </c>
      <c r="BR19" s="265"/>
      <c r="BS19" s="805"/>
      <c r="BT19" s="806"/>
      <c r="BU19" s="806"/>
      <c r="BV19" s="806"/>
      <c r="BW19" s="806"/>
      <c r="BX19" s="806"/>
      <c r="BY19" s="806"/>
      <c r="BZ19" s="806"/>
      <c r="CA19" s="806"/>
      <c r="CB19" s="806"/>
      <c r="CC19" s="806"/>
      <c r="CD19" s="806"/>
      <c r="CE19" s="806"/>
      <c r="CF19" s="806"/>
      <c r="CG19" s="807"/>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73"/>
      <c r="DW19" s="874"/>
      <c r="DX19" s="874"/>
      <c r="DY19" s="874"/>
      <c r="DZ19" s="875"/>
      <c r="EA19" s="256"/>
    </row>
    <row r="20" spans="1:131" s="257" customFormat="1" ht="26.25" customHeight="1" x14ac:dyDescent="0.15">
      <c r="A20" s="263">
        <v>14</v>
      </c>
      <c r="B20" s="826"/>
      <c r="C20" s="827"/>
      <c r="D20" s="827"/>
      <c r="E20" s="827"/>
      <c r="F20" s="827"/>
      <c r="G20" s="827"/>
      <c r="H20" s="827"/>
      <c r="I20" s="827"/>
      <c r="J20" s="827"/>
      <c r="K20" s="827"/>
      <c r="L20" s="827"/>
      <c r="M20" s="827"/>
      <c r="N20" s="827"/>
      <c r="O20" s="827"/>
      <c r="P20" s="828"/>
      <c r="Q20" s="829"/>
      <c r="R20" s="830"/>
      <c r="S20" s="830"/>
      <c r="T20" s="830"/>
      <c r="U20" s="830"/>
      <c r="V20" s="830"/>
      <c r="W20" s="830"/>
      <c r="X20" s="830"/>
      <c r="Y20" s="830"/>
      <c r="Z20" s="830"/>
      <c r="AA20" s="830"/>
      <c r="AB20" s="830"/>
      <c r="AC20" s="830"/>
      <c r="AD20" s="830"/>
      <c r="AE20" s="831"/>
      <c r="AF20" s="832"/>
      <c r="AG20" s="833"/>
      <c r="AH20" s="833"/>
      <c r="AI20" s="833"/>
      <c r="AJ20" s="834"/>
      <c r="AK20" s="835"/>
      <c r="AL20" s="836"/>
      <c r="AM20" s="836"/>
      <c r="AN20" s="836"/>
      <c r="AO20" s="836"/>
      <c r="AP20" s="836"/>
      <c r="AQ20" s="836"/>
      <c r="AR20" s="836"/>
      <c r="AS20" s="836"/>
      <c r="AT20" s="836"/>
      <c r="AU20" s="837"/>
      <c r="AV20" s="837"/>
      <c r="AW20" s="837"/>
      <c r="AX20" s="837"/>
      <c r="AY20" s="838"/>
      <c r="AZ20" s="254"/>
      <c r="BA20" s="254"/>
      <c r="BB20" s="254"/>
      <c r="BC20" s="254"/>
      <c r="BD20" s="254"/>
      <c r="BE20" s="255"/>
      <c r="BF20" s="255"/>
      <c r="BG20" s="255"/>
      <c r="BH20" s="255"/>
      <c r="BI20" s="255"/>
      <c r="BJ20" s="255"/>
      <c r="BK20" s="255"/>
      <c r="BL20" s="255"/>
      <c r="BM20" s="255"/>
      <c r="BN20" s="255"/>
      <c r="BO20" s="255"/>
      <c r="BP20" s="255"/>
      <c r="BQ20" s="264">
        <v>14</v>
      </c>
      <c r="BR20" s="265"/>
      <c r="BS20" s="805"/>
      <c r="BT20" s="806"/>
      <c r="BU20" s="806"/>
      <c r="BV20" s="806"/>
      <c r="BW20" s="806"/>
      <c r="BX20" s="806"/>
      <c r="BY20" s="806"/>
      <c r="BZ20" s="806"/>
      <c r="CA20" s="806"/>
      <c r="CB20" s="806"/>
      <c r="CC20" s="806"/>
      <c r="CD20" s="806"/>
      <c r="CE20" s="806"/>
      <c r="CF20" s="806"/>
      <c r="CG20" s="807"/>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73"/>
      <c r="DW20" s="874"/>
      <c r="DX20" s="874"/>
      <c r="DY20" s="874"/>
      <c r="DZ20" s="875"/>
      <c r="EA20" s="256"/>
    </row>
    <row r="21" spans="1:131" s="257" customFormat="1" ht="26.25" customHeight="1" thickBot="1" x14ac:dyDescent="0.2">
      <c r="A21" s="263">
        <v>15</v>
      </c>
      <c r="B21" s="826"/>
      <c r="C21" s="827"/>
      <c r="D21" s="827"/>
      <c r="E21" s="827"/>
      <c r="F21" s="827"/>
      <c r="G21" s="827"/>
      <c r="H21" s="827"/>
      <c r="I21" s="827"/>
      <c r="J21" s="827"/>
      <c r="K21" s="827"/>
      <c r="L21" s="827"/>
      <c r="M21" s="827"/>
      <c r="N21" s="827"/>
      <c r="O21" s="827"/>
      <c r="P21" s="828"/>
      <c r="Q21" s="829"/>
      <c r="R21" s="830"/>
      <c r="S21" s="830"/>
      <c r="T21" s="830"/>
      <c r="U21" s="830"/>
      <c r="V21" s="830"/>
      <c r="W21" s="830"/>
      <c r="X21" s="830"/>
      <c r="Y21" s="830"/>
      <c r="Z21" s="830"/>
      <c r="AA21" s="830"/>
      <c r="AB21" s="830"/>
      <c r="AC21" s="830"/>
      <c r="AD21" s="830"/>
      <c r="AE21" s="831"/>
      <c r="AF21" s="832"/>
      <c r="AG21" s="833"/>
      <c r="AH21" s="833"/>
      <c r="AI21" s="833"/>
      <c r="AJ21" s="834"/>
      <c r="AK21" s="835"/>
      <c r="AL21" s="836"/>
      <c r="AM21" s="836"/>
      <c r="AN21" s="836"/>
      <c r="AO21" s="836"/>
      <c r="AP21" s="836"/>
      <c r="AQ21" s="836"/>
      <c r="AR21" s="836"/>
      <c r="AS21" s="836"/>
      <c r="AT21" s="836"/>
      <c r="AU21" s="837"/>
      <c r="AV21" s="837"/>
      <c r="AW21" s="837"/>
      <c r="AX21" s="837"/>
      <c r="AY21" s="838"/>
      <c r="AZ21" s="254"/>
      <c r="BA21" s="254"/>
      <c r="BB21" s="254"/>
      <c r="BC21" s="254"/>
      <c r="BD21" s="254"/>
      <c r="BE21" s="255"/>
      <c r="BF21" s="255"/>
      <c r="BG21" s="255"/>
      <c r="BH21" s="255"/>
      <c r="BI21" s="255"/>
      <c r="BJ21" s="255"/>
      <c r="BK21" s="255"/>
      <c r="BL21" s="255"/>
      <c r="BM21" s="255"/>
      <c r="BN21" s="255"/>
      <c r="BO21" s="255"/>
      <c r="BP21" s="255"/>
      <c r="BQ21" s="264">
        <v>15</v>
      </c>
      <c r="BR21" s="265"/>
      <c r="BS21" s="805"/>
      <c r="BT21" s="806"/>
      <c r="BU21" s="806"/>
      <c r="BV21" s="806"/>
      <c r="BW21" s="806"/>
      <c r="BX21" s="806"/>
      <c r="BY21" s="806"/>
      <c r="BZ21" s="806"/>
      <c r="CA21" s="806"/>
      <c r="CB21" s="806"/>
      <c r="CC21" s="806"/>
      <c r="CD21" s="806"/>
      <c r="CE21" s="806"/>
      <c r="CF21" s="806"/>
      <c r="CG21" s="807"/>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73"/>
      <c r="DW21" s="874"/>
      <c r="DX21" s="874"/>
      <c r="DY21" s="874"/>
      <c r="DZ21" s="875"/>
      <c r="EA21" s="256"/>
    </row>
    <row r="22" spans="1:131" s="257" customFormat="1" ht="26.25" customHeight="1" x14ac:dyDescent="0.15">
      <c r="A22" s="263">
        <v>16</v>
      </c>
      <c r="B22" s="826"/>
      <c r="C22" s="827"/>
      <c r="D22" s="827"/>
      <c r="E22" s="827"/>
      <c r="F22" s="827"/>
      <c r="G22" s="827"/>
      <c r="H22" s="827"/>
      <c r="I22" s="827"/>
      <c r="J22" s="827"/>
      <c r="K22" s="827"/>
      <c r="L22" s="827"/>
      <c r="M22" s="827"/>
      <c r="N22" s="827"/>
      <c r="O22" s="827"/>
      <c r="P22" s="828"/>
      <c r="Q22" s="876"/>
      <c r="R22" s="877"/>
      <c r="S22" s="877"/>
      <c r="T22" s="877"/>
      <c r="U22" s="877"/>
      <c r="V22" s="877"/>
      <c r="W22" s="877"/>
      <c r="X22" s="877"/>
      <c r="Y22" s="877"/>
      <c r="Z22" s="877"/>
      <c r="AA22" s="877"/>
      <c r="AB22" s="877"/>
      <c r="AC22" s="877"/>
      <c r="AD22" s="877"/>
      <c r="AE22" s="878"/>
      <c r="AF22" s="832"/>
      <c r="AG22" s="833"/>
      <c r="AH22" s="833"/>
      <c r="AI22" s="833"/>
      <c r="AJ22" s="834"/>
      <c r="AK22" s="891"/>
      <c r="AL22" s="892"/>
      <c r="AM22" s="892"/>
      <c r="AN22" s="892"/>
      <c r="AO22" s="892"/>
      <c r="AP22" s="892"/>
      <c r="AQ22" s="892"/>
      <c r="AR22" s="892"/>
      <c r="AS22" s="892"/>
      <c r="AT22" s="892"/>
      <c r="AU22" s="893"/>
      <c r="AV22" s="893"/>
      <c r="AW22" s="893"/>
      <c r="AX22" s="893"/>
      <c r="AY22" s="894"/>
      <c r="AZ22" s="895" t="s">
        <v>389</v>
      </c>
      <c r="BA22" s="895"/>
      <c r="BB22" s="895"/>
      <c r="BC22" s="895"/>
      <c r="BD22" s="896"/>
      <c r="BE22" s="255"/>
      <c r="BF22" s="255"/>
      <c r="BG22" s="255"/>
      <c r="BH22" s="255"/>
      <c r="BI22" s="255"/>
      <c r="BJ22" s="255"/>
      <c r="BK22" s="255"/>
      <c r="BL22" s="255"/>
      <c r="BM22" s="255"/>
      <c r="BN22" s="255"/>
      <c r="BO22" s="255"/>
      <c r="BP22" s="255"/>
      <c r="BQ22" s="264">
        <v>16</v>
      </c>
      <c r="BR22" s="265"/>
      <c r="BS22" s="805"/>
      <c r="BT22" s="806"/>
      <c r="BU22" s="806"/>
      <c r="BV22" s="806"/>
      <c r="BW22" s="806"/>
      <c r="BX22" s="806"/>
      <c r="BY22" s="806"/>
      <c r="BZ22" s="806"/>
      <c r="CA22" s="806"/>
      <c r="CB22" s="806"/>
      <c r="CC22" s="806"/>
      <c r="CD22" s="806"/>
      <c r="CE22" s="806"/>
      <c r="CF22" s="806"/>
      <c r="CG22" s="807"/>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73"/>
      <c r="DW22" s="874"/>
      <c r="DX22" s="874"/>
      <c r="DY22" s="874"/>
      <c r="DZ22" s="875"/>
      <c r="EA22" s="256"/>
    </row>
    <row r="23" spans="1:131" s="257" customFormat="1" ht="26.25" customHeight="1" thickBot="1" x14ac:dyDescent="0.2">
      <c r="A23" s="266" t="s">
        <v>390</v>
      </c>
      <c r="B23" s="879" t="s">
        <v>391</v>
      </c>
      <c r="C23" s="880"/>
      <c r="D23" s="880"/>
      <c r="E23" s="880"/>
      <c r="F23" s="880"/>
      <c r="G23" s="880"/>
      <c r="H23" s="880"/>
      <c r="I23" s="880"/>
      <c r="J23" s="880"/>
      <c r="K23" s="880"/>
      <c r="L23" s="880"/>
      <c r="M23" s="880"/>
      <c r="N23" s="880"/>
      <c r="O23" s="880"/>
      <c r="P23" s="881"/>
      <c r="Q23" s="882">
        <v>28006</v>
      </c>
      <c r="R23" s="883"/>
      <c r="S23" s="883"/>
      <c r="T23" s="883"/>
      <c r="U23" s="883"/>
      <c r="V23" s="883">
        <v>26628</v>
      </c>
      <c r="W23" s="883"/>
      <c r="X23" s="883"/>
      <c r="Y23" s="883"/>
      <c r="Z23" s="883"/>
      <c r="AA23" s="883"/>
      <c r="AB23" s="883"/>
      <c r="AC23" s="883"/>
      <c r="AD23" s="883"/>
      <c r="AE23" s="884"/>
      <c r="AF23" s="885">
        <v>786</v>
      </c>
      <c r="AG23" s="883"/>
      <c r="AH23" s="883"/>
      <c r="AI23" s="883"/>
      <c r="AJ23" s="886"/>
      <c r="AK23" s="887"/>
      <c r="AL23" s="888"/>
      <c r="AM23" s="888"/>
      <c r="AN23" s="888"/>
      <c r="AO23" s="888"/>
      <c r="AP23" s="883">
        <v>32396</v>
      </c>
      <c r="AQ23" s="883"/>
      <c r="AR23" s="883"/>
      <c r="AS23" s="883"/>
      <c r="AT23" s="883"/>
      <c r="AU23" s="889"/>
      <c r="AV23" s="889"/>
      <c r="AW23" s="889"/>
      <c r="AX23" s="889"/>
      <c r="AY23" s="890"/>
      <c r="AZ23" s="898" t="s">
        <v>230</v>
      </c>
      <c r="BA23" s="899"/>
      <c r="BB23" s="899"/>
      <c r="BC23" s="899"/>
      <c r="BD23" s="900"/>
      <c r="BE23" s="255"/>
      <c r="BF23" s="255"/>
      <c r="BG23" s="255"/>
      <c r="BH23" s="255"/>
      <c r="BI23" s="255"/>
      <c r="BJ23" s="255"/>
      <c r="BK23" s="255"/>
      <c r="BL23" s="255"/>
      <c r="BM23" s="255"/>
      <c r="BN23" s="255"/>
      <c r="BO23" s="255"/>
      <c r="BP23" s="255"/>
      <c r="BQ23" s="264">
        <v>17</v>
      </c>
      <c r="BR23" s="265"/>
      <c r="BS23" s="805"/>
      <c r="BT23" s="806"/>
      <c r="BU23" s="806"/>
      <c r="BV23" s="806"/>
      <c r="BW23" s="806"/>
      <c r="BX23" s="806"/>
      <c r="BY23" s="806"/>
      <c r="BZ23" s="806"/>
      <c r="CA23" s="806"/>
      <c r="CB23" s="806"/>
      <c r="CC23" s="806"/>
      <c r="CD23" s="806"/>
      <c r="CE23" s="806"/>
      <c r="CF23" s="806"/>
      <c r="CG23" s="807"/>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73"/>
      <c r="DW23" s="874"/>
      <c r="DX23" s="874"/>
      <c r="DY23" s="874"/>
      <c r="DZ23" s="875"/>
      <c r="EA23" s="256"/>
    </row>
    <row r="24" spans="1:131" s="257" customFormat="1" ht="26.25" customHeight="1" x14ac:dyDescent="0.15">
      <c r="A24" s="897" t="s">
        <v>392</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05"/>
      <c r="BT24" s="806"/>
      <c r="BU24" s="806"/>
      <c r="BV24" s="806"/>
      <c r="BW24" s="806"/>
      <c r="BX24" s="806"/>
      <c r="BY24" s="806"/>
      <c r="BZ24" s="806"/>
      <c r="CA24" s="806"/>
      <c r="CB24" s="806"/>
      <c r="CC24" s="806"/>
      <c r="CD24" s="806"/>
      <c r="CE24" s="806"/>
      <c r="CF24" s="806"/>
      <c r="CG24" s="807"/>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73"/>
      <c r="DW24" s="874"/>
      <c r="DX24" s="874"/>
      <c r="DY24" s="874"/>
      <c r="DZ24" s="875"/>
      <c r="EA24" s="256"/>
    </row>
    <row r="25" spans="1:131" s="249" customFormat="1" ht="26.25" customHeight="1" thickBot="1" x14ac:dyDescent="0.2">
      <c r="A25" s="867" t="s">
        <v>393</v>
      </c>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7"/>
      <c r="AO25" s="867"/>
      <c r="AP25" s="867"/>
      <c r="AQ25" s="867"/>
      <c r="AR25" s="867"/>
      <c r="AS25" s="867"/>
      <c r="AT25" s="867"/>
      <c r="AU25" s="867"/>
      <c r="AV25" s="867"/>
      <c r="AW25" s="867"/>
      <c r="AX25" s="867"/>
      <c r="AY25" s="867"/>
      <c r="AZ25" s="867"/>
      <c r="BA25" s="867"/>
      <c r="BB25" s="867"/>
      <c r="BC25" s="867"/>
      <c r="BD25" s="867"/>
      <c r="BE25" s="867"/>
      <c r="BF25" s="867"/>
      <c r="BG25" s="867"/>
      <c r="BH25" s="867"/>
      <c r="BI25" s="867"/>
      <c r="BJ25" s="254"/>
      <c r="BK25" s="254"/>
      <c r="BL25" s="254"/>
      <c r="BM25" s="254"/>
      <c r="BN25" s="254"/>
      <c r="BO25" s="267"/>
      <c r="BP25" s="267"/>
      <c r="BQ25" s="264">
        <v>19</v>
      </c>
      <c r="BR25" s="265"/>
      <c r="BS25" s="805"/>
      <c r="BT25" s="806"/>
      <c r="BU25" s="806"/>
      <c r="BV25" s="806"/>
      <c r="BW25" s="806"/>
      <c r="BX25" s="806"/>
      <c r="BY25" s="806"/>
      <c r="BZ25" s="806"/>
      <c r="CA25" s="806"/>
      <c r="CB25" s="806"/>
      <c r="CC25" s="806"/>
      <c r="CD25" s="806"/>
      <c r="CE25" s="806"/>
      <c r="CF25" s="806"/>
      <c r="CG25" s="807"/>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73"/>
      <c r="DW25" s="874"/>
      <c r="DX25" s="874"/>
      <c r="DY25" s="874"/>
      <c r="DZ25" s="875"/>
      <c r="EA25" s="248"/>
    </row>
    <row r="26" spans="1:131" s="249" customFormat="1" ht="26.25" customHeight="1" x14ac:dyDescent="0.15">
      <c r="A26" s="858" t="s">
        <v>369</v>
      </c>
      <c r="B26" s="859"/>
      <c r="C26" s="859"/>
      <c r="D26" s="859"/>
      <c r="E26" s="859"/>
      <c r="F26" s="859"/>
      <c r="G26" s="859"/>
      <c r="H26" s="859"/>
      <c r="I26" s="859"/>
      <c r="J26" s="859"/>
      <c r="K26" s="859"/>
      <c r="L26" s="859"/>
      <c r="M26" s="859"/>
      <c r="N26" s="859"/>
      <c r="O26" s="859"/>
      <c r="P26" s="860"/>
      <c r="Q26" s="814" t="s">
        <v>394</v>
      </c>
      <c r="R26" s="815"/>
      <c r="S26" s="815"/>
      <c r="T26" s="815"/>
      <c r="U26" s="816"/>
      <c r="V26" s="814" t="s">
        <v>395</v>
      </c>
      <c r="W26" s="815"/>
      <c r="X26" s="815"/>
      <c r="Y26" s="815"/>
      <c r="Z26" s="816"/>
      <c r="AA26" s="814" t="s">
        <v>396</v>
      </c>
      <c r="AB26" s="815"/>
      <c r="AC26" s="815"/>
      <c r="AD26" s="815"/>
      <c r="AE26" s="815"/>
      <c r="AF26" s="901" t="s">
        <v>397</v>
      </c>
      <c r="AG26" s="902"/>
      <c r="AH26" s="902"/>
      <c r="AI26" s="902"/>
      <c r="AJ26" s="903"/>
      <c r="AK26" s="815" t="s">
        <v>398</v>
      </c>
      <c r="AL26" s="815"/>
      <c r="AM26" s="815"/>
      <c r="AN26" s="815"/>
      <c r="AO26" s="816"/>
      <c r="AP26" s="814" t="s">
        <v>399</v>
      </c>
      <c r="AQ26" s="815"/>
      <c r="AR26" s="815"/>
      <c r="AS26" s="815"/>
      <c r="AT26" s="816"/>
      <c r="AU26" s="814" t="s">
        <v>400</v>
      </c>
      <c r="AV26" s="815"/>
      <c r="AW26" s="815"/>
      <c r="AX26" s="815"/>
      <c r="AY26" s="816"/>
      <c r="AZ26" s="814" t="s">
        <v>401</v>
      </c>
      <c r="BA26" s="815"/>
      <c r="BB26" s="815"/>
      <c r="BC26" s="815"/>
      <c r="BD26" s="816"/>
      <c r="BE26" s="814" t="s">
        <v>376</v>
      </c>
      <c r="BF26" s="815"/>
      <c r="BG26" s="815"/>
      <c r="BH26" s="815"/>
      <c r="BI26" s="847"/>
      <c r="BJ26" s="254"/>
      <c r="BK26" s="254"/>
      <c r="BL26" s="254"/>
      <c r="BM26" s="254"/>
      <c r="BN26" s="254"/>
      <c r="BO26" s="267"/>
      <c r="BP26" s="267"/>
      <c r="BQ26" s="264">
        <v>20</v>
      </c>
      <c r="BR26" s="265"/>
      <c r="BS26" s="805"/>
      <c r="BT26" s="806"/>
      <c r="BU26" s="806"/>
      <c r="BV26" s="806"/>
      <c r="BW26" s="806"/>
      <c r="BX26" s="806"/>
      <c r="BY26" s="806"/>
      <c r="BZ26" s="806"/>
      <c r="CA26" s="806"/>
      <c r="CB26" s="806"/>
      <c r="CC26" s="806"/>
      <c r="CD26" s="806"/>
      <c r="CE26" s="806"/>
      <c r="CF26" s="806"/>
      <c r="CG26" s="807"/>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73"/>
      <c r="DW26" s="874"/>
      <c r="DX26" s="874"/>
      <c r="DY26" s="874"/>
      <c r="DZ26" s="875"/>
      <c r="EA26" s="248"/>
    </row>
    <row r="27" spans="1:131" s="249" customFormat="1" ht="26.25" customHeight="1" thickBot="1" x14ac:dyDescent="0.2">
      <c r="A27" s="861"/>
      <c r="B27" s="862"/>
      <c r="C27" s="862"/>
      <c r="D27" s="862"/>
      <c r="E27" s="862"/>
      <c r="F27" s="862"/>
      <c r="G27" s="862"/>
      <c r="H27" s="862"/>
      <c r="I27" s="862"/>
      <c r="J27" s="862"/>
      <c r="K27" s="862"/>
      <c r="L27" s="862"/>
      <c r="M27" s="862"/>
      <c r="N27" s="862"/>
      <c r="O27" s="862"/>
      <c r="P27" s="863"/>
      <c r="Q27" s="817"/>
      <c r="R27" s="818"/>
      <c r="S27" s="818"/>
      <c r="T27" s="818"/>
      <c r="U27" s="819"/>
      <c r="V27" s="817"/>
      <c r="W27" s="818"/>
      <c r="X27" s="818"/>
      <c r="Y27" s="818"/>
      <c r="Z27" s="819"/>
      <c r="AA27" s="817"/>
      <c r="AB27" s="818"/>
      <c r="AC27" s="818"/>
      <c r="AD27" s="818"/>
      <c r="AE27" s="818"/>
      <c r="AF27" s="904"/>
      <c r="AG27" s="905"/>
      <c r="AH27" s="905"/>
      <c r="AI27" s="905"/>
      <c r="AJ27" s="906"/>
      <c r="AK27" s="818"/>
      <c r="AL27" s="818"/>
      <c r="AM27" s="818"/>
      <c r="AN27" s="818"/>
      <c r="AO27" s="819"/>
      <c r="AP27" s="817"/>
      <c r="AQ27" s="818"/>
      <c r="AR27" s="818"/>
      <c r="AS27" s="818"/>
      <c r="AT27" s="819"/>
      <c r="AU27" s="817"/>
      <c r="AV27" s="818"/>
      <c r="AW27" s="818"/>
      <c r="AX27" s="818"/>
      <c r="AY27" s="819"/>
      <c r="AZ27" s="817"/>
      <c r="BA27" s="818"/>
      <c r="BB27" s="818"/>
      <c r="BC27" s="818"/>
      <c r="BD27" s="819"/>
      <c r="BE27" s="817"/>
      <c r="BF27" s="818"/>
      <c r="BG27" s="818"/>
      <c r="BH27" s="818"/>
      <c r="BI27" s="848"/>
      <c r="BJ27" s="254"/>
      <c r="BK27" s="254"/>
      <c r="BL27" s="254"/>
      <c r="BM27" s="254"/>
      <c r="BN27" s="254"/>
      <c r="BO27" s="267"/>
      <c r="BP27" s="267"/>
      <c r="BQ27" s="264">
        <v>21</v>
      </c>
      <c r="BR27" s="265"/>
      <c r="BS27" s="805"/>
      <c r="BT27" s="806"/>
      <c r="BU27" s="806"/>
      <c r="BV27" s="806"/>
      <c r="BW27" s="806"/>
      <c r="BX27" s="806"/>
      <c r="BY27" s="806"/>
      <c r="BZ27" s="806"/>
      <c r="CA27" s="806"/>
      <c r="CB27" s="806"/>
      <c r="CC27" s="806"/>
      <c r="CD27" s="806"/>
      <c r="CE27" s="806"/>
      <c r="CF27" s="806"/>
      <c r="CG27" s="807"/>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73"/>
      <c r="DW27" s="874"/>
      <c r="DX27" s="874"/>
      <c r="DY27" s="874"/>
      <c r="DZ27" s="875"/>
      <c r="EA27" s="248"/>
    </row>
    <row r="28" spans="1:131" s="249" customFormat="1" ht="26.25" customHeight="1" thickTop="1" x14ac:dyDescent="0.15">
      <c r="A28" s="268">
        <v>1</v>
      </c>
      <c r="B28" s="849" t="s">
        <v>402</v>
      </c>
      <c r="C28" s="850"/>
      <c r="D28" s="850"/>
      <c r="E28" s="850"/>
      <c r="F28" s="850"/>
      <c r="G28" s="850"/>
      <c r="H28" s="850"/>
      <c r="I28" s="850"/>
      <c r="J28" s="850"/>
      <c r="K28" s="850"/>
      <c r="L28" s="850"/>
      <c r="M28" s="850"/>
      <c r="N28" s="850"/>
      <c r="O28" s="850"/>
      <c r="P28" s="851"/>
      <c r="Q28" s="911">
        <v>3796</v>
      </c>
      <c r="R28" s="912"/>
      <c r="S28" s="912"/>
      <c r="T28" s="912"/>
      <c r="U28" s="912"/>
      <c r="V28" s="912">
        <v>3292</v>
      </c>
      <c r="W28" s="912"/>
      <c r="X28" s="912"/>
      <c r="Y28" s="912"/>
      <c r="Z28" s="912"/>
      <c r="AA28" s="912">
        <v>505</v>
      </c>
      <c r="AB28" s="912"/>
      <c r="AC28" s="912"/>
      <c r="AD28" s="912"/>
      <c r="AE28" s="913"/>
      <c r="AF28" s="914">
        <v>505</v>
      </c>
      <c r="AG28" s="912"/>
      <c r="AH28" s="912"/>
      <c r="AI28" s="912"/>
      <c r="AJ28" s="915"/>
      <c r="AK28" s="916">
        <v>250</v>
      </c>
      <c r="AL28" s="907"/>
      <c r="AM28" s="907"/>
      <c r="AN28" s="907"/>
      <c r="AO28" s="907"/>
      <c r="AP28" s="907" t="s">
        <v>579</v>
      </c>
      <c r="AQ28" s="907"/>
      <c r="AR28" s="907"/>
      <c r="AS28" s="907"/>
      <c r="AT28" s="907"/>
      <c r="AU28" s="907" t="s">
        <v>577</v>
      </c>
      <c r="AV28" s="907"/>
      <c r="AW28" s="907"/>
      <c r="AX28" s="907"/>
      <c r="AY28" s="907"/>
      <c r="AZ28" s="908" t="s">
        <v>577</v>
      </c>
      <c r="BA28" s="908"/>
      <c r="BB28" s="908"/>
      <c r="BC28" s="908"/>
      <c r="BD28" s="908"/>
      <c r="BE28" s="909"/>
      <c r="BF28" s="909"/>
      <c r="BG28" s="909"/>
      <c r="BH28" s="909"/>
      <c r="BI28" s="910"/>
      <c r="BJ28" s="254"/>
      <c r="BK28" s="254"/>
      <c r="BL28" s="254"/>
      <c r="BM28" s="254"/>
      <c r="BN28" s="254"/>
      <c r="BO28" s="267"/>
      <c r="BP28" s="267"/>
      <c r="BQ28" s="264">
        <v>22</v>
      </c>
      <c r="BR28" s="265"/>
      <c r="BS28" s="805"/>
      <c r="BT28" s="806"/>
      <c r="BU28" s="806"/>
      <c r="BV28" s="806"/>
      <c r="BW28" s="806"/>
      <c r="BX28" s="806"/>
      <c r="BY28" s="806"/>
      <c r="BZ28" s="806"/>
      <c r="CA28" s="806"/>
      <c r="CB28" s="806"/>
      <c r="CC28" s="806"/>
      <c r="CD28" s="806"/>
      <c r="CE28" s="806"/>
      <c r="CF28" s="806"/>
      <c r="CG28" s="807"/>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73"/>
      <c r="DW28" s="874"/>
      <c r="DX28" s="874"/>
      <c r="DY28" s="874"/>
      <c r="DZ28" s="875"/>
      <c r="EA28" s="248"/>
    </row>
    <row r="29" spans="1:131" s="249" customFormat="1" ht="26.25" customHeight="1" x14ac:dyDescent="0.15">
      <c r="A29" s="268">
        <v>2</v>
      </c>
      <c r="B29" s="826" t="s">
        <v>403</v>
      </c>
      <c r="C29" s="827"/>
      <c r="D29" s="827"/>
      <c r="E29" s="827"/>
      <c r="F29" s="827"/>
      <c r="G29" s="827"/>
      <c r="H29" s="827"/>
      <c r="I29" s="827"/>
      <c r="J29" s="827"/>
      <c r="K29" s="827"/>
      <c r="L29" s="827"/>
      <c r="M29" s="827"/>
      <c r="N29" s="827"/>
      <c r="O29" s="827"/>
      <c r="P29" s="828"/>
      <c r="Q29" s="829">
        <v>220</v>
      </c>
      <c r="R29" s="830"/>
      <c r="S29" s="830"/>
      <c r="T29" s="830"/>
      <c r="U29" s="830"/>
      <c r="V29" s="830">
        <v>220</v>
      </c>
      <c r="W29" s="830"/>
      <c r="X29" s="830"/>
      <c r="Y29" s="830"/>
      <c r="Z29" s="830"/>
      <c r="AA29" s="830">
        <v>1</v>
      </c>
      <c r="AB29" s="830"/>
      <c r="AC29" s="830"/>
      <c r="AD29" s="830"/>
      <c r="AE29" s="831"/>
      <c r="AF29" s="832">
        <v>1</v>
      </c>
      <c r="AG29" s="833"/>
      <c r="AH29" s="833"/>
      <c r="AI29" s="833"/>
      <c r="AJ29" s="834"/>
      <c r="AK29" s="919">
        <v>87</v>
      </c>
      <c r="AL29" s="920"/>
      <c r="AM29" s="920"/>
      <c r="AN29" s="920"/>
      <c r="AO29" s="920"/>
      <c r="AP29" s="920">
        <v>39</v>
      </c>
      <c r="AQ29" s="920"/>
      <c r="AR29" s="920"/>
      <c r="AS29" s="920"/>
      <c r="AT29" s="920"/>
      <c r="AU29" s="920" t="s">
        <v>577</v>
      </c>
      <c r="AV29" s="920"/>
      <c r="AW29" s="920"/>
      <c r="AX29" s="920"/>
      <c r="AY29" s="920"/>
      <c r="AZ29" s="921" t="s">
        <v>577</v>
      </c>
      <c r="BA29" s="921"/>
      <c r="BB29" s="921"/>
      <c r="BC29" s="921"/>
      <c r="BD29" s="921"/>
      <c r="BE29" s="917"/>
      <c r="BF29" s="917"/>
      <c r="BG29" s="917"/>
      <c r="BH29" s="917"/>
      <c r="BI29" s="918"/>
      <c r="BJ29" s="254"/>
      <c r="BK29" s="254"/>
      <c r="BL29" s="254"/>
      <c r="BM29" s="254"/>
      <c r="BN29" s="254"/>
      <c r="BO29" s="267"/>
      <c r="BP29" s="267"/>
      <c r="BQ29" s="264">
        <v>23</v>
      </c>
      <c r="BR29" s="265"/>
      <c r="BS29" s="805"/>
      <c r="BT29" s="806"/>
      <c r="BU29" s="806"/>
      <c r="BV29" s="806"/>
      <c r="BW29" s="806"/>
      <c r="BX29" s="806"/>
      <c r="BY29" s="806"/>
      <c r="BZ29" s="806"/>
      <c r="CA29" s="806"/>
      <c r="CB29" s="806"/>
      <c r="CC29" s="806"/>
      <c r="CD29" s="806"/>
      <c r="CE29" s="806"/>
      <c r="CF29" s="806"/>
      <c r="CG29" s="807"/>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73"/>
      <c r="DW29" s="874"/>
      <c r="DX29" s="874"/>
      <c r="DY29" s="874"/>
      <c r="DZ29" s="875"/>
      <c r="EA29" s="248"/>
    </row>
    <row r="30" spans="1:131" s="249" customFormat="1" ht="26.25" customHeight="1" x14ac:dyDescent="0.15">
      <c r="A30" s="268">
        <v>3</v>
      </c>
      <c r="B30" s="826" t="s">
        <v>404</v>
      </c>
      <c r="C30" s="827"/>
      <c r="D30" s="827"/>
      <c r="E30" s="827"/>
      <c r="F30" s="827"/>
      <c r="G30" s="827"/>
      <c r="H30" s="827"/>
      <c r="I30" s="827"/>
      <c r="J30" s="827"/>
      <c r="K30" s="827"/>
      <c r="L30" s="827"/>
      <c r="M30" s="827"/>
      <c r="N30" s="827"/>
      <c r="O30" s="827"/>
      <c r="P30" s="828"/>
      <c r="Q30" s="829">
        <v>496</v>
      </c>
      <c r="R30" s="830"/>
      <c r="S30" s="830"/>
      <c r="T30" s="830"/>
      <c r="U30" s="830"/>
      <c r="V30" s="830">
        <v>495</v>
      </c>
      <c r="W30" s="830"/>
      <c r="X30" s="830"/>
      <c r="Y30" s="830"/>
      <c r="Z30" s="830"/>
      <c r="AA30" s="830">
        <v>1</v>
      </c>
      <c r="AB30" s="830"/>
      <c r="AC30" s="830"/>
      <c r="AD30" s="830"/>
      <c r="AE30" s="831"/>
      <c r="AF30" s="832">
        <v>1</v>
      </c>
      <c r="AG30" s="833"/>
      <c r="AH30" s="833"/>
      <c r="AI30" s="833"/>
      <c r="AJ30" s="834"/>
      <c r="AK30" s="919">
        <v>184</v>
      </c>
      <c r="AL30" s="920"/>
      <c r="AM30" s="920"/>
      <c r="AN30" s="920"/>
      <c r="AO30" s="920"/>
      <c r="AP30" s="920" t="s">
        <v>577</v>
      </c>
      <c r="AQ30" s="920"/>
      <c r="AR30" s="920"/>
      <c r="AS30" s="920"/>
      <c r="AT30" s="920"/>
      <c r="AU30" s="920" t="s">
        <v>577</v>
      </c>
      <c r="AV30" s="920"/>
      <c r="AW30" s="920"/>
      <c r="AX30" s="920"/>
      <c r="AY30" s="920"/>
      <c r="AZ30" s="921" t="s">
        <v>577</v>
      </c>
      <c r="BA30" s="921"/>
      <c r="BB30" s="921"/>
      <c r="BC30" s="921"/>
      <c r="BD30" s="921"/>
      <c r="BE30" s="917"/>
      <c r="BF30" s="917"/>
      <c r="BG30" s="917"/>
      <c r="BH30" s="917"/>
      <c r="BI30" s="918"/>
      <c r="BJ30" s="254"/>
      <c r="BK30" s="254"/>
      <c r="BL30" s="254"/>
      <c r="BM30" s="254"/>
      <c r="BN30" s="254"/>
      <c r="BO30" s="267"/>
      <c r="BP30" s="267"/>
      <c r="BQ30" s="264">
        <v>24</v>
      </c>
      <c r="BR30" s="265"/>
      <c r="BS30" s="805"/>
      <c r="BT30" s="806"/>
      <c r="BU30" s="806"/>
      <c r="BV30" s="806"/>
      <c r="BW30" s="806"/>
      <c r="BX30" s="806"/>
      <c r="BY30" s="806"/>
      <c r="BZ30" s="806"/>
      <c r="CA30" s="806"/>
      <c r="CB30" s="806"/>
      <c r="CC30" s="806"/>
      <c r="CD30" s="806"/>
      <c r="CE30" s="806"/>
      <c r="CF30" s="806"/>
      <c r="CG30" s="807"/>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73"/>
      <c r="DW30" s="874"/>
      <c r="DX30" s="874"/>
      <c r="DY30" s="874"/>
      <c r="DZ30" s="875"/>
      <c r="EA30" s="248"/>
    </row>
    <row r="31" spans="1:131" s="249" customFormat="1" ht="26.25" customHeight="1" x14ac:dyDescent="0.15">
      <c r="A31" s="268">
        <v>4</v>
      </c>
      <c r="B31" s="826" t="s">
        <v>405</v>
      </c>
      <c r="C31" s="827"/>
      <c r="D31" s="827"/>
      <c r="E31" s="827"/>
      <c r="F31" s="827"/>
      <c r="G31" s="827"/>
      <c r="H31" s="827"/>
      <c r="I31" s="827"/>
      <c r="J31" s="827"/>
      <c r="K31" s="827"/>
      <c r="L31" s="827"/>
      <c r="M31" s="827"/>
      <c r="N31" s="827"/>
      <c r="O31" s="827"/>
      <c r="P31" s="828"/>
      <c r="Q31" s="829">
        <v>607</v>
      </c>
      <c r="R31" s="830"/>
      <c r="S31" s="830"/>
      <c r="T31" s="830"/>
      <c r="U31" s="830"/>
      <c r="V31" s="830">
        <v>684</v>
      </c>
      <c r="W31" s="830"/>
      <c r="X31" s="830"/>
      <c r="Y31" s="830"/>
      <c r="Z31" s="830"/>
      <c r="AA31" s="830">
        <v>-76</v>
      </c>
      <c r="AB31" s="830"/>
      <c r="AC31" s="830"/>
      <c r="AD31" s="830"/>
      <c r="AE31" s="831"/>
      <c r="AF31" s="832">
        <v>426</v>
      </c>
      <c r="AG31" s="833"/>
      <c r="AH31" s="833"/>
      <c r="AI31" s="833"/>
      <c r="AJ31" s="834"/>
      <c r="AK31" s="919">
        <v>256</v>
      </c>
      <c r="AL31" s="920"/>
      <c r="AM31" s="920"/>
      <c r="AN31" s="920"/>
      <c r="AO31" s="920"/>
      <c r="AP31" s="920">
        <v>4203</v>
      </c>
      <c r="AQ31" s="920"/>
      <c r="AR31" s="920"/>
      <c r="AS31" s="920"/>
      <c r="AT31" s="920"/>
      <c r="AU31" s="920">
        <v>2177</v>
      </c>
      <c r="AV31" s="920"/>
      <c r="AW31" s="920"/>
      <c r="AX31" s="920"/>
      <c r="AY31" s="920"/>
      <c r="AZ31" s="921" t="s">
        <v>577</v>
      </c>
      <c r="BA31" s="921"/>
      <c r="BB31" s="921"/>
      <c r="BC31" s="921"/>
      <c r="BD31" s="921"/>
      <c r="BE31" s="917" t="s">
        <v>406</v>
      </c>
      <c r="BF31" s="917"/>
      <c r="BG31" s="917"/>
      <c r="BH31" s="917"/>
      <c r="BI31" s="918"/>
      <c r="BJ31" s="254"/>
      <c r="BK31" s="254"/>
      <c r="BL31" s="254"/>
      <c r="BM31" s="254"/>
      <c r="BN31" s="254"/>
      <c r="BO31" s="267"/>
      <c r="BP31" s="267"/>
      <c r="BQ31" s="264">
        <v>25</v>
      </c>
      <c r="BR31" s="265"/>
      <c r="BS31" s="805"/>
      <c r="BT31" s="806"/>
      <c r="BU31" s="806"/>
      <c r="BV31" s="806"/>
      <c r="BW31" s="806"/>
      <c r="BX31" s="806"/>
      <c r="BY31" s="806"/>
      <c r="BZ31" s="806"/>
      <c r="CA31" s="806"/>
      <c r="CB31" s="806"/>
      <c r="CC31" s="806"/>
      <c r="CD31" s="806"/>
      <c r="CE31" s="806"/>
      <c r="CF31" s="806"/>
      <c r="CG31" s="807"/>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73"/>
      <c r="DW31" s="874"/>
      <c r="DX31" s="874"/>
      <c r="DY31" s="874"/>
      <c r="DZ31" s="875"/>
      <c r="EA31" s="248"/>
    </row>
    <row r="32" spans="1:131" s="249" customFormat="1" ht="26.25" customHeight="1" x14ac:dyDescent="0.15">
      <c r="A32" s="268">
        <v>5</v>
      </c>
      <c r="B32" s="826" t="s">
        <v>407</v>
      </c>
      <c r="C32" s="827"/>
      <c r="D32" s="827"/>
      <c r="E32" s="827"/>
      <c r="F32" s="827"/>
      <c r="G32" s="827"/>
      <c r="H32" s="827"/>
      <c r="I32" s="827"/>
      <c r="J32" s="827"/>
      <c r="K32" s="827"/>
      <c r="L32" s="827"/>
      <c r="M32" s="827"/>
      <c r="N32" s="827"/>
      <c r="O32" s="827"/>
      <c r="P32" s="828"/>
      <c r="Q32" s="829">
        <v>916</v>
      </c>
      <c r="R32" s="830"/>
      <c r="S32" s="830"/>
      <c r="T32" s="830"/>
      <c r="U32" s="830"/>
      <c r="V32" s="830">
        <v>966</v>
      </c>
      <c r="W32" s="830"/>
      <c r="X32" s="830"/>
      <c r="Y32" s="830"/>
      <c r="Z32" s="830"/>
      <c r="AA32" s="830">
        <v>-50</v>
      </c>
      <c r="AB32" s="830"/>
      <c r="AC32" s="830"/>
      <c r="AD32" s="830"/>
      <c r="AE32" s="831"/>
      <c r="AF32" s="832">
        <v>163</v>
      </c>
      <c r="AG32" s="833"/>
      <c r="AH32" s="833"/>
      <c r="AI32" s="833"/>
      <c r="AJ32" s="834"/>
      <c r="AK32" s="919">
        <v>118</v>
      </c>
      <c r="AL32" s="920"/>
      <c r="AM32" s="920"/>
      <c r="AN32" s="920"/>
      <c r="AO32" s="920"/>
      <c r="AP32" s="920">
        <v>965</v>
      </c>
      <c r="AQ32" s="920"/>
      <c r="AR32" s="920"/>
      <c r="AS32" s="920"/>
      <c r="AT32" s="920"/>
      <c r="AU32" s="920">
        <v>595</v>
      </c>
      <c r="AV32" s="920"/>
      <c r="AW32" s="920"/>
      <c r="AX32" s="920"/>
      <c r="AY32" s="920"/>
      <c r="AZ32" s="921" t="s">
        <v>578</v>
      </c>
      <c r="BA32" s="921"/>
      <c r="BB32" s="921"/>
      <c r="BC32" s="921"/>
      <c r="BD32" s="921"/>
      <c r="BE32" s="917" t="s">
        <v>406</v>
      </c>
      <c r="BF32" s="917"/>
      <c r="BG32" s="917"/>
      <c r="BH32" s="917"/>
      <c r="BI32" s="918"/>
      <c r="BJ32" s="254"/>
      <c r="BK32" s="254"/>
      <c r="BL32" s="254"/>
      <c r="BM32" s="254"/>
      <c r="BN32" s="254"/>
      <c r="BO32" s="267"/>
      <c r="BP32" s="267"/>
      <c r="BQ32" s="264">
        <v>26</v>
      </c>
      <c r="BR32" s="265"/>
      <c r="BS32" s="805"/>
      <c r="BT32" s="806"/>
      <c r="BU32" s="806"/>
      <c r="BV32" s="806"/>
      <c r="BW32" s="806"/>
      <c r="BX32" s="806"/>
      <c r="BY32" s="806"/>
      <c r="BZ32" s="806"/>
      <c r="CA32" s="806"/>
      <c r="CB32" s="806"/>
      <c r="CC32" s="806"/>
      <c r="CD32" s="806"/>
      <c r="CE32" s="806"/>
      <c r="CF32" s="806"/>
      <c r="CG32" s="807"/>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73"/>
      <c r="DW32" s="874"/>
      <c r="DX32" s="874"/>
      <c r="DY32" s="874"/>
      <c r="DZ32" s="875"/>
      <c r="EA32" s="248"/>
    </row>
    <row r="33" spans="1:131" s="249" customFormat="1" ht="26.25" customHeight="1" x14ac:dyDescent="0.15">
      <c r="A33" s="268">
        <v>6</v>
      </c>
      <c r="B33" s="826" t="s">
        <v>408</v>
      </c>
      <c r="C33" s="827"/>
      <c r="D33" s="827"/>
      <c r="E33" s="827"/>
      <c r="F33" s="827"/>
      <c r="G33" s="827"/>
      <c r="H33" s="827"/>
      <c r="I33" s="827"/>
      <c r="J33" s="827"/>
      <c r="K33" s="827"/>
      <c r="L33" s="827"/>
      <c r="M33" s="827"/>
      <c r="N33" s="827"/>
      <c r="O33" s="827"/>
      <c r="P33" s="828"/>
      <c r="Q33" s="829">
        <v>9</v>
      </c>
      <c r="R33" s="830"/>
      <c r="S33" s="830"/>
      <c r="T33" s="830"/>
      <c r="U33" s="830"/>
      <c r="V33" s="830">
        <v>2</v>
      </c>
      <c r="W33" s="830"/>
      <c r="X33" s="830"/>
      <c r="Y33" s="830"/>
      <c r="Z33" s="830"/>
      <c r="AA33" s="830">
        <v>7</v>
      </c>
      <c r="AB33" s="830"/>
      <c r="AC33" s="830"/>
      <c r="AD33" s="830"/>
      <c r="AE33" s="831"/>
      <c r="AF33" s="832">
        <v>7</v>
      </c>
      <c r="AG33" s="833"/>
      <c r="AH33" s="833"/>
      <c r="AI33" s="833"/>
      <c r="AJ33" s="834"/>
      <c r="AK33" s="919" t="s">
        <v>577</v>
      </c>
      <c r="AL33" s="920"/>
      <c r="AM33" s="920"/>
      <c r="AN33" s="920"/>
      <c r="AO33" s="920"/>
      <c r="AP33" s="920" t="s">
        <v>577</v>
      </c>
      <c r="AQ33" s="920"/>
      <c r="AR33" s="920"/>
      <c r="AS33" s="920"/>
      <c r="AT33" s="920"/>
      <c r="AU33" s="920" t="s">
        <v>577</v>
      </c>
      <c r="AV33" s="920"/>
      <c r="AW33" s="920"/>
      <c r="AX33" s="920"/>
      <c r="AY33" s="920"/>
      <c r="AZ33" s="921" t="s">
        <v>577</v>
      </c>
      <c r="BA33" s="921"/>
      <c r="BB33" s="921"/>
      <c r="BC33" s="921"/>
      <c r="BD33" s="921"/>
      <c r="BE33" s="917" t="s">
        <v>409</v>
      </c>
      <c r="BF33" s="917"/>
      <c r="BG33" s="917"/>
      <c r="BH33" s="917"/>
      <c r="BI33" s="918"/>
      <c r="BJ33" s="254"/>
      <c r="BK33" s="254"/>
      <c r="BL33" s="254"/>
      <c r="BM33" s="254"/>
      <c r="BN33" s="254"/>
      <c r="BO33" s="267"/>
      <c r="BP33" s="267"/>
      <c r="BQ33" s="264">
        <v>27</v>
      </c>
      <c r="BR33" s="265"/>
      <c r="BS33" s="805"/>
      <c r="BT33" s="806"/>
      <c r="BU33" s="806"/>
      <c r="BV33" s="806"/>
      <c r="BW33" s="806"/>
      <c r="BX33" s="806"/>
      <c r="BY33" s="806"/>
      <c r="BZ33" s="806"/>
      <c r="CA33" s="806"/>
      <c r="CB33" s="806"/>
      <c r="CC33" s="806"/>
      <c r="CD33" s="806"/>
      <c r="CE33" s="806"/>
      <c r="CF33" s="806"/>
      <c r="CG33" s="807"/>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73"/>
      <c r="DW33" s="874"/>
      <c r="DX33" s="874"/>
      <c r="DY33" s="874"/>
      <c r="DZ33" s="875"/>
      <c r="EA33" s="248"/>
    </row>
    <row r="34" spans="1:131" s="249" customFormat="1" ht="26.25" customHeight="1" x14ac:dyDescent="0.15">
      <c r="A34" s="268">
        <v>7</v>
      </c>
      <c r="B34" s="826" t="s">
        <v>410</v>
      </c>
      <c r="C34" s="827"/>
      <c r="D34" s="827"/>
      <c r="E34" s="827"/>
      <c r="F34" s="827"/>
      <c r="G34" s="827"/>
      <c r="H34" s="827"/>
      <c r="I34" s="827"/>
      <c r="J34" s="827"/>
      <c r="K34" s="827"/>
      <c r="L34" s="827"/>
      <c r="M34" s="827"/>
      <c r="N34" s="827"/>
      <c r="O34" s="827"/>
      <c r="P34" s="828"/>
      <c r="Q34" s="829">
        <v>79</v>
      </c>
      <c r="R34" s="830"/>
      <c r="S34" s="830"/>
      <c r="T34" s="830"/>
      <c r="U34" s="830"/>
      <c r="V34" s="830">
        <v>65</v>
      </c>
      <c r="W34" s="830"/>
      <c r="X34" s="830"/>
      <c r="Y34" s="830"/>
      <c r="Z34" s="830"/>
      <c r="AA34" s="830">
        <v>13</v>
      </c>
      <c r="AB34" s="830"/>
      <c r="AC34" s="830"/>
      <c r="AD34" s="830"/>
      <c r="AE34" s="831"/>
      <c r="AF34" s="832">
        <v>13</v>
      </c>
      <c r="AG34" s="833"/>
      <c r="AH34" s="833"/>
      <c r="AI34" s="833"/>
      <c r="AJ34" s="834"/>
      <c r="AK34" s="919">
        <v>4</v>
      </c>
      <c r="AL34" s="920"/>
      <c r="AM34" s="920"/>
      <c r="AN34" s="920"/>
      <c r="AO34" s="920"/>
      <c r="AP34" s="920">
        <v>129</v>
      </c>
      <c r="AQ34" s="920"/>
      <c r="AR34" s="920"/>
      <c r="AS34" s="920"/>
      <c r="AT34" s="920"/>
      <c r="AU34" s="920">
        <v>53</v>
      </c>
      <c r="AV34" s="920"/>
      <c r="AW34" s="920"/>
      <c r="AX34" s="920"/>
      <c r="AY34" s="920"/>
      <c r="AZ34" s="921" t="s">
        <v>577</v>
      </c>
      <c r="BA34" s="921"/>
      <c r="BB34" s="921"/>
      <c r="BC34" s="921"/>
      <c r="BD34" s="921"/>
      <c r="BE34" s="917" t="s">
        <v>409</v>
      </c>
      <c r="BF34" s="917"/>
      <c r="BG34" s="917"/>
      <c r="BH34" s="917"/>
      <c r="BI34" s="918"/>
      <c r="BJ34" s="254"/>
      <c r="BK34" s="254"/>
      <c r="BL34" s="254"/>
      <c r="BM34" s="254"/>
      <c r="BN34" s="254"/>
      <c r="BO34" s="267"/>
      <c r="BP34" s="267"/>
      <c r="BQ34" s="264">
        <v>28</v>
      </c>
      <c r="BR34" s="265"/>
      <c r="BS34" s="805"/>
      <c r="BT34" s="806"/>
      <c r="BU34" s="806"/>
      <c r="BV34" s="806"/>
      <c r="BW34" s="806"/>
      <c r="BX34" s="806"/>
      <c r="BY34" s="806"/>
      <c r="BZ34" s="806"/>
      <c r="CA34" s="806"/>
      <c r="CB34" s="806"/>
      <c r="CC34" s="806"/>
      <c r="CD34" s="806"/>
      <c r="CE34" s="806"/>
      <c r="CF34" s="806"/>
      <c r="CG34" s="807"/>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73"/>
      <c r="DW34" s="874"/>
      <c r="DX34" s="874"/>
      <c r="DY34" s="874"/>
      <c r="DZ34" s="875"/>
      <c r="EA34" s="248"/>
    </row>
    <row r="35" spans="1:131" s="249" customFormat="1" ht="26.25" customHeight="1" x14ac:dyDescent="0.15">
      <c r="A35" s="268">
        <v>8</v>
      </c>
      <c r="B35" s="826" t="s">
        <v>411</v>
      </c>
      <c r="C35" s="827"/>
      <c r="D35" s="827"/>
      <c r="E35" s="827"/>
      <c r="F35" s="827"/>
      <c r="G35" s="827"/>
      <c r="H35" s="827"/>
      <c r="I35" s="827"/>
      <c r="J35" s="827"/>
      <c r="K35" s="827"/>
      <c r="L35" s="827"/>
      <c r="M35" s="827"/>
      <c r="N35" s="827"/>
      <c r="O35" s="827"/>
      <c r="P35" s="828"/>
      <c r="Q35" s="829">
        <v>224</v>
      </c>
      <c r="R35" s="830"/>
      <c r="S35" s="830"/>
      <c r="T35" s="830"/>
      <c r="U35" s="830"/>
      <c r="V35" s="830">
        <v>221</v>
      </c>
      <c r="W35" s="830"/>
      <c r="X35" s="830"/>
      <c r="Y35" s="830"/>
      <c r="Z35" s="830"/>
      <c r="AA35" s="830">
        <v>3</v>
      </c>
      <c r="AB35" s="830"/>
      <c r="AC35" s="830"/>
      <c r="AD35" s="830"/>
      <c r="AE35" s="831"/>
      <c r="AF35" s="832">
        <v>3</v>
      </c>
      <c r="AG35" s="833"/>
      <c r="AH35" s="833"/>
      <c r="AI35" s="833"/>
      <c r="AJ35" s="834"/>
      <c r="AK35" s="919">
        <v>35</v>
      </c>
      <c r="AL35" s="920"/>
      <c r="AM35" s="920"/>
      <c r="AN35" s="920"/>
      <c r="AO35" s="920"/>
      <c r="AP35" s="920">
        <v>485</v>
      </c>
      <c r="AQ35" s="920"/>
      <c r="AR35" s="920"/>
      <c r="AS35" s="920"/>
      <c r="AT35" s="920"/>
      <c r="AU35" s="920">
        <v>485</v>
      </c>
      <c r="AV35" s="920"/>
      <c r="AW35" s="920"/>
      <c r="AX35" s="920"/>
      <c r="AY35" s="920"/>
      <c r="AZ35" s="921" t="s">
        <v>577</v>
      </c>
      <c r="BA35" s="921"/>
      <c r="BB35" s="921"/>
      <c r="BC35" s="921"/>
      <c r="BD35" s="921"/>
      <c r="BE35" s="917" t="s">
        <v>409</v>
      </c>
      <c r="BF35" s="917"/>
      <c r="BG35" s="917"/>
      <c r="BH35" s="917"/>
      <c r="BI35" s="918"/>
      <c r="BJ35" s="254"/>
      <c r="BK35" s="254"/>
      <c r="BL35" s="254"/>
      <c r="BM35" s="254"/>
      <c r="BN35" s="254"/>
      <c r="BO35" s="267"/>
      <c r="BP35" s="267"/>
      <c r="BQ35" s="264">
        <v>29</v>
      </c>
      <c r="BR35" s="265"/>
      <c r="BS35" s="805"/>
      <c r="BT35" s="806"/>
      <c r="BU35" s="806"/>
      <c r="BV35" s="806"/>
      <c r="BW35" s="806"/>
      <c r="BX35" s="806"/>
      <c r="BY35" s="806"/>
      <c r="BZ35" s="806"/>
      <c r="CA35" s="806"/>
      <c r="CB35" s="806"/>
      <c r="CC35" s="806"/>
      <c r="CD35" s="806"/>
      <c r="CE35" s="806"/>
      <c r="CF35" s="806"/>
      <c r="CG35" s="807"/>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73"/>
      <c r="DW35" s="874"/>
      <c r="DX35" s="874"/>
      <c r="DY35" s="874"/>
      <c r="DZ35" s="875"/>
      <c r="EA35" s="248"/>
    </row>
    <row r="36" spans="1:131" s="249" customFormat="1" ht="26.25" customHeight="1" x14ac:dyDescent="0.15">
      <c r="A36" s="268">
        <v>9</v>
      </c>
      <c r="B36" s="826"/>
      <c r="C36" s="827"/>
      <c r="D36" s="827"/>
      <c r="E36" s="827"/>
      <c r="F36" s="827"/>
      <c r="G36" s="827"/>
      <c r="H36" s="827"/>
      <c r="I36" s="827"/>
      <c r="J36" s="827"/>
      <c r="K36" s="827"/>
      <c r="L36" s="827"/>
      <c r="M36" s="827"/>
      <c r="N36" s="827"/>
      <c r="O36" s="827"/>
      <c r="P36" s="828"/>
      <c r="Q36" s="829"/>
      <c r="R36" s="830"/>
      <c r="S36" s="830"/>
      <c r="T36" s="830"/>
      <c r="U36" s="830"/>
      <c r="V36" s="830"/>
      <c r="W36" s="830"/>
      <c r="X36" s="830"/>
      <c r="Y36" s="830"/>
      <c r="Z36" s="830"/>
      <c r="AA36" s="830"/>
      <c r="AB36" s="830"/>
      <c r="AC36" s="830"/>
      <c r="AD36" s="830"/>
      <c r="AE36" s="831"/>
      <c r="AF36" s="832"/>
      <c r="AG36" s="833"/>
      <c r="AH36" s="833"/>
      <c r="AI36" s="833"/>
      <c r="AJ36" s="834"/>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05"/>
      <c r="BT36" s="806"/>
      <c r="BU36" s="806"/>
      <c r="BV36" s="806"/>
      <c r="BW36" s="806"/>
      <c r="BX36" s="806"/>
      <c r="BY36" s="806"/>
      <c r="BZ36" s="806"/>
      <c r="CA36" s="806"/>
      <c r="CB36" s="806"/>
      <c r="CC36" s="806"/>
      <c r="CD36" s="806"/>
      <c r="CE36" s="806"/>
      <c r="CF36" s="806"/>
      <c r="CG36" s="807"/>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73"/>
      <c r="DW36" s="874"/>
      <c r="DX36" s="874"/>
      <c r="DY36" s="874"/>
      <c r="DZ36" s="875"/>
      <c r="EA36" s="248"/>
    </row>
    <row r="37" spans="1:131" s="249" customFormat="1" ht="26.25" customHeight="1" x14ac:dyDescent="0.15">
      <c r="A37" s="268">
        <v>10</v>
      </c>
      <c r="B37" s="826"/>
      <c r="C37" s="827"/>
      <c r="D37" s="827"/>
      <c r="E37" s="827"/>
      <c r="F37" s="827"/>
      <c r="G37" s="827"/>
      <c r="H37" s="827"/>
      <c r="I37" s="827"/>
      <c r="J37" s="827"/>
      <c r="K37" s="827"/>
      <c r="L37" s="827"/>
      <c r="M37" s="827"/>
      <c r="N37" s="827"/>
      <c r="O37" s="827"/>
      <c r="P37" s="828"/>
      <c r="Q37" s="829"/>
      <c r="R37" s="830"/>
      <c r="S37" s="830"/>
      <c r="T37" s="830"/>
      <c r="U37" s="830"/>
      <c r="V37" s="830"/>
      <c r="W37" s="830"/>
      <c r="X37" s="830"/>
      <c r="Y37" s="830"/>
      <c r="Z37" s="830"/>
      <c r="AA37" s="830"/>
      <c r="AB37" s="830"/>
      <c r="AC37" s="830"/>
      <c r="AD37" s="830"/>
      <c r="AE37" s="831"/>
      <c r="AF37" s="832"/>
      <c r="AG37" s="833"/>
      <c r="AH37" s="833"/>
      <c r="AI37" s="833"/>
      <c r="AJ37" s="834"/>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05"/>
      <c r="BT37" s="806"/>
      <c r="BU37" s="806"/>
      <c r="BV37" s="806"/>
      <c r="BW37" s="806"/>
      <c r="BX37" s="806"/>
      <c r="BY37" s="806"/>
      <c r="BZ37" s="806"/>
      <c r="CA37" s="806"/>
      <c r="CB37" s="806"/>
      <c r="CC37" s="806"/>
      <c r="CD37" s="806"/>
      <c r="CE37" s="806"/>
      <c r="CF37" s="806"/>
      <c r="CG37" s="807"/>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73"/>
      <c r="DW37" s="874"/>
      <c r="DX37" s="874"/>
      <c r="DY37" s="874"/>
      <c r="DZ37" s="875"/>
      <c r="EA37" s="248"/>
    </row>
    <row r="38" spans="1:131" s="249" customFormat="1" ht="26.25" customHeight="1" x14ac:dyDescent="0.15">
      <c r="A38" s="268">
        <v>11</v>
      </c>
      <c r="B38" s="826"/>
      <c r="C38" s="827"/>
      <c r="D38" s="827"/>
      <c r="E38" s="827"/>
      <c r="F38" s="827"/>
      <c r="G38" s="827"/>
      <c r="H38" s="827"/>
      <c r="I38" s="827"/>
      <c r="J38" s="827"/>
      <c r="K38" s="827"/>
      <c r="L38" s="827"/>
      <c r="M38" s="827"/>
      <c r="N38" s="827"/>
      <c r="O38" s="827"/>
      <c r="P38" s="828"/>
      <c r="Q38" s="829"/>
      <c r="R38" s="830"/>
      <c r="S38" s="830"/>
      <c r="T38" s="830"/>
      <c r="U38" s="830"/>
      <c r="V38" s="830"/>
      <c r="W38" s="830"/>
      <c r="X38" s="830"/>
      <c r="Y38" s="830"/>
      <c r="Z38" s="830"/>
      <c r="AA38" s="830"/>
      <c r="AB38" s="830"/>
      <c r="AC38" s="830"/>
      <c r="AD38" s="830"/>
      <c r="AE38" s="831"/>
      <c r="AF38" s="832"/>
      <c r="AG38" s="833"/>
      <c r="AH38" s="833"/>
      <c r="AI38" s="833"/>
      <c r="AJ38" s="834"/>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05"/>
      <c r="BT38" s="806"/>
      <c r="BU38" s="806"/>
      <c r="BV38" s="806"/>
      <c r="BW38" s="806"/>
      <c r="BX38" s="806"/>
      <c r="BY38" s="806"/>
      <c r="BZ38" s="806"/>
      <c r="CA38" s="806"/>
      <c r="CB38" s="806"/>
      <c r="CC38" s="806"/>
      <c r="CD38" s="806"/>
      <c r="CE38" s="806"/>
      <c r="CF38" s="806"/>
      <c r="CG38" s="807"/>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73"/>
      <c r="DW38" s="874"/>
      <c r="DX38" s="874"/>
      <c r="DY38" s="874"/>
      <c r="DZ38" s="875"/>
      <c r="EA38" s="248"/>
    </row>
    <row r="39" spans="1:131" s="249" customFormat="1" ht="26.25" customHeight="1" x14ac:dyDescent="0.15">
      <c r="A39" s="268">
        <v>12</v>
      </c>
      <c r="B39" s="826"/>
      <c r="C39" s="827"/>
      <c r="D39" s="827"/>
      <c r="E39" s="827"/>
      <c r="F39" s="827"/>
      <c r="G39" s="827"/>
      <c r="H39" s="827"/>
      <c r="I39" s="827"/>
      <c r="J39" s="827"/>
      <c r="K39" s="827"/>
      <c r="L39" s="827"/>
      <c r="M39" s="827"/>
      <c r="N39" s="827"/>
      <c r="O39" s="827"/>
      <c r="P39" s="828"/>
      <c r="Q39" s="829"/>
      <c r="R39" s="830"/>
      <c r="S39" s="830"/>
      <c r="T39" s="830"/>
      <c r="U39" s="830"/>
      <c r="V39" s="830"/>
      <c r="W39" s="830"/>
      <c r="X39" s="830"/>
      <c r="Y39" s="830"/>
      <c r="Z39" s="830"/>
      <c r="AA39" s="830"/>
      <c r="AB39" s="830"/>
      <c r="AC39" s="830"/>
      <c r="AD39" s="830"/>
      <c r="AE39" s="831"/>
      <c r="AF39" s="832"/>
      <c r="AG39" s="833"/>
      <c r="AH39" s="833"/>
      <c r="AI39" s="833"/>
      <c r="AJ39" s="834"/>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05"/>
      <c r="BT39" s="806"/>
      <c r="BU39" s="806"/>
      <c r="BV39" s="806"/>
      <c r="BW39" s="806"/>
      <c r="BX39" s="806"/>
      <c r="BY39" s="806"/>
      <c r="BZ39" s="806"/>
      <c r="CA39" s="806"/>
      <c r="CB39" s="806"/>
      <c r="CC39" s="806"/>
      <c r="CD39" s="806"/>
      <c r="CE39" s="806"/>
      <c r="CF39" s="806"/>
      <c r="CG39" s="807"/>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73"/>
      <c r="DW39" s="874"/>
      <c r="DX39" s="874"/>
      <c r="DY39" s="874"/>
      <c r="DZ39" s="875"/>
      <c r="EA39" s="248"/>
    </row>
    <row r="40" spans="1:131" s="249" customFormat="1" ht="26.25" customHeight="1" x14ac:dyDescent="0.15">
      <c r="A40" s="263">
        <v>13</v>
      </c>
      <c r="B40" s="826"/>
      <c r="C40" s="827"/>
      <c r="D40" s="827"/>
      <c r="E40" s="827"/>
      <c r="F40" s="827"/>
      <c r="G40" s="827"/>
      <c r="H40" s="827"/>
      <c r="I40" s="827"/>
      <c r="J40" s="827"/>
      <c r="K40" s="827"/>
      <c r="L40" s="827"/>
      <c r="M40" s="827"/>
      <c r="N40" s="827"/>
      <c r="O40" s="827"/>
      <c r="P40" s="828"/>
      <c r="Q40" s="829"/>
      <c r="R40" s="830"/>
      <c r="S40" s="830"/>
      <c r="T40" s="830"/>
      <c r="U40" s="830"/>
      <c r="V40" s="830"/>
      <c r="W40" s="830"/>
      <c r="X40" s="830"/>
      <c r="Y40" s="830"/>
      <c r="Z40" s="830"/>
      <c r="AA40" s="830"/>
      <c r="AB40" s="830"/>
      <c r="AC40" s="830"/>
      <c r="AD40" s="830"/>
      <c r="AE40" s="831"/>
      <c r="AF40" s="832"/>
      <c r="AG40" s="833"/>
      <c r="AH40" s="833"/>
      <c r="AI40" s="833"/>
      <c r="AJ40" s="834"/>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05"/>
      <c r="BT40" s="806"/>
      <c r="BU40" s="806"/>
      <c r="BV40" s="806"/>
      <c r="BW40" s="806"/>
      <c r="BX40" s="806"/>
      <c r="BY40" s="806"/>
      <c r="BZ40" s="806"/>
      <c r="CA40" s="806"/>
      <c r="CB40" s="806"/>
      <c r="CC40" s="806"/>
      <c r="CD40" s="806"/>
      <c r="CE40" s="806"/>
      <c r="CF40" s="806"/>
      <c r="CG40" s="807"/>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73"/>
      <c r="DW40" s="874"/>
      <c r="DX40" s="874"/>
      <c r="DY40" s="874"/>
      <c r="DZ40" s="875"/>
      <c r="EA40" s="248"/>
    </row>
    <row r="41" spans="1:131" s="249" customFormat="1" ht="26.25" customHeight="1" x14ac:dyDescent="0.15">
      <c r="A41" s="263">
        <v>14</v>
      </c>
      <c r="B41" s="826"/>
      <c r="C41" s="827"/>
      <c r="D41" s="827"/>
      <c r="E41" s="827"/>
      <c r="F41" s="827"/>
      <c r="G41" s="827"/>
      <c r="H41" s="827"/>
      <c r="I41" s="827"/>
      <c r="J41" s="827"/>
      <c r="K41" s="827"/>
      <c r="L41" s="827"/>
      <c r="M41" s="827"/>
      <c r="N41" s="827"/>
      <c r="O41" s="827"/>
      <c r="P41" s="828"/>
      <c r="Q41" s="829"/>
      <c r="R41" s="830"/>
      <c r="S41" s="830"/>
      <c r="T41" s="830"/>
      <c r="U41" s="830"/>
      <c r="V41" s="830"/>
      <c r="W41" s="830"/>
      <c r="X41" s="830"/>
      <c r="Y41" s="830"/>
      <c r="Z41" s="830"/>
      <c r="AA41" s="830"/>
      <c r="AB41" s="830"/>
      <c r="AC41" s="830"/>
      <c r="AD41" s="830"/>
      <c r="AE41" s="831"/>
      <c r="AF41" s="832"/>
      <c r="AG41" s="833"/>
      <c r="AH41" s="833"/>
      <c r="AI41" s="833"/>
      <c r="AJ41" s="834"/>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05"/>
      <c r="BT41" s="806"/>
      <c r="BU41" s="806"/>
      <c r="BV41" s="806"/>
      <c r="BW41" s="806"/>
      <c r="BX41" s="806"/>
      <c r="BY41" s="806"/>
      <c r="BZ41" s="806"/>
      <c r="CA41" s="806"/>
      <c r="CB41" s="806"/>
      <c r="CC41" s="806"/>
      <c r="CD41" s="806"/>
      <c r="CE41" s="806"/>
      <c r="CF41" s="806"/>
      <c r="CG41" s="807"/>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73"/>
      <c r="DW41" s="874"/>
      <c r="DX41" s="874"/>
      <c r="DY41" s="874"/>
      <c r="DZ41" s="875"/>
      <c r="EA41" s="248"/>
    </row>
    <row r="42" spans="1:131" s="249" customFormat="1" ht="26.25" customHeight="1" x14ac:dyDescent="0.15">
      <c r="A42" s="263">
        <v>15</v>
      </c>
      <c r="B42" s="826"/>
      <c r="C42" s="827"/>
      <c r="D42" s="827"/>
      <c r="E42" s="827"/>
      <c r="F42" s="827"/>
      <c r="G42" s="827"/>
      <c r="H42" s="827"/>
      <c r="I42" s="827"/>
      <c r="J42" s="827"/>
      <c r="K42" s="827"/>
      <c r="L42" s="827"/>
      <c r="M42" s="827"/>
      <c r="N42" s="827"/>
      <c r="O42" s="827"/>
      <c r="P42" s="828"/>
      <c r="Q42" s="829"/>
      <c r="R42" s="830"/>
      <c r="S42" s="830"/>
      <c r="T42" s="830"/>
      <c r="U42" s="830"/>
      <c r="V42" s="830"/>
      <c r="W42" s="830"/>
      <c r="X42" s="830"/>
      <c r="Y42" s="830"/>
      <c r="Z42" s="830"/>
      <c r="AA42" s="830"/>
      <c r="AB42" s="830"/>
      <c r="AC42" s="830"/>
      <c r="AD42" s="830"/>
      <c r="AE42" s="831"/>
      <c r="AF42" s="832"/>
      <c r="AG42" s="833"/>
      <c r="AH42" s="833"/>
      <c r="AI42" s="833"/>
      <c r="AJ42" s="834"/>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05"/>
      <c r="BT42" s="806"/>
      <c r="BU42" s="806"/>
      <c r="BV42" s="806"/>
      <c r="BW42" s="806"/>
      <c r="BX42" s="806"/>
      <c r="BY42" s="806"/>
      <c r="BZ42" s="806"/>
      <c r="CA42" s="806"/>
      <c r="CB42" s="806"/>
      <c r="CC42" s="806"/>
      <c r="CD42" s="806"/>
      <c r="CE42" s="806"/>
      <c r="CF42" s="806"/>
      <c r="CG42" s="807"/>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73"/>
      <c r="DW42" s="874"/>
      <c r="DX42" s="874"/>
      <c r="DY42" s="874"/>
      <c r="DZ42" s="875"/>
      <c r="EA42" s="248"/>
    </row>
    <row r="43" spans="1:131" s="249" customFormat="1" ht="26.25" customHeight="1" x14ac:dyDescent="0.15">
      <c r="A43" s="263">
        <v>16</v>
      </c>
      <c r="B43" s="826"/>
      <c r="C43" s="827"/>
      <c r="D43" s="827"/>
      <c r="E43" s="827"/>
      <c r="F43" s="827"/>
      <c r="G43" s="827"/>
      <c r="H43" s="827"/>
      <c r="I43" s="827"/>
      <c r="J43" s="827"/>
      <c r="K43" s="827"/>
      <c r="L43" s="827"/>
      <c r="M43" s="827"/>
      <c r="N43" s="827"/>
      <c r="O43" s="827"/>
      <c r="P43" s="828"/>
      <c r="Q43" s="829"/>
      <c r="R43" s="830"/>
      <c r="S43" s="830"/>
      <c r="T43" s="830"/>
      <c r="U43" s="830"/>
      <c r="V43" s="830"/>
      <c r="W43" s="830"/>
      <c r="X43" s="830"/>
      <c r="Y43" s="830"/>
      <c r="Z43" s="830"/>
      <c r="AA43" s="830"/>
      <c r="AB43" s="830"/>
      <c r="AC43" s="830"/>
      <c r="AD43" s="830"/>
      <c r="AE43" s="831"/>
      <c r="AF43" s="832"/>
      <c r="AG43" s="833"/>
      <c r="AH43" s="833"/>
      <c r="AI43" s="833"/>
      <c r="AJ43" s="834"/>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05"/>
      <c r="BT43" s="806"/>
      <c r="BU43" s="806"/>
      <c r="BV43" s="806"/>
      <c r="BW43" s="806"/>
      <c r="BX43" s="806"/>
      <c r="BY43" s="806"/>
      <c r="BZ43" s="806"/>
      <c r="CA43" s="806"/>
      <c r="CB43" s="806"/>
      <c r="CC43" s="806"/>
      <c r="CD43" s="806"/>
      <c r="CE43" s="806"/>
      <c r="CF43" s="806"/>
      <c r="CG43" s="807"/>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73"/>
      <c r="DW43" s="874"/>
      <c r="DX43" s="874"/>
      <c r="DY43" s="874"/>
      <c r="DZ43" s="875"/>
      <c r="EA43" s="248"/>
    </row>
    <row r="44" spans="1:131" s="249" customFormat="1" ht="26.25" customHeight="1" x14ac:dyDescent="0.15">
      <c r="A44" s="263">
        <v>17</v>
      </c>
      <c r="B44" s="826"/>
      <c r="C44" s="827"/>
      <c r="D44" s="827"/>
      <c r="E44" s="827"/>
      <c r="F44" s="827"/>
      <c r="G44" s="827"/>
      <c r="H44" s="827"/>
      <c r="I44" s="827"/>
      <c r="J44" s="827"/>
      <c r="K44" s="827"/>
      <c r="L44" s="827"/>
      <c r="M44" s="827"/>
      <c r="N44" s="827"/>
      <c r="O44" s="827"/>
      <c r="P44" s="828"/>
      <c r="Q44" s="829"/>
      <c r="R44" s="830"/>
      <c r="S44" s="830"/>
      <c r="T44" s="830"/>
      <c r="U44" s="830"/>
      <c r="V44" s="830"/>
      <c r="W44" s="830"/>
      <c r="X44" s="830"/>
      <c r="Y44" s="830"/>
      <c r="Z44" s="830"/>
      <c r="AA44" s="830"/>
      <c r="AB44" s="830"/>
      <c r="AC44" s="830"/>
      <c r="AD44" s="830"/>
      <c r="AE44" s="831"/>
      <c r="AF44" s="832"/>
      <c r="AG44" s="833"/>
      <c r="AH44" s="833"/>
      <c r="AI44" s="833"/>
      <c r="AJ44" s="834"/>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05"/>
      <c r="BT44" s="806"/>
      <c r="BU44" s="806"/>
      <c r="BV44" s="806"/>
      <c r="BW44" s="806"/>
      <c r="BX44" s="806"/>
      <c r="BY44" s="806"/>
      <c r="BZ44" s="806"/>
      <c r="CA44" s="806"/>
      <c r="CB44" s="806"/>
      <c r="CC44" s="806"/>
      <c r="CD44" s="806"/>
      <c r="CE44" s="806"/>
      <c r="CF44" s="806"/>
      <c r="CG44" s="807"/>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73"/>
      <c r="DW44" s="874"/>
      <c r="DX44" s="874"/>
      <c r="DY44" s="874"/>
      <c r="DZ44" s="875"/>
      <c r="EA44" s="248"/>
    </row>
    <row r="45" spans="1:131" s="249" customFormat="1" ht="26.25" customHeight="1" x14ac:dyDescent="0.15">
      <c r="A45" s="263">
        <v>18</v>
      </c>
      <c r="B45" s="826"/>
      <c r="C45" s="827"/>
      <c r="D45" s="827"/>
      <c r="E45" s="827"/>
      <c r="F45" s="827"/>
      <c r="G45" s="827"/>
      <c r="H45" s="827"/>
      <c r="I45" s="827"/>
      <c r="J45" s="827"/>
      <c r="K45" s="827"/>
      <c r="L45" s="827"/>
      <c r="M45" s="827"/>
      <c r="N45" s="827"/>
      <c r="O45" s="827"/>
      <c r="P45" s="828"/>
      <c r="Q45" s="829"/>
      <c r="R45" s="830"/>
      <c r="S45" s="830"/>
      <c r="T45" s="830"/>
      <c r="U45" s="830"/>
      <c r="V45" s="830"/>
      <c r="W45" s="830"/>
      <c r="X45" s="830"/>
      <c r="Y45" s="830"/>
      <c r="Z45" s="830"/>
      <c r="AA45" s="830"/>
      <c r="AB45" s="830"/>
      <c r="AC45" s="830"/>
      <c r="AD45" s="830"/>
      <c r="AE45" s="831"/>
      <c r="AF45" s="832"/>
      <c r="AG45" s="833"/>
      <c r="AH45" s="833"/>
      <c r="AI45" s="833"/>
      <c r="AJ45" s="834"/>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05"/>
      <c r="BT45" s="806"/>
      <c r="BU45" s="806"/>
      <c r="BV45" s="806"/>
      <c r="BW45" s="806"/>
      <c r="BX45" s="806"/>
      <c r="BY45" s="806"/>
      <c r="BZ45" s="806"/>
      <c r="CA45" s="806"/>
      <c r="CB45" s="806"/>
      <c r="CC45" s="806"/>
      <c r="CD45" s="806"/>
      <c r="CE45" s="806"/>
      <c r="CF45" s="806"/>
      <c r="CG45" s="807"/>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73"/>
      <c r="DW45" s="874"/>
      <c r="DX45" s="874"/>
      <c r="DY45" s="874"/>
      <c r="DZ45" s="875"/>
      <c r="EA45" s="248"/>
    </row>
    <row r="46" spans="1:131" s="249" customFormat="1" ht="26.25" customHeight="1" x14ac:dyDescent="0.15">
      <c r="A46" s="263">
        <v>19</v>
      </c>
      <c r="B46" s="826"/>
      <c r="C46" s="827"/>
      <c r="D46" s="827"/>
      <c r="E46" s="827"/>
      <c r="F46" s="827"/>
      <c r="G46" s="827"/>
      <c r="H46" s="827"/>
      <c r="I46" s="827"/>
      <c r="J46" s="827"/>
      <c r="K46" s="827"/>
      <c r="L46" s="827"/>
      <c r="M46" s="827"/>
      <c r="N46" s="827"/>
      <c r="O46" s="827"/>
      <c r="P46" s="828"/>
      <c r="Q46" s="829"/>
      <c r="R46" s="830"/>
      <c r="S46" s="830"/>
      <c r="T46" s="830"/>
      <c r="U46" s="830"/>
      <c r="V46" s="830"/>
      <c r="W46" s="830"/>
      <c r="X46" s="830"/>
      <c r="Y46" s="830"/>
      <c r="Z46" s="830"/>
      <c r="AA46" s="830"/>
      <c r="AB46" s="830"/>
      <c r="AC46" s="830"/>
      <c r="AD46" s="830"/>
      <c r="AE46" s="831"/>
      <c r="AF46" s="832"/>
      <c r="AG46" s="833"/>
      <c r="AH46" s="833"/>
      <c r="AI46" s="833"/>
      <c r="AJ46" s="834"/>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05"/>
      <c r="BT46" s="806"/>
      <c r="BU46" s="806"/>
      <c r="BV46" s="806"/>
      <c r="BW46" s="806"/>
      <c r="BX46" s="806"/>
      <c r="BY46" s="806"/>
      <c r="BZ46" s="806"/>
      <c r="CA46" s="806"/>
      <c r="CB46" s="806"/>
      <c r="CC46" s="806"/>
      <c r="CD46" s="806"/>
      <c r="CE46" s="806"/>
      <c r="CF46" s="806"/>
      <c r="CG46" s="807"/>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73"/>
      <c r="DW46" s="874"/>
      <c r="DX46" s="874"/>
      <c r="DY46" s="874"/>
      <c r="DZ46" s="875"/>
      <c r="EA46" s="248"/>
    </row>
    <row r="47" spans="1:131" s="249" customFormat="1" ht="26.25" customHeight="1" x14ac:dyDescent="0.15">
      <c r="A47" s="263">
        <v>20</v>
      </c>
      <c r="B47" s="826"/>
      <c r="C47" s="827"/>
      <c r="D47" s="827"/>
      <c r="E47" s="827"/>
      <c r="F47" s="827"/>
      <c r="G47" s="827"/>
      <c r="H47" s="827"/>
      <c r="I47" s="827"/>
      <c r="J47" s="827"/>
      <c r="K47" s="827"/>
      <c r="L47" s="827"/>
      <c r="M47" s="827"/>
      <c r="N47" s="827"/>
      <c r="O47" s="827"/>
      <c r="P47" s="828"/>
      <c r="Q47" s="829"/>
      <c r="R47" s="830"/>
      <c r="S47" s="830"/>
      <c r="T47" s="830"/>
      <c r="U47" s="830"/>
      <c r="V47" s="830"/>
      <c r="W47" s="830"/>
      <c r="X47" s="830"/>
      <c r="Y47" s="830"/>
      <c r="Z47" s="830"/>
      <c r="AA47" s="830"/>
      <c r="AB47" s="830"/>
      <c r="AC47" s="830"/>
      <c r="AD47" s="830"/>
      <c r="AE47" s="831"/>
      <c r="AF47" s="832"/>
      <c r="AG47" s="833"/>
      <c r="AH47" s="833"/>
      <c r="AI47" s="833"/>
      <c r="AJ47" s="834"/>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05"/>
      <c r="BT47" s="806"/>
      <c r="BU47" s="806"/>
      <c r="BV47" s="806"/>
      <c r="BW47" s="806"/>
      <c r="BX47" s="806"/>
      <c r="BY47" s="806"/>
      <c r="BZ47" s="806"/>
      <c r="CA47" s="806"/>
      <c r="CB47" s="806"/>
      <c r="CC47" s="806"/>
      <c r="CD47" s="806"/>
      <c r="CE47" s="806"/>
      <c r="CF47" s="806"/>
      <c r="CG47" s="807"/>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73"/>
      <c r="DW47" s="874"/>
      <c r="DX47" s="874"/>
      <c r="DY47" s="874"/>
      <c r="DZ47" s="875"/>
      <c r="EA47" s="248"/>
    </row>
    <row r="48" spans="1:131" s="249" customFormat="1" ht="26.25" customHeight="1" x14ac:dyDescent="0.15">
      <c r="A48" s="263">
        <v>21</v>
      </c>
      <c r="B48" s="826"/>
      <c r="C48" s="827"/>
      <c r="D48" s="827"/>
      <c r="E48" s="827"/>
      <c r="F48" s="827"/>
      <c r="G48" s="827"/>
      <c r="H48" s="827"/>
      <c r="I48" s="827"/>
      <c r="J48" s="827"/>
      <c r="K48" s="827"/>
      <c r="L48" s="827"/>
      <c r="M48" s="827"/>
      <c r="N48" s="827"/>
      <c r="O48" s="827"/>
      <c r="P48" s="828"/>
      <c r="Q48" s="829"/>
      <c r="R48" s="830"/>
      <c r="S48" s="830"/>
      <c r="T48" s="830"/>
      <c r="U48" s="830"/>
      <c r="V48" s="830"/>
      <c r="W48" s="830"/>
      <c r="X48" s="830"/>
      <c r="Y48" s="830"/>
      <c r="Z48" s="830"/>
      <c r="AA48" s="830"/>
      <c r="AB48" s="830"/>
      <c r="AC48" s="830"/>
      <c r="AD48" s="830"/>
      <c r="AE48" s="831"/>
      <c r="AF48" s="832"/>
      <c r="AG48" s="833"/>
      <c r="AH48" s="833"/>
      <c r="AI48" s="833"/>
      <c r="AJ48" s="834"/>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05"/>
      <c r="BT48" s="806"/>
      <c r="BU48" s="806"/>
      <c r="BV48" s="806"/>
      <c r="BW48" s="806"/>
      <c r="BX48" s="806"/>
      <c r="BY48" s="806"/>
      <c r="BZ48" s="806"/>
      <c r="CA48" s="806"/>
      <c r="CB48" s="806"/>
      <c r="CC48" s="806"/>
      <c r="CD48" s="806"/>
      <c r="CE48" s="806"/>
      <c r="CF48" s="806"/>
      <c r="CG48" s="807"/>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73"/>
      <c r="DW48" s="874"/>
      <c r="DX48" s="874"/>
      <c r="DY48" s="874"/>
      <c r="DZ48" s="875"/>
      <c r="EA48" s="248"/>
    </row>
    <row r="49" spans="1:131" s="249" customFormat="1" ht="26.25" customHeight="1" x14ac:dyDescent="0.15">
      <c r="A49" s="263">
        <v>22</v>
      </c>
      <c r="B49" s="826"/>
      <c r="C49" s="827"/>
      <c r="D49" s="827"/>
      <c r="E49" s="827"/>
      <c r="F49" s="827"/>
      <c r="G49" s="827"/>
      <c r="H49" s="827"/>
      <c r="I49" s="827"/>
      <c r="J49" s="827"/>
      <c r="K49" s="827"/>
      <c r="L49" s="827"/>
      <c r="M49" s="827"/>
      <c r="N49" s="827"/>
      <c r="O49" s="827"/>
      <c r="P49" s="828"/>
      <c r="Q49" s="829"/>
      <c r="R49" s="830"/>
      <c r="S49" s="830"/>
      <c r="T49" s="830"/>
      <c r="U49" s="830"/>
      <c r="V49" s="830"/>
      <c r="W49" s="830"/>
      <c r="X49" s="830"/>
      <c r="Y49" s="830"/>
      <c r="Z49" s="830"/>
      <c r="AA49" s="830"/>
      <c r="AB49" s="830"/>
      <c r="AC49" s="830"/>
      <c r="AD49" s="830"/>
      <c r="AE49" s="831"/>
      <c r="AF49" s="832"/>
      <c r="AG49" s="833"/>
      <c r="AH49" s="833"/>
      <c r="AI49" s="833"/>
      <c r="AJ49" s="834"/>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05"/>
      <c r="BT49" s="806"/>
      <c r="BU49" s="806"/>
      <c r="BV49" s="806"/>
      <c r="BW49" s="806"/>
      <c r="BX49" s="806"/>
      <c r="BY49" s="806"/>
      <c r="BZ49" s="806"/>
      <c r="CA49" s="806"/>
      <c r="CB49" s="806"/>
      <c r="CC49" s="806"/>
      <c r="CD49" s="806"/>
      <c r="CE49" s="806"/>
      <c r="CF49" s="806"/>
      <c r="CG49" s="807"/>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73"/>
      <c r="DW49" s="874"/>
      <c r="DX49" s="874"/>
      <c r="DY49" s="874"/>
      <c r="DZ49" s="875"/>
      <c r="EA49" s="248"/>
    </row>
    <row r="50" spans="1:131" s="249" customFormat="1" ht="26.25" customHeight="1" x14ac:dyDescent="0.15">
      <c r="A50" s="263">
        <v>23</v>
      </c>
      <c r="B50" s="826"/>
      <c r="C50" s="827"/>
      <c r="D50" s="827"/>
      <c r="E50" s="827"/>
      <c r="F50" s="827"/>
      <c r="G50" s="827"/>
      <c r="H50" s="827"/>
      <c r="I50" s="827"/>
      <c r="J50" s="827"/>
      <c r="K50" s="827"/>
      <c r="L50" s="827"/>
      <c r="M50" s="827"/>
      <c r="N50" s="827"/>
      <c r="O50" s="827"/>
      <c r="P50" s="828"/>
      <c r="Q50" s="922"/>
      <c r="R50" s="923"/>
      <c r="S50" s="923"/>
      <c r="T50" s="923"/>
      <c r="U50" s="923"/>
      <c r="V50" s="923"/>
      <c r="W50" s="923"/>
      <c r="X50" s="923"/>
      <c r="Y50" s="923"/>
      <c r="Z50" s="923"/>
      <c r="AA50" s="923"/>
      <c r="AB50" s="923"/>
      <c r="AC50" s="923"/>
      <c r="AD50" s="923"/>
      <c r="AE50" s="924"/>
      <c r="AF50" s="832"/>
      <c r="AG50" s="833"/>
      <c r="AH50" s="833"/>
      <c r="AI50" s="833"/>
      <c r="AJ50" s="834"/>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05"/>
      <c r="BT50" s="806"/>
      <c r="BU50" s="806"/>
      <c r="BV50" s="806"/>
      <c r="BW50" s="806"/>
      <c r="BX50" s="806"/>
      <c r="BY50" s="806"/>
      <c r="BZ50" s="806"/>
      <c r="CA50" s="806"/>
      <c r="CB50" s="806"/>
      <c r="CC50" s="806"/>
      <c r="CD50" s="806"/>
      <c r="CE50" s="806"/>
      <c r="CF50" s="806"/>
      <c r="CG50" s="807"/>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73"/>
      <c r="DW50" s="874"/>
      <c r="DX50" s="874"/>
      <c r="DY50" s="874"/>
      <c r="DZ50" s="875"/>
      <c r="EA50" s="248"/>
    </row>
    <row r="51" spans="1:131" s="249" customFormat="1" ht="26.25" customHeight="1" x14ac:dyDescent="0.15">
      <c r="A51" s="263">
        <v>24</v>
      </c>
      <c r="B51" s="826"/>
      <c r="C51" s="827"/>
      <c r="D51" s="827"/>
      <c r="E51" s="827"/>
      <c r="F51" s="827"/>
      <c r="G51" s="827"/>
      <c r="H51" s="827"/>
      <c r="I51" s="827"/>
      <c r="J51" s="827"/>
      <c r="K51" s="827"/>
      <c r="L51" s="827"/>
      <c r="M51" s="827"/>
      <c r="N51" s="827"/>
      <c r="O51" s="827"/>
      <c r="P51" s="828"/>
      <c r="Q51" s="922"/>
      <c r="R51" s="923"/>
      <c r="S51" s="923"/>
      <c r="T51" s="923"/>
      <c r="U51" s="923"/>
      <c r="V51" s="923"/>
      <c r="W51" s="923"/>
      <c r="X51" s="923"/>
      <c r="Y51" s="923"/>
      <c r="Z51" s="923"/>
      <c r="AA51" s="923"/>
      <c r="AB51" s="923"/>
      <c r="AC51" s="923"/>
      <c r="AD51" s="923"/>
      <c r="AE51" s="924"/>
      <c r="AF51" s="832"/>
      <c r="AG51" s="833"/>
      <c r="AH51" s="833"/>
      <c r="AI51" s="833"/>
      <c r="AJ51" s="834"/>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05"/>
      <c r="BT51" s="806"/>
      <c r="BU51" s="806"/>
      <c r="BV51" s="806"/>
      <c r="BW51" s="806"/>
      <c r="BX51" s="806"/>
      <c r="BY51" s="806"/>
      <c r="BZ51" s="806"/>
      <c r="CA51" s="806"/>
      <c r="CB51" s="806"/>
      <c r="CC51" s="806"/>
      <c r="CD51" s="806"/>
      <c r="CE51" s="806"/>
      <c r="CF51" s="806"/>
      <c r="CG51" s="807"/>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73"/>
      <c r="DW51" s="874"/>
      <c r="DX51" s="874"/>
      <c r="DY51" s="874"/>
      <c r="DZ51" s="875"/>
      <c r="EA51" s="248"/>
    </row>
    <row r="52" spans="1:131" s="249" customFormat="1" ht="26.25" customHeight="1" x14ac:dyDescent="0.15">
      <c r="A52" s="263">
        <v>25</v>
      </c>
      <c r="B52" s="826"/>
      <c r="C52" s="827"/>
      <c r="D52" s="827"/>
      <c r="E52" s="827"/>
      <c r="F52" s="827"/>
      <c r="G52" s="827"/>
      <c r="H52" s="827"/>
      <c r="I52" s="827"/>
      <c r="J52" s="827"/>
      <c r="K52" s="827"/>
      <c r="L52" s="827"/>
      <c r="M52" s="827"/>
      <c r="N52" s="827"/>
      <c r="O52" s="827"/>
      <c r="P52" s="828"/>
      <c r="Q52" s="922"/>
      <c r="R52" s="923"/>
      <c r="S52" s="923"/>
      <c r="T52" s="923"/>
      <c r="U52" s="923"/>
      <c r="V52" s="923"/>
      <c r="W52" s="923"/>
      <c r="X52" s="923"/>
      <c r="Y52" s="923"/>
      <c r="Z52" s="923"/>
      <c r="AA52" s="923"/>
      <c r="AB52" s="923"/>
      <c r="AC52" s="923"/>
      <c r="AD52" s="923"/>
      <c r="AE52" s="924"/>
      <c r="AF52" s="832"/>
      <c r="AG52" s="833"/>
      <c r="AH52" s="833"/>
      <c r="AI52" s="833"/>
      <c r="AJ52" s="834"/>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05"/>
      <c r="BT52" s="806"/>
      <c r="BU52" s="806"/>
      <c r="BV52" s="806"/>
      <c r="BW52" s="806"/>
      <c r="BX52" s="806"/>
      <c r="BY52" s="806"/>
      <c r="BZ52" s="806"/>
      <c r="CA52" s="806"/>
      <c r="CB52" s="806"/>
      <c r="CC52" s="806"/>
      <c r="CD52" s="806"/>
      <c r="CE52" s="806"/>
      <c r="CF52" s="806"/>
      <c r="CG52" s="807"/>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73"/>
      <c r="DW52" s="874"/>
      <c r="DX52" s="874"/>
      <c r="DY52" s="874"/>
      <c r="DZ52" s="875"/>
      <c r="EA52" s="248"/>
    </row>
    <row r="53" spans="1:131" s="249" customFormat="1" ht="26.25" customHeight="1" x14ac:dyDescent="0.15">
      <c r="A53" s="263">
        <v>26</v>
      </c>
      <c r="B53" s="826"/>
      <c r="C53" s="827"/>
      <c r="D53" s="827"/>
      <c r="E53" s="827"/>
      <c r="F53" s="827"/>
      <c r="G53" s="827"/>
      <c r="H53" s="827"/>
      <c r="I53" s="827"/>
      <c r="J53" s="827"/>
      <c r="K53" s="827"/>
      <c r="L53" s="827"/>
      <c r="M53" s="827"/>
      <c r="N53" s="827"/>
      <c r="O53" s="827"/>
      <c r="P53" s="828"/>
      <c r="Q53" s="922"/>
      <c r="R53" s="923"/>
      <c r="S53" s="923"/>
      <c r="T53" s="923"/>
      <c r="U53" s="923"/>
      <c r="V53" s="923"/>
      <c r="W53" s="923"/>
      <c r="X53" s="923"/>
      <c r="Y53" s="923"/>
      <c r="Z53" s="923"/>
      <c r="AA53" s="923"/>
      <c r="AB53" s="923"/>
      <c r="AC53" s="923"/>
      <c r="AD53" s="923"/>
      <c r="AE53" s="924"/>
      <c r="AF53" s="832"/>
      <c r="AG53" s="833"/>
      <c r="AH53" s="833"/>
      <c r="AI53" s="833"/>
      <c r="AJ53" s="834"/>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05"/>
      <c r="BT53" s="806"/>
      <c r="BU53" s="806"/>
      <c r="BV53" s="806"/>
      <c r="BW53" s="806"/>
      <c r="BX53" s="806"/>
      <c r="BY53" s="806"/>
      <c r="BZ53" s="806"/>
      <c r="CA53" s="806"/>
      <c r="CB53" s="806"/>
      <c r="CC53" s="806"/>
      <c r="CD53" s="806"/>
      <c r="CE53" s="806"/>
      <c r="CF53" s="806"/>
      <c r="CG53" s="807"/>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73"/>
      <c r="DW53" s="874"/>
      <c r="DX53" s="874"/>
      <c r="DY53" s="874"/>
      <c r="DZ53" s="875"/>
      <c r="EA53" s="248"/>
    </row>
    <row r="54" spans="1:131" s="249" customFormat="1" ht="26.25" customHeight="1" x14ac:dyDescent="0.15">
      <c r="A54" s="263">
        <v>27</v>
      </c>
      <c r="B54" s="826"/>
      <c r="C54" s="827"/>
      <c r="D54" s="827"/>
      <c r="E54" s="827"/>
      <c r="F54" s="827"/>
      <c r="G54" s="827"/>
      <c r="H54" s="827"/>
      <c r="I54" s="827"/>
      <c r="J54" s="827"/>
      <c r="K54" s="827"/>
      <c r="L54" s="827"/>
      <c r="M54" s="827"/>
      <c r="N54" s="827"/>
      <c r="O54" s="827"/>
      <c r="P54" s="828"/>
      <c r="Q54" s="922"/>
      <c r="R54" s="923"/>
      <c r="S54" s="923"/>
      <c r="T54" s="923"/>
      <c r="U54" s="923"/>
      <c r="V54" s="923"/>
      <c r="W54" s="923"/>
      <c r="X54" s="923"/>
      <c r="Y54" s="923"/>
      <c r="Z54" s="923"/>
      <c r="AA54" s="923"/>
      <c r="AB54" s="923"/>
      <c r="AC54" s="923"/>
      <c r="AD54" s="923"/>
      <c r="AE54" s="924"/>
      <c r="AF54" s="832"/>
      <c r="AG54" s="833"/>
      <c r="AH54" s="833"/>
      <c r="AI54" s="833"/>
      <c r="AJ54" s="834"/>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05"/>
      <c r="BT54" s="806"/>
      <c r="BU54" s="806"/>
      <c r="BV54" s="806"/>
      <c r="BW54" s="806"/>
      <c r="BX54" s="806"/>
      <c r="BY54" s="806"/>
      <c r="BZ54" s="806"/>
      <c r="CA54" s="806"/>
      <c r="CB54" s="806"/>
      <c r="CC54" s="806"/>
      <c r="CD54" s="806"/>
      <c r="CE54" s="806"/>
      <c r="CF54" s="806"/>
      <c r="CG54" s="807"/>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73"/>
      <c r="DW54" s="874"/>
      <c r="DX54" s="874"/>
      <c r="DY54" s="874"/>
      <c r="DZ54" s="875"/>
      <c r="EA54" s="248"/>
    </row>
    <row r="55" spans="1:131" s="249" customFormat="1" ht="26.25" customHeight="1" x14ac:dyDescent="0.15">
      <c r="A55" s="263">
        <v>28</v>
      </c>
      <c r="B55" s="826"/>
      <c r="C55" s="827"/>
      <c r="D55" s="827"/>
      <c r="E55" s="827"/>
      <c r="F55" s="827"/>
      <c r="G55" s="827"/>
      <c r="H55" s="827"/>
      <c r="I55" s="827"/>
      <c r="J55" s="827"/>
      <c r="K55" s="827"/>
      <c r="L55" s="827"/>
      <c r="M55" s="827"/>
      <c r="N55" s="827"/>
      <c r="O55" s="827"/>
      <c r="P55" s="828"/>
      <c r="Q55" s="922"/>
      <c r="R55" s="923"/>
      <c r="S55" s="923"/>
      <c r="T55" s="923"/>
      <c r="U55" s="923"/>
      <c r="V55" s="923"/>
      <c r="W55" s="923"/>
      <c r="X55" s="923"/>
      <c r="Y55" s="923"/>
      <c r="Z55" s="923"/>
      <c r="AA55" s="923"/>
      <c r="AB55" s="923"/>
      <c r="AC55" s="923"/>
      <c r="AD55" s="923"/>
      <c r="AE55" s="924"/>
      <c r="AF55" s="832"/>
      <c r="AG55" s="833"/>
      <c r="AH55" s="833"/>
      <c r="AI55" s="833"/>
      <c r="AJ55" s="834"/>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05"/>
      <c r="BT55" s="806"/>
      <c r="BU55" s="806"/>
      <c r="BV55" s="806"/>
      <c r="BW55" s="806"/>
      <c r="BX55" s="806"/>
      <c r="BY55" s="806"/>
      <c r="BZ55" s="806"/>
      <c r="CA55" s="806"/>
      <c r="CB55" s="806"/>
      <c r="CC55" s="806"/>
      <c r="CD55" s="806"/>
      <c r="CE55" s="806"/>
      <c r="CF55" s="806"/>
      <c r="CG55" s="807"/>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73"/>
      <c r="DW55" s="874"/>
      <c r="DX55" s="874"/>
      <c r="DY55" s="874"/>
      <c r="DZ55" s="875"/>
      <c r="EA55" s="248"/>
    </row>
    <row r="56" spans="1:131" s="249" customFormat="1" ht="26.25" customHeight="1" x14ac:dyDescent="0.15">
      <c r="A56" s="263">
        <v>29</v>
      </c>
      <c r="B56" s="826"/>
      <c r="C56" s="827"/>
      <c r="D56" s="827"/>
      <c r="E56" s="827"/>
      <c r="F56" s="827"/>
      <c r="G56" s="827"/>
      <c r="H56" s="827"/>
      <c r="I56" s="827"/>
      <c r="J56" s="827"/>
      <c r="K56" s="827"/>
      <c r="L56" s="827"/>
      <c r="M56" s="827"/>
      <c r="N56" s="827"/>
      <c r="O56" s="827"/>
      <c r="P56" s="828"/>
      <c r="Q56" s="922"/>
      <c r="R56" s="923"/>
      <c r="S56" s="923"/>
      <c r="T56" s="923"/>
      <c r="U56" s="923"/>
      <c r="V56" s="923"/>
      <c r="W56" s="923"/>
      <c r="X56" s="923"/>
      <c r="Y56" s="923"/>
      <c r="Z56" s="923"/>
      <c r="AA56" s="923"/>
      <c r="AB56" s="923"/>
      <c r="AC56" s="923"/>
      <c r="AD56" s="923"/>
      <c r="AE56" s="924"/>
      <c r="AF56" s="832"/>
      <c r="AG56" s="833"/>
      <c r="AH56" s="833"/>
      <c r="AI56" s="833"/>
      <c r="AJ56" s="834"/>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05"/>
      <c r="BT56" s="806"/>
      <c r="BU56" s="806"/>
      <c r="BV56" s="806"/>
      <c r="BW56" s="806"/>
      <c r="BX56" s="806"/>
      <c r="BY56" s="806"/>
      <c r="BZ56" s="806"/>
      <c r="CA56" s="806"/>
      <c r="CB56" s="806"/>
      <c r="CC56" s="806"/>
      <c r="CD56" s="806"/>
      <c r="CE56" s="806"/>
      <c r="CF56" s="806"/>
      <c r="CG56" s="807"/>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73"/>
      <c r="DW56" s="874"/>
      <c r="DX56" s="874"/>
      <c r="DY56" s="874"/>
      <c r="DZ56" s="875"/>
      <c r="EA56" s="248"/>
    </row>
    <row r="57" spans="1:131" s="249" customFormat="1" ht="26.25" customHeight="1" x14ac:dyDescent="0.15">
      <c r="A57" s="263">
        <v>30</v>
      </c>
      <c r="B57" s="826"/>
      <c r="C57" s="827"/>
      <c r="D57" s="827"/>
      <c r="E57" s="827"/>
      <c r="F57" s="827"/>
      <c r="G57" s="827"/>
      <c r="H57" s="827"/>
      <c r="I57" s="827"/>
      <c r="J57" s="827"/>
      <c r="K57" s="827"/>
      <c r="L57" s="827"/>
      <c r="M57" s="827"/>
      <c r="N57" s="827"/>
      <c r="O57" s="827"/>
      <c r="P57" s="828"/>
      <c r="Q57" s="922"/>
      <c r="R57" s="923"/>
      <c r="S57" s="923"/>
      <c r="T57" s="923"/>
      <c r="U57" s="923"/>
      <c r="V57" s="923"/>
      <c r="W57" s="923"/>
      <c r="X57" s="923"/>
      <c r="Y57" s="923"/>
      <c r="Z57" s="923"/>
      <c r="AA57" s="923"/>
      <c r="AB57" s="923"/>
      <c r="AC57" s="923"/>
      <c r="AD57" s="923"/>
      <c r="AE57" s="924"/>
      <c r="AF57" s="832"/>
      <c r="AG57" s="833"/>
      <c r="AH57" s="833"/>
      <c r="AI57" s="833"/>
      <c r="AJ57" s="834"/>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05"/>
      <c r="BT57" s="806"/>
      <c r="BU57" s="806"/>
      <c r="BV57" s="806"/>
      <c r="BW57" s="806"/>
      <c r="BX57" s="806"/>
      <c r="BY57" s="806"/>
      <c r="BZ57" s="806"/>
      <c r="CA57" s="806"/>
      <c r="CB57" s="806"/>
      <c r="CC57" s="806"/>
      <c r="CD57" s="806"/>
      <c r="CE57" s="806"/>
      <c r="CF57" s="806"/>
      <c r="CG57" s="807"/>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73"/>
      <c r="DW57" s="874"/>
      <c r="DX57" s="874"/>
      <c r="DY57" s="874"/>
      <c r="DZ57" s="875"/>
      <c r="EA57" s="248"/>
    </row>
    <row r="58" spans="1:131" s="249" customFormat="1" ht="26.25" customHeight="1" x14ac:dyDescent="0.15">
      <c r="A58" s="263">
        <v>31</v>
      </c>
      <c r="B58" s="826"/>
      <c r="C58" s="827"/>
      <c r="D58" s="827"/>
      <c r="E58" s="827"/>
      <c r="F58" s="827"/>
      <c r="G58" s="827"/>
      <c r="H58" s="827"/>
      <c r="I58" s="827"/>
      <c r="J58" s="827"/>
      <c r="K58" s="827"/>
      <c r="L58" s="827"/>
      <c r="M58" s="827"/>
      <c r="N58" s="827"/>
      <c r="O58" s="827"/>
      <c r="P58" s="828"/>
      <c r="Q58" s="922"/>
      <c r="R58" s="923"/>
      <c r="S58" s="923"/>
      <c r="T58" s="923"/>
      <c r="U58" s="923"/>
      <c r="V58" s="923"/>
      <c r="W58" s="923"/>
      <c r="X58" s="923"/>
      <c r="Y58" s="923"/>
      <c r="Z58" s="923"/>
      <c r="AA58" s="923"/>
      <c r="AB58" s="923"/>
      <c r="AC58" s="923"/>
      <c r="AD58" s="923"/>
      <c r="AE58" s="924"/>
      <c r="AF58" s="832"/>
      <c r="AG58" s="833"/>
      <c r="AH58" s="833"/>
      <c r="AI58" s="833"/>
      <c r="AJ58" s="834"/>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05"/>
      <c r="BT58" s="806"/>
      <c r="BU58" s="806"/>
      <c r="BV58" s="806"/>
      <c r="BW58" s="806"/>
      <c r="BX58" s="806"/>
      <c r="BY58" s="806"/>
      <c r="BZ58" s="806"/>
      <c r="CA58" s="806"/>
      <c r="CB58" s="806"/>
      <c r="CC58" s="806"/>
      <c r="CD58" s="806"/>
      <c r="CE58" s="806"/>
      <c r="CF58" s="806"/>
      <c r="CG58" s="807"/>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73"/>
      <c r="DW58" s="874"/>
      <c r="DX58" s="874"/>
      <c r="DY58" s="874"/>
      <c r="DZ58" s="875"/>
      <c r="EA58" s="248"/>
    </row>
    <row r="59" spans="1:131" s="249" customFormat="1" ht="26.25" customHeight="1" x14ac:dyDescent="0.15">
      <c r="A59" s="263">
        <v>32</v>
      </c>
      <c r="B59" s="826"/>
      <c r="C59" s="827"/>
      <c r="D59" s="827"/>
      <c r="E59" s="827"/>
      <c r="F59" s="827"/>
      <c r="G59" s="827"/>
      <c r="H59" s="827"/>
      <c r="I59" s="827"/>
      <c r="J59" s="827"/>
      <c r="K59" s="827"/>
      <c r="L59" s="827"/>
      <c r="M59" s="827"/>
      <c r="N59" s="827"/>
      <c r="O59" s="827"/>
      <c r="P59" s="828"/>
      <c r="Q59" s="922"/>
      <c r="R59" s="923"/>
      <c r="S59" s="923"/>
      <c r="T59" s="923"/>
      <c r="U59" s="923"/>
      <c r="V59" s="923"/>
      <c r="W59" s="923"/>
      <c r="X59" s="923"/>
      <c r="Y59" s="923"/>
      <c r="Z59" s="923"/>
      <c r="AA59" s="923"/>
      <c r="AB59" s="923"/>
      <c r="AC59" s="923"/>
      <c r="AD59" s="923"/>
      <c r="AE59" s="924"/>
      <c r="AF59" s="832"/>
      <c r="AG59" s="833"/>
      <c r="AH59" s="833"/>
      <c r="AI59" s="833"/>
      <c r="AJ59" s="834"/>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05"/>
      <c r="BT59" s="806"/>
      <c r="BU59" s="806"/>
      <c r="BV59" s="806"/>
      <c r="BW59" s="806"/>
      <c r="BX59" s="806"/>
      <c r="BY59" s="806"/>
      <c r="BZ59" s="806"/>
      <c r="CA59" s="806"/>
      <c r="CB59" s="806"/>
      <c r="CC59" s="806"/>
      <c r="CD59" s="806"/>
      <c r="CE59" s="806"/>
      <c r="CF59" s="806"/>
      <c r="CG59" s="807"/>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73"/>
      <c r="DW59" s="874"/>
      <c r="DX59" s="874"/>
      <c r="DY59" s="874"/>
      <c r="DZ59" s="875"/>
      <c r="EA59" s="248"/>
    </row>
    <row r="60" spans="1:131" s="249" customFormat="1" ht="26.25" customHeight="1" x14ac:dyDescent="0.15">
      <c r="A60" s="263">
        <v>33</v>
      </c>
      <c r="B60" s="826"/>
      <c r="C60" s="827"/>
      <c r="D60" s="827"/>
      <c r="E60" s="827"/>
      <c r="F60" s="827"/>
      <c r="G60" s="827"/>
      <c r="H60" s="827"/>
      <c r="I60" s="827"/>
      <c r="J60" s="827"/>
      <c r="K60" s="827"/>
      <c r="L60" s="827"/>
      <c r="M60" s="827"/>
      <c r="N60" s="827"/>
      <c r="O60" s="827"/>
      <c r="P60" s="828"/>
      <c r="Q60" s="922"/>
      <c r="R60" s="923"/>
      <c r="S60" s="923"/>
      <c r="T60" s="923"/>
      <c r="U60" s="923"/>
      <c r="V60" s="923"/>
      <c r="W60" s="923"/>
      <c r="X60" s="923"/>
      <c r="Y60" s="923"/>
      <c r="Z60" s="923"/>
      <c r="AA60" s="923"/>
      <c r="AB60" s="923"/>
      <c r="AC60" s="923"/>
      <c r="AD60" s="923"/>
      <c r="AE60" s="924"/>
      <c r="AF60" s="832"/>
      <c r="AG60" s="833"/>
      <c r="AH60" s="833"/>
      <c r="AI60" s="833"/>
      <c r="AJ60" s="834"/>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05"/>
      <c r="BT60" s="806"/>
      <c r="BU60" s="806"/>
      <c r="BV60" s="806"/>
      <c r="BW60" s="806"/>
      <c r="BX60" s="806"/>
      <c r="BY60" s="806"/>
      <c r="BZ60" s="806"/>
      <c r="CA60" s="806"/>
      <c r="CB60" s="806"/>
      <c r="CC60" s="806"/>
      <c r="CD60" s="806"/>
      <c r="CE60" s="806"/>
      <c r="CF60" s="806"/>
      <c r="CG60" s="807"/>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73"/>
      <c r="DW60" s="874"/>
      <c r="DX60" s="874"/>
      <c r="DY60" s="874"/>
      <c r="DZ60" s="875"/>
      <c r="EA60" s="248"/>
    </row>
    <row r="61" spans="1:131" s="249" customFormat="1" ht="26.25" customHeight="1" thickBot="1" x14ac:dyDescent="0.2">
      <c r="A61" s="263">
        <v>34</v>
      </c>
      <c r="B61" s="826"/>
      <c r="C61" s="827"/>
      <c r="D61" s="827"/>
      <c r="E61" s="827"/>
      <c r="F61" s="827"/>
      <c r="G61" s="827"/>
      <c r="H61" s="827"/>
      <c r="I61" s="827"/>
      <c r="J61" s="827"/>
      <c r="K61" s="827"/>
      <c r="L61" s="827"/>
      <c r="M61" s="827"/>
      <c r="N61" s="827"/>
      <c r="O61" s="827"/>
      <c r="P61" s="828"/>
      <c r="Q61" s="922"/>
      <c r="R61" s="923"/>
      <c r="S61" s="923"/>
      <c r="T61" s="923"/>
      <c r="U61" s="923"/>
      <c r="V61" s="923"/>
      <c r="W61" s="923"/>
      <c r="X61" s="923"/>
      <c r="Y61" s="923"/>
      <c r="Z61" s="923"/>
      <c r="AA61" s="923"/>
      <c r="AB61" s="923"/>
      <c r="AC61" s="923"/>
      <c r="AD61" s="923"/>
      <c r="AE61" s="924"/>
      <c r="AF61" s="832"/>
      <c r="AG61" s="833"/>
      <c r="AH61" s="833"/>
      <c r="AI61" s="833"/>
      <c r="AJ61" s="834"/>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05"/>
      <c r="BT61" s="806"/>
      <c r="BU61" s="806"/>
      <c r="BV61" s="806"/>
      <c r="BW61" s="806"/>
      <c r="BX61" s="806"/>
      <c r="BY61" s="806"/>
      <c r="BZ61" s="806"/>
      <c r="CA61" s="806"/>
      <c r="CB61" s="806"/>
      <c r="CC61" s="806"/>
      <c r="CD61" s="806"/>
      <c r="CE61" s="806"/>
      <c r="CF61" s="806"/>
      <c r="CG61" s="807"/>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73"/>
      <c r="DW61" s="874"/>
      <c r="DX61" s="874"/>
      <c r="DY61" s="874"/>
      <c r="DZ61" s="875"/>
      <c r="EA61" s="248"/>
    </row>
    <row r="62" spans="1:131" s="249" customFormat="1" ht="26.25" customHeight="1" x14ac:dyDescent="0.15">
      <c r="A62" s="263">
        <v>35</v>
      </c>
      <c r="B62" s="826"/>
      <c r="C62" s="827"/>
      <c r="D62" s="827"/>
      <c r="E62" s="827"/>
      <c r="F62" s="827"/>
      <c r="G62" s="827"/>
      <c r="H62" s="827"/>
      <c r="I62" s="827"/>
      <c r="J62" s="827"/>
      <c r="K62" s="827"/>
      <c r="L62" s="827"/>
      <c r="M62" s="827"/>
      <c r="N62" s="827"/>
      <c r="O62" s="827"/>
      <c r="P62" s="828"/>
      <c r="Q62" s="922"/>
      <c r="R62" s="923"/>
      <c r="S62" s="923"/>
      <c r="T62" s="923"/>
      <c r="U62" s="923"/>
      <c r="V62" s="923"/>
      <c r="W62" s="923"/>
      <c r="X62" s="923"/>
      <c r="Y62" s="923"/>
      <c r="Z62" s="923"/>
      <c r="AA62" s="923"/>
      <c r="AB62" s="923"/>
      <c r="AC62" s="923"/>
      <c r="AD62" s="923"/>
      <c r="AE62" s="924"/>
      <c r="AF62" s="832"/>
      <c r="AG62" s="833"/>
      <c r="AH62" s="833"/>
      <c r="AI62" s="833"/>
      <c r="AJ62" s="834"/>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40" t="s">
        <v>412</v>
      </c>
      <c r="BK62" s="895"/>
      <c r="BL62" s="895"/>
      <c r="BM62" s="895"/>
      <c r="BN62" s="896"/>
      <c r="BO62" s="267"/>
      <c r="BP62" s="267"/>
      <c r="BQ62" s="264">
        <v>56</v>
      </c>
      <c r="BR62" s="265"/>
      <c r="BS62" s="805"/>
      <c r="BT62" s="806"/>
      <c r="BU62" s="806"/>
      <c r="BV62" s="806"/>
      <c r="BW62" s="806"/>
      <c r="BX62" s="806"/>
      <c r="BY62" s="806"/>
      <c r="BZ62" s="806"/>
      <c r="CA62" s="806"/>
      <c r="CB62" s="806"/>
      <c r="CC62" s="806"/>
      <c r="CD62" s="806"/>
      <c r="CE62" s="806"/>
      <c r="CF62" s="806"/>
      <c r="CG62" s="807"/>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73"/>
      <c r="DW62" s="874"/>
      <c r="DX62" s="874"/>
      <c r="DY62" s="874"/>
      <c r="DZ62" s="875"/>
      <c r="EA62" s="248"/>
    </row>
    <row r="63" spans="1:131" s="249" customFormat="1" ht="26.25" customHeight="1" thickBot="1" x14ac:dyDescent="0.2">
      <c r="A63" s="266" t="s">
        <v>390</v>
      </c>
      <c r="B63" s="879" t="s">
        <v>413</v>
      </c>
      <c r="C63" s="880"/>
      <c r="D63" s="880"/>
      <c r="E63" s="880"/>
      <c r="F63" s="880"/>
      <c r="G63" s="880"/>
      <c r="H63" s="880"/>
      <c r="I63" s="880"/>
      <c r="J63" s="880"/>
      <c r="K63" s="880"/>
      <c r="L63" s="880"/>
      <c r="M63" s="880"/>
      <c r="N63" s="880"/>
      <c r="O63" s="880"/>
      <c r="P63" s="881"/>
      <c r="Q63" s="934"/>
      <c r="R63" s="935"/>
      <c r="S63" s="935"/>
      <c r="T63" s="935"/>
      <c r="U63" s="935"/>
      <c r="V63" s="935"/>
      <c r="W63" s="935"/>
      <c r="X63" s="935"/>
      <c r="Y63" s="935"/>
      <c r="Z63" s="935"/>
      <c r="AA63" s="935"/>
      <c r="AB63" s="935"/>
      <c r="AC63" s="935"/>
      <c r="AD63" s="935"/>
      <c r="AE63" s="936"/>
      <c r="AF63" s="937">
        <v>1118</v>
      </c>
      <c r="AG63" s="927"/>
      <c r="AH63" s="927"/>
      <c r="AI63" s="927"/>
      <c r="AJ63" s="938"/>
      <c r="AK63" s="939"/>
      <c r="AL63" s="935"/>
      <c r="AM63" s="935"/>
      <c r="AN63" s="935"/>
      <c r="AO63" s="935"/>
      <c r="AP63" s="927">
        <v>5821</v>
      </c>
      <c r="AQ63" s="927"/>
      <c r="AR63" s="927"/>
      <c r="AS63" s="927"/>
      <c r="AT63" s="927"/>
      <c r="AU63" s="927">
        <v>3310</v>
      </c>
      <c r="AV63" s="927"/>
      <c r="AW63" s="927"/>
      <c r="AX63" s="927"/>
      <c r="AY63" s="927"/>
      <c r="AZ63" s="928"/>
      <c r="BA63" s="928"/>
      <c r="BB63" s="928"/>
      <c r="BC63" s="928"/>
      <c r="BD63" s="928"/>
      <c r="BE63" s="929"/>
      <c r="BF63" s="929"/>
      <c r="BG63" s="929"/>
      <c r="BH63" s="929"/>
      <c r="BI63" s="930"/>
      <c r="BJ63" s="931" t="s">
        <v>230</v>
      </c>
      <c r="BK63" s="932"/>
      <c r="BL63" s="932"/>
      <c r="BM63" s="932"/>
      <c r="BN63" s="933"/>
      <c r="BO63" s="267"/>
      <c r="BP63" s="267"/>
      <c r="BQ63" s="264">
        <v>57</v>
      </c>
      <c r="BR63" s="265"/>
      <c r="BS63" s="805"/>
      <c r="BT63" s="806"/>
      <c r="BU63" s="806"/>
      <c r="BV63" s="806"/>
      <c r="BW63" s="806"/>
      <c r="BX63" s="806"/>
      <c r="BY63" s="806"/>
      <c r="BZ63" s="806"/>
      <c r="CA63" s="806"/>
      <c r="CB63" s="806"/>
      <c r="CC63" s="806"/>
      <c r="CD63" s="806"/>
      <c r="CE63" s="806"/>
      <c r="CF63" s="806"/>
      <c r="CG63" s="807"/>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73"/>
      <c r="DW63" s="874"/>
      <c r="DX63" s="874"/>
      <c r="DY63" s="874"/>
      <c r="DZ63" s="87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5"/>
      <c r="BT64" s="806"/>
      <c r="BU64" s="806"/>
      <c r="BV64" s="806"/>
      <c r="BW64" s="806"/>
      <c r="BX64" s="806"/>
      <c r="BY64" s="806"/>
      <c r="BZ64" s="806"/>
      <c r="CA64" s="806"/>
      <c r="CB64" s="806"/>
      <c r="CC64" s="806"/>
      <c r="CD64" s="806"/>
      <c r="CE64" s="806"/>
      <c r="CF64" s="806"/>
      <c r="CG64" s="807"/>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73"/>
      <c r="DW64" s="874"/>
      <c r="DX64" s="874"/>
      <c r="DY64" s="874"/>
      <c r="DZ64" s="875"/>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5"/>
      <c r="BT65" s="806"/>
      <c r="BU65" s="806"/>
      <c r="BV65" s="806"/>
      <c r="BW65" s="806"/>
      <c r="BX65" s="806"/>
      <c r="BY65" s="806"/>
      <c r="BZ65" s="806"/>
      <c r="CA65" s="806"/>
      <c r="CB65" s="806"/>
      <c r="CC65" s="806"/>
      <c r="CD65" s="806"/>
      <c r="CE65" s="806"/>
      <c r="CF65" s="806"/>
      <c r="CG65" s="807"/>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73"/>
      <c r="DW65" s="874"/>
      <c r="DX65" s="874"/>
      <c r="DY65" s="874"/>
      <c r="DZ65" s="875"/>
      <c r="EA65" s="248"/>
    </row>
    <row r="66" spans="1:131" s="249" customFormat="1" ht="26.25" customHeight="1" x14ac:dyDescent="0.15">
      <c r="A66" s="858" t="s">
        <v>415</v>
      </c>
      <c r="B66" s="859"/>
      <c r="C66" s="859"/>
      <c r="D66" s="859"/>
      <c r="E66" s="859"/>
      <c r="F66" s="859"/>
      <c r="G66" s="859"/>
      <c r="H66" s="859"/>
      <c r="I66" s="859"/>
      <c r="J66" s="859"/>
      <c r="K66" s="859"/>
      <c r="L66" s="859"/>
      <c r="M66" s="859"/>
      <c r="N66" s="859"/>
      <c r="O66" s="859"/>
      <c r="P66" s="860"/>
      <c r="Q66" s="814" t="s">
        <v>394</v>
      </c>
      <c r="R66" s="815"/>
      <c r="S66" s="815"/>
      <c r="T66" s="815"/>
      <c r="U66" s="816"/>
      <c r="V66" s="814" t="s">
        <v>416</v>
      </c>
      <c r="W66" s="815"/>
      <c r="X66" s="815"/>
      <c r="Y66" s="815"/>
      <c r="Z66" s="816"/>
      <c r="AA66" s="814" t="s">
        <v>417</v>
      </c>
      <c r="AB66" s="815"/>
      <c r="AC66" s="815"/>
      <c r="AD66" s="815"/>
      <c r="AE66" s="816"/>
      <c r="AF66" s="952" t="s">
        <v>418</v>
      </c>
      <c r="AG66" s="902"/>
      <c r="AH66" s="902"/>
      <c r="AI66" s="902"/>
      <c r="AJ66" s="953"/>
      <c r="AK66" s="814" t="s">
        <v>419</v>
      </c>
      <c r="AL66" s="859"/>
      <c r="AM66" s="859"/>
      <c r="AN66" s="859"/>
      <c r="AO66" s="860"/>
      <c r="AP66" s="814" t="s">
        <v>420</v>
      </c>
      <c r="AQ66" s="815"/>
      <c r="AR66" s="815"/>
      <c r="AS66" s="815"/>
      <c r="AT66" s="816"/>
      <c r="AU66" s="814" t="s">
        <v>421</v>
      </c>
      <c r="AV66" s="815"/>
      <c r="AW66" s="815"/>
      <c r="AX66" s="815"/>
      <c r="AY66" s="816"/>
      <c r="AZ66" s="814" t="s">
        <v>376</v>
      </c>
      <c r="BA66" s="815"/>
      <c r="BB66" s="815"/>
      <c r="BC66" s="815"/>
      <c r="BD66" s="847"/>
      <c r="BE66" s="267"/>
      <c r="BF66" s="267"/>
      <c r="BG66" s="267"/>
      <c r="BH66" s="267"/>
      <c r="BI66" s="267"/>
      <c r="BJ66" s="267"/>
      <c r="BK66" s="267"/>
      <c r="BL66" s="267"/>
      <c r="BM66" s="267"/>
      <c r="BN66" s="267"/>
      <c r="BO66" s="267"/>
      <c r="BP66" s="267"/>
      <c r="BQ66" s="264">
        <v>60</v>
      </c>
      <c r="BR66" s="269"/>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1"/>
      <c r="DW66" s="942"/>
      <c r="DX66" s="942"/>
      <c r="DY66" s="942"/>
      <c r="DZ66" s="943"/>
      <c r="EA66" s="248"/>
    </row>
    <row r="67" spans="1:131" s="249" customFormat="1" ht="26.25" customHeight="1" thickBot="1" x14ac:dyDescent="0.2">
      <c r="A67" s="861"/>
      <c r="B67" s="862"/>
      <c r="C67" s="862"/>
      <c r="D67" s="862"/>
      <c r="E67" s="862"/>
      <c r="F67" s="862"/>
      <c r="G67" s="862"/>
      <c r="H67" s="862"/>
      <c r="I67" s="862"/>
      <c r="J67" s="862"/>
      <c r="K67" s="862"/>
      <c r="L67" s="862"/>
      <c r="M67" s="862"/>
      <c r="N67" s="862"/>
      <c r="O67" s="862"/>
      <c r="P67" s="863"/>
      <c r="Q67" s="817"/>
      <c r="R67" s="818"/>
      <c r="S67" s="818"/>
      <c r="T67" s="818"/>
      <c r="U67" s="819"/>
      <c r="V67" s="817"/>
      <c r="W67" s="818"/>
      <c r="X67" s="818"/>
      <c r="Y67" s="818"/>
      <c r="Z67" s="819"/>
      <c r="AA67" s="817"/>
      <c r="AB67" s="818"/>
      <c r="AC67" s="818"/>
      <c r="AD67" s="818"/>
      <c r="AE67" s="819"/>
      <c r="AF67" s="954"/>
      <c r="AG67" s="905"/>
      <c r="AH67" s="905"/>
      <c r="AI67" s="905"/>
      <c r="AJ67" s="955"/>
      <c r="AK67" s="956"/>
      <c r="AL67" s="862"/>
      <c r="AM67" s="862"/>
      <c r="AN67" s="862"/>
      <c r="AO67" s="863"/>
      <c r="AP67" s="817"/>
      <c r="AQ67" s="818"/>
      <c r="AR67" s="818"/>
      <c r="AS67" s="818"/>
      <c r="AT67" s="819"/>
      <c r="AU67" s="817"/>
      <c r="AV67" s="818"/>
      <c r="AW67" s="818"/>
      <c r="AX67" s="818"/>
      <c r="AY67" s="819"/>
      <c r="AZ67" s="817"/>
      <c r="BA67" s="818"/>
      <c r="BB67" s="818"/>
      <c r="BC67" s="818"/>
      <c r="BD67" s="848"/>
      <c r="BE67" s="267"/>
      <c r="BF67" s="267"/>
      <c r="BG67" s="267"/>
      <c r="BH67" s="267"/>
      <c r="BI67" s="267"/>
      <c r="BJ67" s="267"/>
      <c r="BK67" s="267"/>
      <c r="BL67" s="267"/>
      <c r="BM67" s="267"/>
      <c r="BN67" s="267"/>
      <c r="BO67" s="267"/>
      <c r="BP67" s="267"/>
      <c r="BQ67" s="264">
        <v>61</v>
      </c>
      <c r="BR67" s="269"/>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1"/>
      <c r="DW67" s="942"/>
      <c r="DX67" s="942"/>
      <c r="DY67" s="942"/>
      <c r="DZ67" s="943"/>
      <c r="EA67" s="248"/>
    </row>
    <row r="68" spans="1:131" s="249" customFormat="1" ht="26.25" customHeight="1" thickTop="1" x14ac:dyDescent="0.15">
      <c r="A68" s="260">
        <v>1</v>
      </c>
      <c r="B68" s="811" t="s">
        <v>580</v>
      </c>
      <c r="C68" s="812"/>
      <c r="D68" s="812"/>
      <c r="E68" s="812"/>
      <c r="F68" s="812"/>
      <c r="G68" s="812"/>
      <c r="H68" s="812"/>
      <c r="I68" s="812"/>
      <c r="J68" s="812"/>
      <c r="K68" s="812"/>
      <c r="L68" s="812"/>
      <c r="M68" s="812"/>
      <c r="N68" s="812"/>
      <c r="O68" s="812"/>
      <c r="P68" s="813"/>
      <c r="Q68" s="950">
        <v>2403</v>
      </c>
      <c r="R68" s="951"/>
      <c r="S68" s="951"/>
      <c r="T68" s="951"/>
      <c r="U68" s="951"/>
      <c r="V68" s="951">
        <v>2269</v>
      </c>
      <c r="W68" s="951"/>
      <c r="X68" s="951"/>
      <c r="Y68" s="951"/>
      <c r="Z68" s="951"/>
      <c r="AA68" s="951">
        <v>134</v>
      </c>
      <c r="AB68" s="951"/>
      <c r="AC68" s="951"/>
      <c r="AD68" s="951"/>
      <c r="AE68" s="951"/>
      <c r="AF68" s="951">
        <v>100</v>
      </c>
      <c r="AG68" s="951"/>
      <c r="AH68" s="951"/>
      <c r="AI68" s="951"/>
      <c r="AJ68" s="951"/>
      <c r="AK68" s="951" t="s">
        <v>577</v>
      </c>
      <c r="AL68" s="951"/>
      <c r="AM68" s="951"/>
      <c r="AN68" s="951"/>
      <c r="AO68" s="951"/>
      <c r="AP68" s="951">
        <v>29</v>
      </c>
      <c r="AQ68" s="951"/>
      <c r="AR68" s="951"/>
      <c r="AS68" s="951"/>
      <c r="AT68" s="951"/>
      <c r="AU68" s="951">
        <v>17</v>
      </c>
      <c r="AV68" s="951"/>
      <c r="AW68" s="951"/>
      <c r="AX68" s="951"/>
      <c r="AY68" s="951"/>
      <c r="AZ68" s="959"/>
      <c r="BA68" s="959"/>
      <c r="BB68" s="959"/>
      <c r="BC68" s="959"/>
      <c r="BD68" s="960"/>
      <c r="BE68" s="267"/>
      <c r="BF68" s="267"/>
      <c r="BG68" s="267"/>
      <c r="BH68" s="267"/>
      <c r="BI68" s="267"/>
      <c r="BJ68" s="267"/>
      <c r="BK68" s="267"/>
      <c r="BL68" s="267"/>
      <c r="BM68" s="267"/>
      <c r="BN68" s="267"/>
      <c r="BO68" s="267"/>
      <c r="BP68" s="267"/>
      <c r="BQ68" s="264">
        <v>62</v>
      </c>
      <c r="BR68" s="269"/>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1"/>
      <c r="DW68" s="942"/>
      <c r="DX68" s="942"/>
      <c r="DY68" s="942"/>
      <c r="DZ68" s="943"/>
      <c r="EA68" s="248"/>
    </row>
    <row r="69" spans="1:131" s="249" customFormat="1" ht="26.25" customHeight="1" x14ac:dyDescent="0.15">
      <c r="A69" s="263">
        <v>2</v>
      </c>
      <c r="B69" s="808" t="s">
        <v>581</v>
      </c>
      <c r="C69" s="809"/>
      <c r="D69" s="809"/>
      <c r="E69" s="809"/>
      <c r="F69" s="809"/>
      <c r="G69" s="809"/>
      <c r="H69" s="809"/>
      <c r="I69" s="809"/>
      <c r="J69" s="809"/>
      <c r="K69" s="809"/>
      <c r="L69" s="809"/>
      <c r="M69" s="809"/>
      <c r="N69" s="809"/>
      <c r="O69" s="809"/>
      <c r="P69" s="810"/>
      <c r="Q69" s="961">
        <v>6454</v>
      </c>
      <c r="R69" s="920"/>
      <c r="S69" s="920"/>
      <c r="T69" s="920"/>
      <c r="U69" s="920"/>
      <c r="V69" s="920">
        <v>6246</v>
      </c>
      <c r="W69" s="920"/>
      <c r="X69" s="920"/>
      <c r="Y69" s="920"/>
      <c r="Z69" s="920"/>
      <c r="AA69" s="920">
        <v>208</v>
      </c>
      <c r="AB69" s="920"/>
      <c r="AC69" s="920"/>
      <c r="AD69" s="920"/>
      <c r="AE69" s="920"/>
      <c r="AF69" s="920">
        <v>208</v>
      </c>
      <c r="AG69" s="920"/>
      <c r="AH69" s="920"/>
      <c r="AI69" s="920"/>
      <c r="AJ69" s="920"/>
      <c r="AK69" s="920" t="s">
        <v>577</v>
      </c>
      <c r="AL69" s="920"/>
      <c r="AM69" s="920"/>
      <c r="AN69" s="920"/>
      <c r="AO69" s="920"/>
      <c r="AP69" s="920" t="s">
        <v>577</v>
      </c>
      <c r="AQ69" s="920"/>
      <c r="AR69" s="920"/>
      <c r="AS69" s="920"/>
      <c r="AT69" s="920"/>
      <c r="AU69" s="920" t="s">
        <v>577</v>
      </c>
      <c r="AV69" s="920"/>
      <c r="AW69" s="920"/>
      <c r="AX69" s="920"/>
      <c r="AY69" s="920"/>
      <c r="AZ69" s="957"/>
      <c r="BA69" s="957"/>
      <c r="BB69" s="957"/>
      <c r="BC69" s="957"/>
      <c r="BD69" s="958"/>
      <c r="BE69" s="267"/>
      <c r="BF69" s="267"/>
      <c r="BG69" s="267"/>
      <c r="BH69" s="267"/>
      <c r="BI69" s="267"/>
      <c r="BJ69" s="267"/>
      <c r="BK69" s="267"/>
      <c r="BL69" s="267"/>
      <c r="BM69" s="267"/>
      <c r="BN69" s="267"/>
      <c r="BO69" s="267"/>
      <c r="BP69" s="267"/>
      <c r="BQ69" s="264">
        <v>63</v>
      </c>
      <c r="BR69" s="269"/>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1"/>
      <c r="DW69" s="942"/>
      <c r="DX69" s="942"/>
      <c r="DY69" s="942"/>
      <c r="DZ69" s="943"/>
      <c r="EA69" s="248"/>
    </row>
    <row r="70" spans="1:131" s="249" customFormat="1" ht="26.25" customHeight="1" x14ac:dyDescent="0.15">
      <c r="A70" s="263">
        <v>3</v>
      </c>
      <c r="B70" s="808" t="s">
        <v>582</v>
      </c>
      <c r="C70" s="809"/>
      <c r="D70" s="809"/>
      <c r="E70" s="809"/>
      <c r="F70" s="809"/>
      <c r="G70" s="809"/>
      <c r="H70" s="809"/>
      <c r="I70" s="809"/>
      <c r="J70" s="809"/>
      <c r="K70" s="809"/>
      <c r="L70" s="809"/>
      <c r="M70" s="809"/>
      <c r="N70" s="809"/>
      <c r="O70" s="809"/>
      <c r="P70" s="810"/>
      <c r="Q70" s="961">
        <v>19</v>
      </c>
      <c r="R70" s="920"/>
      <c r="S70" s="920"/>
      <c r="T70" s="920"/>
      <c r="U70" s="920"/>
      <c r="V70" s="920">
        <v>2</v>
      </c>
      <c r="W70" s="920"/>
      <c r="X70" s="920"/>
      <c r="Y70" s="920"/>
      <c r="Z70" s="920"/>
      <c r="AA70" s="920">
        <v>17</v>
      </c>
      <c r="AB70" s="920"/>
      <c r="AC70" s="920"/>
      <c r="AD70" s="920"/>
      <c r="AE70" s="920"/>
      <c r="AF70" s="920">
        <v>17</v>
      </c>
      <c r="AG70" s="920"/>
      <c r="AH70" s="920"/>
      <c r="AI70" s="920"/>
      <c r="AJ70" s="920"/>
      <c r="AK70" s="920" t="s">
        <v>577</v>
      </c>
      <c r="AL70" s="920"/>
      <c r="AM70" s="920"/>
      <c r="AN70" s="920"/>
      <c r="AO70" s="920"/>
      <c r="AP70" s="920" t="s">
        <v>577</v>
      </c>
      <c r="AQ70" s="920"/>
      <c r="AR70" s="920"/>
      <c r="AS70" s="920"/>
      <c r="AT70" s="920"/>
      <c r="AU70" s="920" t="s">
        <v>577</v>
      </c>
      <c r="AV70" s="920"/>
      <c r="AW70" s="920"/>
      <c r="AX70" s="920"/>
      <c r="AY70" s="920"/>
      <c r="AZ70" s="957"/>
      <c r="BA70" s="957"/>
      <c r="BB70" s="957"/>
      <c r="BC70" s="957"/>
      <c r="BD70" s="958"/>
      <c r="BE70" s="267"/>
      <c r="BF70" s="267"/>
      <c r="BG70" s="267"/>
      <c r="BH70" s="267"/>
      <c r="BI70" s="267"/>
      <c r="BJ70" s="267"/>
      <c r="BK70" s="267"/>
      <c r="BL70" s="267"/>
      <c r="BM70" s="267"/>
      <c r="BN70" s="267"/>
      <c r="BO70" s="267"/>
      <c r="BP70" s="267"/>
      <c r="BQ70" s="264">
        <v>64</v>
      </c>
      <c r="BR70" s="269"/>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1"/>
      <c r="DW70" s="942"/>
      <c r="DX70" s="942"/>
      <c r="DY70" s="942"/>
      <c r="DZ70" s="943"/>
      <c r="EA70" s="248"/>
    </row>
    <row r="71" spans="1:131" s="249" customFormat="1" ht="26.25" customHeight="1" x14ac:dyDescent="0.15">
      <c r="A71" s="263">
        <v>4</v>
      </c>
      <c r="B71" s="808" t="s">
        <v>583</v>
      </c>
      <c r="C71" s="809"/>
      <c r="D71" s="809"/>
      <c r="E71" s="809"/>
      <c r="F71" s="809"/>
      <c r="G71" s="809"/>
      <c r="H71" s="809"/>
      <c r="I71" s="809"/>
      <c r="J71" s="809"/>
      <c r="K71" s="809"/>
      <c r="L71" s="809"/>
      <c r="M71" s="809"/>
      <c r="N71" s="809"/>
      <c r="O71" s="809"/>
      <c r="P71" s="810"/>
      <c r="Q71" s="961">
        <v>36</v>
      </c>
      <c r="R71" s="920"/>
      <c r="S71" s="920"/>
      <c r="T71" s="920"/>
      <c r="U71" s="920"/>
      <c r="V71" s="920">
        <v>34</v>
      </c>
      <c r="W71" s="920"/>
      <c r="X71" s="920"/>
      <c r="Y71" s="920"/>
      <c r="Z71" s="920"/>
      <c r="AA71" s="920">
        <v>2</v>
      </c>
      <c r="AB71" s="920"/>
      <c r="AC71" s="920"/>
      <c r="AD71" s="920"/>
      <c r="AE71" s="920"/>
      <c r="AF71" s="920">
        <v>2</v>
      </c>
      <c r="AG71" s="920"/>
      <c r="AH71" s="920"/>
      <c r="AI71" s="920"/>
      <c r="AJ71" s="920"/>
      <c r="AK71" s="920" t="s">
        <v>577</v>
      </c>
      <c r="AL71" s="920"/>
      <c r="AM71" s="920"/>
      <c r="AN71" s="920"/>
      <c r="AO71" s="920"/>
      <c r="AP71" s="920" t="s">
        <v>577</v>
      </c>
      <c r="AQ71" s="920"/>
      <c r="AR71" s="920"/>
      <c r="AS71" s="920"/>
      <c r="AT71" s="920"/>
      <c r="AU71" s="920" t="s">
        <v>577</v>
      </c>
      <c r="AV71" s="920"/>
      <c r="AW71" s="920"/>
      <c r="AX71" s="920"/>
      <c r="AY71" s="920"/>
      <c r="AZ71" s="957"/>
      <c r="BA71" s="957"/>
      <c r="BB71" s="957"/>
      <c r="BC71" s="957"/>
      <c r="BD71" s="958"/>
      <c r="BE71" s="267"/>
      <c r="BF71" s="267"/>
      <c r="BG71" s="267"/>
      <c r="BH71" s="267"/>
      <c r="BI71" s="267"/>
      <c r="BJ71" s="267"/>
      <c r="BK71" s="267"/>
      <c r="BL71" s="267"/>
      <c r="BM71" s="267"/>
      <c r="BN71" s="267"/>
      <c r="BO71" s="267"/>
      <c r="BP71" s="267"/>
      <c r="BQ71" s="264">
        <v>65</v>
      </c>
      <c r="BR71" s="269"/>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1"/>
      <c r="DW71" s="942"/>
      <c r="DX71" s="942"/>
      <c r="DY71" s="942"/>
      <c r="DZ71" s="943"/>
      <c r="EA71" s="248"/>
    </row>
    <row r="72" spans="1:131" s="249" customFormat="1" ht="26.25" customHeight="1" x14ac:dyDescent="0.15">
      <c r="A72" s="263">
        <v>5</v>
      </c>
      <c r="B72" s="808" t="s">
        <v>584</v>
      </c>
      <c r="C72" s="809"/>
      <c r="D72" s="809"/>
      <c r="E72" s="809"/>
      <c r="F72" s="809"/>
      <c r="G72" s="809"/>
      <c r="H72" s="809"/>
      <c r="I72" s="809"/>
      <c r="J72" s="809"/>
      <c r="K72" s="809"/>
      <c r="L72" s="809"/>
      <c r="M72" s="809"/>
      <c r="N72" s="809"/>
      <c r="O72" s="809"/>
      <c r="P72" s="810"/>
      <c r="Q72" s="961">
        <v>2</v>
      </c>
      <c r="R72" s="920"/>
      <c r="S72" s="920"/>
      <c r="T72" s="920"/>
      <c r="U72" s="920"/>
      <c r="V72" s="920">
        <v>1</v>
      </c>
      <c r="W72" s="920"/>
      <c r="X72" s="920"/>
      <c r="Y72" s="920"/>
      <c r="Z72" s="920"/>
      <c r="AA72" s="920">
        <v>1</v>
      </c>
      <c r="AB72" s="920"/>
      <c r="AC72" s="920"/>
      <c r="AD72" s="920"/>
      <c r="AE72" s="920"/>
      <c r="AF72" s="920">
        <v>1</v>
      </c>
      <c r="AG72" s="920"/>
      <c r="AH72" s="920"/>
      <c r="AI72" s="920"/>
      <c r="AJ72" s="920"/>
      <c r="AK72" s="920" t="s">
        <v>577</v>
      </c>
      <c r="AL72" s="920"/>
      <c r="AM72" s="920"/>
      <c r="AN72" s="920"/>
      <c r="AO72" s="920"/>
      <c r="AP72" s="920" t="s">
        <v>577</v>
      </c>
      <c r="AQ72" s="920"/>
      <c r="AR72" s="920"/>
      <c r="AS72" s="920"/>
      <c r="AT72" s="920"/>
      <c r="AU72" s="920" t="s">
        <v>577</v>
      </c>
      <c r="AV72" s="920"/>
      <c r="AW72" s="920"/>
      <c r="AX72" s="920"/>
      <c r="AY72" s="920"/>
      <c r="AZ72" s="957"/>
      <c r="BA72" s="957"/>
      <c r="BB72" s="957"/>
      <c r="BC72" s="957"/>
      <c r="BD72" s="958"/>
      <c r="BE72" s="267"/>
      <c r="BF72" s="267"/>
      <c r="BG72" s="267"/>
      <c r="BH72" s="267"/>
      <c r="BI72" s="267"/>
      <c r="BJ72" s="267"/>
      <c r="BK72" s="267"/>
      <c r="BL72" s="267"/>
      <c r="BM72" s="267"/>
      <c r="BN72" s="267"/>
      <c r="BO72" s="267"/>
      <c r="BP72" s="267"/>
      <c r="BQ72" s="264">
        <v>66</v>
      </c>
      <c r="BR72" s="269"/>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1"/>
      <c r="DW72" s="942"/>
      <c r="DX72" s="942"/>
      <c r="DY72" s="942"/>
      <c r="DZ72" s="943"/>
      <c r="EA72" s="248"/>
    </row>
    <row r="73" spans="1:131" s="249" customFormat="1" ht="26.25" customHeight="1" x14ac:dyDescent="0.15">
      <c r="A73" s="263">
        <v>6</v>
      </c>
      <c r="B73" s="808" t="s">
        <v>585</v>
      </c>
      <c r="C73" s="809"/>
      <c r="D73" s="809"/>
      <c r="E73" s="809"/>
      <c r="F73" s="809"/>
      <c r="G73" s="809"/>
      <c r="H73" s="809"/>
      <c r="I73" s="809"/>
      <c r="J73" s="809"/>
      <c r="K73" s="809"/>
      <c r="L73" s="809"/>
      <c r="M73" s="809"/>
      <c r="N73" s="809"/>
      <c r="O73" s="809"/>
      <c r="P73" s="810"/>
      <c r="Q73" s="961">
        <v>5465</v>
      </c>
      <c r="R73" s="920"/>
      <c r="S73" s="920"/>
      <c r="T73" s="920"/>
      <c r="U73" s="920"/>
      <c r="V73" s="920">
        <v>4707</v>
      </c>
      <c r="W73" s="920"/>
      <c r="X73" s="920"/>
      <c r="Y73" s="920"/>
      <c r="Z73" s="920"/>
      <c r="AA73" s="920">
        <v>758</v>
      </c>
      <c r="AB73" s="920"/>
      <c r="AC73" s="920"/>
      <c r="AD73" s="920"/>
      <c r="AE73" s="920"/>
      <c r="AF73" s="920">
        <v>758</v>
      </c>
      <c r="AG73" s="920"/>
      <c r="AH73" s="920"/>
      <c r="AI73" s="920"/>
      <c r="AJ73" s="920"/>
      <c r="AK73" s="920">
        <v>6</v>
      </c>
      <c r="AL73" s="920"/>
      <c r="AM73" s="920"/>
      <c r="AN73" s="920"/>
      <c r="AO73" s="920"/>
      <c r="AP73" s="920" t="s">
        <v>577</v>
      </c>
      <c r="AQ73" s="920"/>
      <c r="AR73" s="920"/>
      <c r="AS73" s="920"/>
      <c r="AT73" s="920"/>
      <c r="AU73" s="920" t="s">
        <v>577</v>
      </c>
      <c r="AV73" s="920"/>
      <c r="AW73" s="920"/>
      <c r="AX73" s="920"/>
      <c r="AY73" s="920"/>
      <c r="AZ73" s="957"/>
      <c r="BA73" s="957"/>
      <c r="BB73" s="957"/>
      <c r="BC73" s="957"/>
      <c r="BD73" s="958"/>
      <c r="BE73" s="267"/>
      <c r="BF73" s="267"/>
      <c r="BG73" s="267"/>
      <c r="BH73" s="267"/>
      <c r="BI73" s="267"/>
      <c r="BJ73" s="267"/>
      <c r="BK73" s="267"/>
      <c r="BL73" s="267"/>
      <c r="BM73" s="267"/>
      <c r="BN73" s="267"/>
      <c r="BO73" s="267"/>
      <c r="BP73" s="267"/>
      <c r="BQ73" s="264">
        <v>67</v>
      </c>
      <c r="BR73" s="269"/>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1"/>
      <c r="DW73" s="942"/>
      <c r="DX73" s="942"/>
      <c r="DY73" s="942"/>
      <c r="DZ73" s="943"/>
      <c r="EA73" s="248"/>
    </row>
    <row r="74" spans="1:131" s="249" customFormat="1" ht="26.25" customHeight="1" x14ac:dyDescent="0.15">
      <c r="A74" s="263">
        <v>7</v>
      </c>
      <c r="B74" s="808" t="s">
        <v>586</v>
      </c>
      <c r="C74" s="809"/>
      <c r="D74" s="809"/>
      <c r="E74" s="809"/>
      <c r="F74" s="809"/>
      <c r="G74" s="809"/>
      <c r="H74" s="809"/>
      <c r="I74" s="809"/>
      <c r="J74" s="809"/>
      <c r="K74" s="809"/>
      <c r="L74" s="809"/>
      <c r="M74" s="809"/>
      <c r="N74" s="809"/>
      <c r="O74" s="809"/>
      <c r="P74" s="810"/>
      <c r="Q74" s="961">
        <v>138</v>
      </c>
      <c r="R74" s="920"/>
      <c r="S74" s="920"/>
      <c r="T74" s="920"/>
      <c r="U74" s="920"/>
      <c r="V74" s="920">
        <v>67</v>
      </c>
      <c r="W74" s="920"/>
      <c r="X74" s="920"/>
      <c r="Y74" s="920"/>
      <c r="Z74" s="920"/>
      <c r="AA74" s="920">
        <v>71</v>
      </c>
      <c r="AB74" s="920"/>
      <c r="AC74" s="920"/>
      <c r="AD74" s="920"/>
      <c r="AE74" s="920"/>
      <c r="AF74" s="920">
        <v>71</v>
      </c>
      <c r="AG74" s="920"/>
      <c r="AH74" s="920"/>
      <c r="AI74" s="920"/>
      <c r="AJ74" s="920"/>
      <c r="AK74" s="920" t="s">
        <v>577</v>
      </c>
      <c r="AL74" s="920"/>
      <c r="AM74" s="920"/>
      <c r="AN74" s="920"/>
      <c r="AO74" s="920"/>
      <c r="AP74" s="920" t="s">
        <v>577</v>
      </c>
      <c r="AQ74" s="920"/>
      <c r="AR74" s="920"/>
      <c r="AS74" s="920"/>
      <c r="AT74" s="920"/>
      <c r="AU74" s="920" t="s">
        <v>577</v>
      </c>
      <c r="AV74" s="920"/>
      <c r="AW74" s="920"/>
      <c r="AX74" s="920"/>
      <c r="AY74" s="920"/>
      <c r="AZ74" s="957"/>
      <c r="BA74" s="957"/>
      <c r="BB74" s="957"/>
      <c r="BC74" s="957"/>
      <c r="BD74" s="958"/>
      <c r="BE74" s="267"/>
      <c r="BF74" s="267"/>
      <c r="BG74" s="267"/>
      <c r="BH74" s="267"/>
      <c r="BI74" s="267"/>
      <c r="BJ74" s="267"/>
      <c r="BK74" s="267"/>
      <c r="BL74" s="267"/>
      <c r="BM74" s="267"/>
      <c r="BN74" s="267"/>
      <c r="BO74" s="267"/>
      <c r="BP74" s="267"/>
      <c r="BQ74" s="264">
        <v>68</v>
      </c>
      <c r="BR74" s="269"/>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1"/>
      <c r="DW74" s="942"/>
      <c r="DX74" s="942"/>
      <c r="DY74" s="942"/>
      <c r="DZ74" s="943"/>
      <c r="EA74" s="248"/>
    </row>
    <row r="75" spans="1:131" s="249" customFormat="1" ht="26.25" customHeight="1" x14ac:dyDescent="0.15">
      <c r="A75" s="263">
        <v>8</v>
      </c>
      <c r="B75" s="808" t="s">
        <v>587</v>
      </c>
      <c r="C75" s="809"/>
      <c r="D75" s="809"/>
      <c r="E75" s="809"/>
      <c r="F75" s="809"/>
      <c r="G75" s="809"/>
      <c r="H75" s="809"/>
      <c r="I75" s="809"/>
      <c r="J75" s="809"/>
      <c r="K75" s="809"/>
      <c r="L75" s="809"/>
      <c r="M75" s="809"/>
      <c r="N75" s="809"/>
      <c r="O75" s="809"/>
      <c r="P75" s="810"/>
      <c r="Q75" s="962">
        <v>224</v>
      </c>
      <c r="R75" s="963"/>
      <c r="S75" s="963"/>
      <c r="T75" s="963"/>
      <c r="U75" s="919"/>
      <c r="V75" s="964">
        <v>222</v>
      </c>
      <c r="W75" s="963"/>
      <c r="X75" s="963"/>
      <c r="Y75" s="963"/>
      <c r="Z75" s="919"/>
      <c r="AA75" s="964">
        <v>2</v>
      </c>
      <c r="AB75" s="963"/>
      <c r="AC75" s="963"/>
      <c r="AD75" s="963"/>
      <c r="AE75" s="919"/>
      <c r="AF75" s="964">
        <v>2</v>
      </c>
      <c r="AG75" s="963"/>
      <c r="AH75" s="963"/>
      <c r="AI75" s="963"/>
      <c r="AJ75" s="919"/>
      <c r="AK75" s="964">
        <v>8</v>
      </c>
      <c r="AL75" s="963"/>
      <c r="AM75" s="963"/>
      <c r="AN75" s="963"/>
      <c r="AO75" s="919"/>
      <c r="AP75" s="920" t="s">
        <v>577</v>
      </c>
      <c r="AQ75" s="920"/>
      <c r="AR75" s="920"/>
      <c r="AS75" s="920"/>
      <c r="AT75" s="920"/>
      <c r="AU75" s="920" t="s">
        <v>577</v>
      </c>
      <c r="AV75" s="920"/>
      <c r="AW75" s="920"/>
      <c r="AX75" s="920"/>
      <c r="AY75" s="920"/>
      <c r="AZ75" s="957"/>
      <c r="BA75" s="957"/>
      <c r="BB75" s="957"/>
      <c r="BC75" s="957"/>
      <c r="BD75" s="958"/>
      <c r="BE75" s="267"/>
      <c r="BF75" s="267"/>
      <c r="BG75" s="267"/>
      <c r="BH75" s="267"/>
      <c r="BI75" s="267"/>
      <c r="BJ75" s="267"/>
      <c r="BK75" s="267"/>
      <c r="BL75" s="267"/>
      <c r="BM75" s="267"/>
      <c r="BN75" s="267"/>
      <c r="BO75" s="267"/>
      <c r="BP75" s="267"/>
      <c r="BQ75" s="264">
        <v>69</v>
      </c>
      <c r="BR75" s="269"/>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1"/>
      <c r="DW75" s="942"/>
      <c r="DX75" s="942"/>
      <c r="DY75" s="942"/>
      <c r="DZ75" s="943"/>
      <c r="EA75" s="248"/>
    </row>
    <row r="76" spans="1:131" s="249" customFormat="1" ht="26.25" customHeight="1" x14ac:dyDescent="0.15">
      <c r="A76" s="263">
        <v>9</v>
      </c>
      <c r="B76" s="808" t="s">
        <v>588</v>
      </c>
      <c r="C76" s="809"/>
      <c r="D76" s="809"/>
      <c r="E76" s="809"/>
      <c r="F76" s="809"/>
      <c r="G76" s="809"/>
      <c r="H76" s="809"/>
      <c r="I76" s="809"/>
      <c r="J76" s="809"/>
      <c r="K76" s="809"/>
      <c r="L76" s="809"/>
      <c r="M76" s="809"/>
      <c r="N76" s="809"/>
      <c r="O76" s="809"/>
      <c r="P76" s="810"/>
      <c r="Q76" s="962">
        <v>137250</v>
      </c>
      <c r="R76" s="963"/>
      <c r="S76" s="963"/>
      <c r="T76" s="963"/>
      <c r="U76" s="919"/>
      <c r="V76" s="964">
        <v>125951</v>
      </c>
      <c r="W76" s="963"/>
      <c r="X76" s="963"/>
      <c r="Y76" s="963"/>
      <c r="Z76" s="919"/>
      <c r="AA76" s="964">
        <v>11299</v>
      </c>
      <c r="AB76" s="963"/>
      <c r="AC76" s="963"/>
      <c r="AD76" s="963"/>
      <c r="AE76" s="919"/>
      <c r="AF76" s="964">
        <v>11299</v>
      </c>
      <c r="AG76" s="963"/>
      <c r="AH76" s="963"/>
      <c r="AI76" s="963"/>
      <c r="AJ76" s="919"/>
      <c r="AK76" s="920" t="s">
        <v>577</v>
      </c>
      <c r="AL76" s="920"/>
      <c r="AM76" s="920"/>
      <c r="AN76" s="920"/>
      <c r="AO76" s="920"/>
      <c r="AP76" s="920" t="s">
        <v>577</v>
      </c>
      <c r="AQ76" s="920"/>
      <c r="AR76" s="920"/>
      <c r="AS76" s="920"/>
      <c r="AT76" s="920"/>
      <c r="AU76" s="920" t="s">
        <v>577</v>
      </c>
      <c r="AV76" s="920"/>
      <c r="AW76" s="920"/>
      <c r="AX76" s="920"/>
      <c r="AY76" s="920"/>
      <c r="AZ76" s="957"/>
      <c r="BA76" s="957"/>
      <c r="BB76" s="957"/>
      <c r="BC76" s="957"/>
      <c r="BD76" s="958"/>
      <c r="BE76" s="267"/>
      <c r="BF76" s="267"/>
      <c r="BG76" s="267"/>
      <c r="BH76" s="267"/>
      <c r="BI76" s="267"/>
      <c r="BJ76" s="267"/>
      <c r="BK76" s="267"/>
      <c r="BL76" s="267"/>
      <c r="BM76" s="267"/>
      <c r="BN76" s="267"/>
      <c r="BO76" s="267"/>
      <c r="BP76" s="267"/>
      <c r="BQ76" s="264">
        <v>70</v>
      </c>
      <c r="BR76" s="269"/>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1"/>
      <c r="DW76" s="942"/>
      <c r="DX76" s="942"/>
      <c r="DY76" s="942"/>
      <c r="DZ76" s="943"/>
      <c r="EA76" s="248"/>
    </row>
    <row r="77" spans="1:131" s="249" customFormat="1" ht="26.25" customHeight="1" x14ac:dyDescent="0.15">
      <c r="A77" s="263">
        <v>10</v>
      </c>
      <c r="B77" s="808"/>
      <c r="C77" s="809"/>
      <c r="D77" s="809"/>
      <c r="E77" s="809"/>
      <c r="F77" s="809"/>
      <c r="G77" s="809"/>
      <c r="H77" s="809"/>
      <c r="I77" s="809"/>
      <c r="J77" s="809"/>
      <c r="K77" s="809"/>
      <c r="L77" s="809"/>
      <c r="M77" s="809"/>
      <c r="N77" s="809"/>
      <c r="O77" s="809"/>
      <c r="P77" s="810"/>
      <c r="Q77" s="962"/>
      <c r="R77" s="963"/>
      <c r="S77" s="963"/>
      <c r="T77" s="963"/>
      <c r="U77" s="919"/>
      <c r="V77" s="964"/>
      <c r="W77" s="963"/>
      <c r="X77" s="963"/>
      <c r="Y77" s="963"/>
      <c r="Z77" s="919"/>
      <c r="AA77" s="964"/>
      <c r="AB77" s="963"/>
      <c r="AC77" s="963"/>
      <c r="AD77" s="963"/>
      <c r="AE77" s="919"/>
      <c r="AF77" s="964"/>
      <c r="AG77" s="963"/>
      <c r="AH77" s="963"/>
      <c r="AI77" s="963"/>
      <c r="AJ77" s="919"/>
      <c r="AK77" s="964"/>
      <c r="AL77" s="963"/>
      <c r="AM77" s="963"/>
      <c r="AN77" s="963"/>
      <c r="AO77" s="919"/>
      <c r="AP77" s="964"/>
      <c r="AQ77" s="963"/>
      <c r="AR77" s="963"/>
      <c r="AS77" s="963"/>
      <c r="AT77" s="919"/>
      <c r="AU77" s="964"/>
      <c r="AV77" s="963"/>
      <c r="AW77" s="963"/>
      <c r="AX77" s="963"/>
      <c r="AY77" s="919"/>
      <c r="AZ77" s="957"/>
      <c r="BA77" s="957"/>
      <c r="BB77" s="957"/>
      <c r="BC77" s="957"/>
      <c r="BD77" s="958"/>
      <c r="BE77" s="267"/>
      <c r="BF77" s="267"/>
      <c r="BG77" s="267"/>
      <c r="BH77" s="267"/>
      <c r="BI77" s="267"/>
      <c r="BJ77" s="267"/>
      <c r="BK77" s="267"/>
      <c r="BL77" s="267"/>
      <c r="BM77" s="267"/>
      <c r="BN77" s="267"/>
      <c r="BO77" s="267"/>
      <c r="BP77" s="267"/>
      <c r="BQ77" s="264">
        <v>71</v>
      </c>
      <c r="BR77" s="269"/>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1"/>
      <c r="DW77" s="942"/>
      <c r="DX77" s="942"/>
      <c r="DY77" s="942"/>
      <c r="DZ77" s="943"/>
      <c r="EA77" s="248"/>
    </row>
    <row r="78" spans="1:131" s="249" customFormat="1" ht="26.25" customHeight="1" x14ac:dyDescent="0.15">
      <c r="A78" s="263">
        <v>11</v>
      </c>
      <c r="B78" s="808"/>
      <c r="C78" s="809"/>
      <c r="D78" s="809"/>
      <c r="E78" s="809"/>
      <c r="F78" s="809"/>
      <c r="G78" s="809"/>
      <c r="H78" s="809"/>
      <c r="I78" s="809"/>
      <c r="J78" s="809"/>
      <c r="K78" s="809"/>
      <c r="L78" s="809"/>
      <c r="M78" s="809"/>
      <c r="N78" s="809"/>
      <c r="O78" s="809"/>
      <c r="P78" s="810"/>
      <c r="Q78" s="961"/>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57"/>
      <c r="BA78" s="957"/>
      <c r="BB78" s="957"/>
      <c r="BC78" s="957"/>
      <c r="BD78" s="958"/>
      <c r="BE78" s="267"/>
      <c r="BF78" s="267"/>
      <c r="BG78" s="267"/>
      <c r="BH78" s="267"/>
      <c r="BI78" s="267"/>
      <c r="BJ78" s="270"/>
      <c r="BK78" s="270"/>
      <c r="BL78" s="270"/>
      <c r="BM78" s="270"/>
      <c r="BN78" s="270"/>
      <c r="BO78" s="267"/>
      <c r="BP78" s="267"/>
      <c r="BQ78" s="264">
        <v>72</v>
      </c>
      <c r="BR78" s="269"/>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1"/>
      <c r="DW78" s="942"/>
      <c r="DX78" s="942"/>
      <c r="DY78" s="942"/>
      <c r="DZ78" s="943"/>
      <c r="EA78" s="248"/>
    </row>
    <row r="79" spans="1:131" s="249" customFormat="1" ht="26.25" customHeight="1" x14ac:dyDescent="0.15">
      <c r="A79" s="263">
        <v>12</v>
      </c>
      <c r="B79" s="808"/>
      <c r="C79" s="809"/>
      <c r="D79" s="809"/>
      <c r="E79" s="809"/>
      <c r="F79" s="809"/>
      <c r="G79" s="809"/>
      <c r="H79" s="809"/>
      <c r="I79" s="809"/>
      <c r="J79" s="809"/>
      <c r="K79" s="809"/>
      <c r="L79" s="809"/>
      <c r="M79" s="809"/>
      <c r="N79" s="809"/>
      <c r="O79" s="809"/>
      <c r="P79" s="810"/>
      <c r="Q79" s="961"/>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57"/>
      <c r="BA79" s="957"/>
      <c r="BB79" s="957"/>
      <c r="BC79" s="957"/>
      <c r="BD79" s="958"/>
      <c r="BE79" s="267"/>
      <c r="BF79" s="267"/>
      <c r="BG79" s="267"/>
      <c r="BH79" s="267"/>
      <c r="BI79" s="267"/>
      <c r="BJ79" s="270"/>
      <c r="BK79" s="270"/>
      <c r="BL79" s="270"/>
      <c r="BM79" s="270"/>
      <c r="BN79" s="270"/>
      <c r="BO79" s="267"/>
      <c r="BP79" s="267"/>
      <c r="BQ79" s="264">
        <v>73</v>
      </c>
      <c r="BR79" s="269"/>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1"/>
      <c r="DW79" s="942"/>
      <c r="DX79" s="942"/>
      <c r="DY79" s="942"/>
      <c r="DZ79" s="943"/>
      <c r="EA79" s="248"/>
    </row>
    <row r="80" spans="1:131" s="249" customFormat="1" ht="26.25" customHeight="1" x14ac:dyDescent="0.15">
      <c r="A80" s="263">
        <v>13</v>
      </c>
      <c r="B80" s="808"/>
      <c r="C80" s="809"/>
      <c r="D80" s="809"/>
      <c r="E80" s="809"/>
      <c r="F80" s="809"/>
      <c r="G80" s="809"/>
      <c r="H80" s="809"/>
      <c r="I80" s="809"/>
      <c r="J80" s="809"/>
      <c r="K80" s="809"/>
      <c r="L80" s="809"/>
      <c r="M80" s="809"/>
      <c r="N80" s="809"/>
      <c r="O80" s="809"/>
      <c r="P80" s="810"/>
      <c r="Q80" s="961"/>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57"/>
      <c r="BA80" s="957"/>
      <c r="BB80" s="957"/>
      <c r="BC80" s="957"/>
      <c r="BD80" s="958"/>
      <c r="BE80" s="267"/>
      <c r="BF80" s="267"/>
      <c r="BG80" s="267"/>
      <c r="BH80" s="267"/>
      <c r="BI80" s="267"/>
      <c r="BJ80" s="267"/>
      <c r="BK80" s="267"/>
      <c r="BL80" s="267"/>
      <c r="BM80" s="267"/>
      <c r="BN80" s="267"/>
      <c r="BO80" s="267"/>
      <c r="BP80" s="267"/>
      <c r="BQ80" s="264">
        <v>74</v>
      </c>
      <c r="BR80" s="269"/>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1"/>
      <c r="DW80" s="942"/>
      <c r="DX80" s="942"/>
      <c r="DY80" s="942"/>
      <c r="DZ80" s="943"/>
      <c r="EA80" s="248"/>
    </row>
    <row r="81" spans="1:131" s="249" customFormat="1" ht="26.25" customHeight="1" x14ac:dyDescent="0.15">
      <c r="A81" s="263">
        <v>14</v>
      </c>
      <c r="B81" s="808"/>
      <c r="C81" s="809"/>
      <c r="D81" s="809"/>
      <c r="E81" s="809"/>
      <c r="F81" s="809"/>
      <c r="G81" s="809"/>
      <c r="H81" s="809"/>
      <c r="I81" s="809"/>
      <c r="J81" s="809"/>
      <c r="K81" s="809"/>
      <c r="L81" s="809"/>
      <c r="M81" s="809"/>
      <c r="N81" s="809"/>
      <c r="O81" s="809"/>
      <c r="P81" s="810"/>
      <c r="Q81" s="961"/>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57"/>
      <c r="BA81" s="957"/>
      <c r="BB81" s="957"/>
      <c r="BC81" s="957"/>
      <c r="BD81" s="958"/>
      <c r="BE81" s="267"/>
      <c r="BF81" s="267"/>
      <c r="BG81" s="267"/>
      <c r="BH81" s="267"/>
      <c r="BI81" s="267"/>
      <c r="BJ81" s="267"/>
      <c r="BK81" s="267"/>
      <c r="BL81" s="267"/>
      <c r="BM81" s="267"/>
      <c r="BN81" s="267"/>
      <c r="BO81" s="267"/>
      <c r="BP81" s="267"/>
      <c r="BQ81" s="264">
        <v>75</v>
      </c>
      <c r="BR81" s="269"/>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1"/>
      <c r="DW81" s="942"/>
      <c r="DX81" s="942"/>
      <c r="DY81" s="942"/>
      <c r="DZ81" s="943"/>
      <c r="EA81" s="248"/>
    </row>
    <row r="82" spans="1:131" s="249" customFormat="1" ht="26.25" customHeight="1" x14ac:dyDescent="0.15">
      <c r="A82" s="263">
        <v>15</v>
      </c>
      <c r="B82" s="808"/>
      <c r="C82" s="809"/>
      <c r="D82" s="809"/>
      <c r="E82" s="809"/>
      <c r="F82" s="809"/>
      <c r="G82" s="809"/>
      <c r="H82" s="809"/>
      <c r="I82" s="809"/>
      <c r="J82" s="809"/>
      <c r="K82" s="809"/>
      <c r="L82" s="809"/>
      <c r="M82" s="809"/>
      <c r="N82" s="809"/>
      <c r="O82" s="809"/>
      <c r="P82" s="810"/>
      <c r="Q82" s="961"/>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57"/>
      <c r="BA82" s="957"/>
      <c r="BB82" s="957"/>
      <c r="BC82" s="957"/>
      <c r="BD82" s="958"/>
      <c r="BE82" s="267"/>
      <c r="BF82" s="267"/>
      <c r="BG82" s="267"/>
      <c r="BH82" s="267"/>
      <c r="BI82" s="267"/>
      <c r="BJ82" s="267"/>
      <c r="BK82" s="267"/>
      <c r="BL82" s="267"/>
      <c r="BM82" s="267"/>
      <c r="BN82" s="267"/>
      <c r="BO82" s="267"/>
      <c r="BP82" s="267"/>
      <c r="BQ82" s="264">
        <v>76</v>
      </c>
      <c r="BR82" s="269"/>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1"/>
      <c r="DW82" s="942"/>
      <c r="DX82" s="942"/>
      <c r="DY82" s="942"/>
      <c r="DZ82" s="943"/>
      <c r="EA82" s="248"/>
    </row>
    <row r="83" spans="1:131" s="249" customFormat="1" ht="26.25" customHeight="1" x14ac:dyDescent="0.15">
      <c r="A83" s="263">
        <v>16</v>
      </c>
      <c r="B83" s="808"/>
      <c r="C83" s="809"/>
      <c r="D83" s="809"/>
      <c r="E83" s="809"/>
      <c r="F83" s="809"/>
      <c r="G83" s="809"/>
      <c r="H83" s="809"/>
      <c r="I83" s="809"/>
      <c r="J83" s="809"/>
      <c r="K83" s="809"/>
      <c r="L83" s="809"/>
      <c r="M83" s="809"/>
      <c r="N83" s="809"/>
      <c r="O83" s="809"/>
      <c r="P83" s="810"/>
      <c r="Q83" s="961"/>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57"/>
      <c r="BA83" s="957"/>
      <c r="BB83" s="957"/>
      <c r="BC83" s="957"/>
      <c r="BD83" s="958"/>
      <c r="BE83" s="267"/>
      <c r="BF83" s="267"/>
      <c r="BG83" s="267"/>
      <c r="BH83" s="267"/>
      <c r="BI83" s="267"/>
      <c r="BJ83" s="267"/>
      <c r="BK83" s="267"/>
      <c r="BL83" s="267"/>
      <c r="BM83" s="267"/>
      <c r="BN83" s="267"/>
      <c r="BO83" s="267"/>
      <c r="BP83" s="267"/>
      <c r="BQ83" s="264">
        <v>77</v>
      </c>
      <c r="BR83" s="269"/>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1"/>
      <c r="DW83" s="942"/>
      <c r="DX83" s="942"/>
      <c r="DY83" s="942"/>
      <c r="DZ83" s="943"/>
      <c r="EA83" s="248"/>
    </row>
    <row r="84" spans="1:131" s="249" customFormat="1" ht="26.25" customHeight="1" x14ac:dyDescent="0.15">
      <c r="A84" s="263">
        <v>17</v>
      </c>
      <c r="B84" s="808"/>
      <c r="C84" s="809"/>
      <c r="D84" s="809"/>
      <c r="E84" s="809"/>
      <c r="F84" s="809"/>
      <c r="G84" s="809"/>
      <c r="H84" s="809"/>
      <c r="I84" s="809"/>
      <c r="J84" s="809"/>
      <c r="K84" s="809"/>
      <c r="L84" s="809"/>
      <c r="M84" s="809"/>
      <c r="N84" s="809"/>
      <c r="O84" s="809"/>
      <c r="P84" s="810"/>
      <c r="Q84" s="961"/>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57"/>
      <c r="BA84" s="957"/>
      <c r="BB84" s="957"/>
      <c r="BC84" s="957"/>
      <c r="BD84" s="958"/>
      <c r="BE84" s="267"/>
      <c r="BF84" s="267"/>
      <c r="BG84" s="267"/>
      <c r="BH84" s="267"/>
      <c r="BI84" s="267"/>
      <c r="BJ84" s="267"/>
      <c r="BK84" s="267"/>
      <c r="BL84" s="267"/>
      <c r="BM84" s="267"/>
      <c r="BN84" s="267"/>
      <c r="BO84" s="267"/>
      <c r="BP84" s="267"/>
      <c r="BQ84" s="264">
        <v>78</v>
      </c>
      <c r="BR84" s="269"/>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1"/>
      <c r="DW84" s="942"/>
      <c r="DX84" s="942"/>
      <c r="DY84" s="942"/>
      <c r="DZ84" s="943"/>
      <c r="EA84" s="248"/>
    </row>
    <row r="85" spans="1:131" s="249" customFormat="1" ht="26.25" customHeight="1" x14ac:dyDescent="0.15">
      <c r="A85" s="263">
        <v>18</v>
      </c>
      <c r="B85" s="808"/>
      <c r="C85" s="809"/>
      <c r="D85" s="809"/>
      <c r="E85" s="809"/>
      <c r="F85" s="809"/>
      <c r="G85" s="809"/>
      <c r="H85" s="809"/>
      <c r="I85" s="809"/>
      <c r="J85" s="809"/>
      <c r="K85" s="809"/>
      <c r="L85" s="809"/>
      <c r="M85" s="809"/>
      <c r="N85" s="809"/>
      <c r="O85" s="809"/>
      <c r="P85" s="810"/>
      <c r="Q85" s="961"/>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57"/>
      <c r="BA85" s="957"/>
      <c r="BB85" s="957"/>
      <c r="BC85" s="957"/>
      <c r="BD85" s="958"/>
      <c r="BE85" s="267"/>
      <c r="BF85" s="267"/>
      <c r="BG85" s="267"/>
      <c r="BH85" s="267"/>
      <c r="BI85" s="267"/>
      <c r="BJ85" s="267"/>
      <c r="BK85" s="267"/>
      <c r="BL85" s="267"/>
      <c r="BM85" s="267"/>
      <c r="BN85" s="267"/>
      <c r="BO85" s="267"/>
      <c r="BP85" s="267"/>
      <c r="BQ85" s="264">
        <v>79</v>
      </c>
      <c r="BR85" s="269"/>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1"/>
      <c r="DW85" s="942"/>
      <c r="DX85" s="942"/>
      <c r="DY85" s="942"/>
      <c r="DZ85" s="943"/>
      <c r="EA85" s="248"/>
    </row>
    <row r="86" spans="1:131" s="249" customFormat="1" ht="26.25" customHeight="1" x14ac:dyDescent="0.15">
      <c r="A86" s="263">
        <v>19</v>
      </c>
      <c r="B86" s="808"/>
      <c r="C86" s="809"/>
      <c r="D86" s="809"/>
      <c r="E86" s="809"/>
      <c r="F86" s="809"/>
      <c r="G86" s="809"/>
      <c r="H86" s="809"/>
      <c r="I86" s="809"/>
      <c r="J86" s="809"/>
      <c r="K86" s="809"/>
      <c r="L86" s="809"/>
      <c r="M86" s="809"/>
      <c r="N86" s="809"/>
      <c r="O86" s="809"/>
      <c r="P86" s="810"/>
      <c r="Q86" s="961"/>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57"/>
      <c r="BA86" s="957"/>
      <c r="BB86" s="957"/>
      <c r="BC86" s="957"/>
      <c r="BD86" s="958"/>
      <c r="BE86" s="267"/>
      <c r="BF86" s="267"/>
      <c r="BG86" s="267"/>
      <c r="BH86" s="267"/>
      <c r="BI86" s="267"/>
      <c r="BJ86" s="267"/>
      <c r="BK86" s="267"/>
      <c r="BL86" s="267"/>
      <c r="BM86" s="267"/>
      <c r="BN86" s="267"/>
      <c r="BO86" s="267"/>
      <c r="BP86" s="267"/>
      <c r="BQ86" s="264">
        <v>80</v>
      </c>
      <c r="BR86" s="269"/>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1"/>
      <c r="DW86" s="942"/>
      <c r="DX86" s="942"/>
      <c r="DY86" s="942"/>
      <c r="DZ86" s="943"/>
      <c r="EA86" s="248"/>
    </row>
    <row r="87" spans="1:131" s="249" customFormat="1" ht="26.25" customHeight="1" x14ac:dyDescent="0.15">
      <c r="A87" s="271">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7"/>
      <c r="BF87" s="267"/>
      <c r="BG87" s="267"/>
      <c r="BH87" s="267"/>
      <c r="BI87" s="267"/>
      <c r="BJ87" s="267"/>
      <c r="BK87" s="267"/>
      <c r="BL87" s="267"/>
      <c r="BM87" s="267"/>
      <c r="BN87" s="267"/>
      <c r="BO87" s="267"/>
      <c r="BP87" s="267"/>
      <c r="BQ87" s="264">
        <v>81</v>
      </c>
      <c r="BR87" s="269"/>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1"/>
      <c r="DW87" s="942"/>
      <c r="DX87" s="942"/>
      <c r="DY87" s="942"/>
      <c r="DZ87" s="943"/>
      <c r="EA87" s="248"/>
    </row>
    <row r="88" spans="1:131" s="249" customFormat="1" ht="26.25" customHeight="1" thickBot="1" x14ac:dyDescent="0.2">
      <c r="A88" s="266" t="s">
        <v>390</v>
      </c>
      <c r="B88" s="879" t="s">
        <v>422</v>
      </c>
      <c r="C88" s="880"/>
      <c r="D88" s="880"/>
      <c r="E88" s="880"/>
      <c r="F88" s="880"/>
      <c r="G88" s="880"/>
      <c r="H88" s="880"/>
      <c r="I88" s="880"/>
      <c r="J88" s="880"/>
      <c r="K88" s="880"/>
      <c r="L88" s="880"/>
      <c r="M88" s="880"/>
      <c r="N88" s="880"/>
      <c r="O88" s="880"/>
      <c r="P88" s="881"/>
      <c r="Q88" s="934"/>
      <c r="R88" s="935"/>
      <c r="S88" s="935"/>
      <c r="T88" s="935"/>
      <c r="U88" s="935"/>
      <c r="V88" s="935"/>
      <c r="W88" s="935"/>
      <c r="X88" s="935"/>
      <c r="Y88" s="935"/>
      <c r="Z88" s="935"/>
      <c r="AA88" s="935"/>
      <c r="AB88" s="935"/>
      <c r="AC88" s="935"/>
      <c r="AD88" s="935"/>
      <c r="AE88" s="935"/>
      <c r="AF88" s="927">
        <v>12458</v>
      </c>
      <c r="AG88" s="927"/>
      <c r="AH88" s="927"/>
      <c r="AI88" s="927"/>
      <c r="AJ88" s="927"/>
      <c r="AK88" s="935"/>
      <c r="AL88" s="935"/>
      <c r="AM88" s="935"/>
      <c r="AN88" s="935"/>
      <c r="AO88" s="935"/>
      <c r="AP88" s="927">
        <v>29</v>
      </c>
      <c r="AQ88" s="927"/>
      <c r="AR88" s="927"/>
      <c r="AS88" s="927"/>
      <c r="AT88" s="927"/>
      <c r="AU88" s="927">
        <v>17</v>
      </c>
      <c r="AV88" s="927"/>
      <c r="AW88" s="927"/>
      <c r="AX88" s="927"/>
      <c r="AY88" s="927"/>
      <c r="AZ88" s="929"/>
      <c r="BA88" s="929"/>
      <c r="BB88" s="929"/>
      <c r="BC88" s="929"/>
      <c r="BD88" s="930"/>
      <c r="BE88" s="267"/>
      <c r="BF88" s="267"/>
      <c r="BG88" s="267"/>
      <c r="BH88" s="267"/>
      <c r="BI88" s="267"/>
      <c r="BJ88" s="267"/>
      <c r="BK88" s="267"/>
      <c r="BL88" s="267"/>
      <c r="BM88" s="267"/>
      <c r="BN88" s="267"/>
      <c r="BO88" s="267"/>
      <c r="BP88" s="267"/>
      <c r="BQ88" s="264">
        <v>82</v>
      </c>
      <c r="BR88" s="269"/>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1"/>
      <c r="DW88" s="942"/>
      <c r="DX88" s="942"/>
      <c r="DY88" s="942"/>
      <c r="DZ88" s="94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1"/>
      <c r="DW89" s="942"/>
      <c r="DX89" s="942"/>
      <c r="DY89" s="942"/>
      <c r="DZ89" s="94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1"/>
      <c r="DW90" s="942"/>
      <c r="DX90" s="942"/>
      <c r="DY90" s="942"/>
      <c r="DZ90" s="94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1"/>
      <c r="DW91" s="942"/>
      <c r="DX91" s="942"/>
      <c r="DY91" s="942"/>
      <c r="DZ91" s="94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1"/>
      <c r="DW92" s="942"/>
      <c r="DX92" s="942"/>
      <c r="DY92" s="942"/>
      <c r="DZ92" s="94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1"/>
      <c r="DW93" s="942"/>
      <c r="DX93" s="942"/>
      <c r="DY93" s="942"/>
      <c r="DZ93" s="94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1"/>
      <c r="DW94" s="942"/>
      <c r="DX94" s="942"/>
      <c r="DY94" s="942"/>
      <c r="DZ94" s="94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1"/>
      <c r="DW95" s="942"/>
      <c r="DX95" s="942"/>
      <c r="DY95" s="942"/>
      <c r="DZ95" s="94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1"/>
      <c r="DW96" s="942"/>
      <c r="DX96" s="942"/>
      <c r="DY96" s="942"/>
      <c r="DZ96" s="94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1"/>
      <c r="DW97" s="942"/>
      <c r="DX97" s="942"/>
      <c r="DY97" s="942"/>
      <c r="DZ97" s="94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1"/>
      <c r="DW98" s="942"/>
      <c r="DX98" s="942"/>
      <c r="DY98" s="942"/>
      <c r="DZ98" s="94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1"/>
      <c r="DW99" s="942"/>
      <c r="DX99" s="942"/>
      <c r="DY99" s="942"/>
      <c r="DZ99" s="94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1"/>
      <c r="DW100" s="942"/>
      <c r="DX100" s="942"/>
      <c r="DY100" s="942"/>
      <c r="DZ100" s="94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1"/>
      <c r="DW101" s="942"/>
      <c r="DX101" s="942"/>
      <c r="DY101" s="942"/>
      <c r="DZ101" s="94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9" t="s">
        <v>423</v>
      </c>
      <c r="BS102" s="880"/>
      <c r="BT102" s="880"/>
      <c r="BU102" s="880"/>
      <c r="BV102" s="880"/>
      <c r="BW102" s="880"/>
      <c r="BX102" s="880"/>
      <c r="BY102" s="880"/>
      <c r="BZ102" s="880"/>
      <c r="CA102" s="880"/>
      <c r="CB102" s="880"/>
      <c r="CC102" s="880"/>
      <c r="CD102" s="880"/>
      <c r="CE102" s="880"/>
      <c r="CF102" s="880"/>
      <c r="CG102" s="881"/>
      <c r="CH102" s="972"/>
      <c r="CI102" s="973"/>
      <c r="CJ102" s="973"/>
      <c r="CK102" s="973"/>
      <c r="CL102" s="974"/>
      <c r="CM102" s="972"/>
      <c r="CN102" s="973"/>
      <c r="CO102" s="973"/>
      <c r="CP102" s="973"/>
      <c r="CQ102" s="974"/>
      <c r="CR102" s="975">
        <v>432</v>
      </c>
      <c r="CS102" s="932"/>
      <c r="CT102" s="932"/>
      <c r="CU102" s="932"/>
      <c r="CV102" s="976"/>
      <c r="CW102" s="975">
        <v>8</v>
      </c>
      <c r="CX102" s="932"/>
      <c r="CY102" s="932"/>
      <c r="CZ102" s="932"/>
      <c r="DA102" s="976"/>
      <c r="DB102" s="975"/>
      <c r="DC102" s="932"/>
      <c r="DD102" s="932"/>
      <c r="DE102" s="932"/>
      <c r="DF102" s="976"/>
      <c r="DG102" s="975"/>
      <c r="DH102" s="932"/>
      <c r="DI102" s="932"/>
      <c r="DJ102" s="932"/>
      <c r="DK102" s="976"/>
      <c r="DL102" s="975"/>
      <c r="DM102" s="932"/>
      <c r="DN102" s="932"/>
      <c r="DO102" s="932"/>
      <c r="DP102" s="976"/>
      <c r="DQ102" s="975"/>
      <c r="DR102" s="932"/>
      <c r="DS102" s="932"/>
      <c r="DT102" s="932"/>
      <c r="DU102" s="976"/>
      <c r="DV102" s="999"/>
      <c r="DW102" s="1000"/>
      <c r="DX102" s="1000"/>
      <c r="DY102" s="1000"/>
      <c r="DZ102" s="100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2" t="s">
        <v>424</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3" t="s">
        <v>425</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4" t="s">
        <v>428</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429</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8" customFormat="1" ht="26.25" customHeight="1" x14ac:dyDescent="0.15">
      <c r="A109" s="997" t="s">
        <v>430</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431</v>
      </c>
      <c r="AB109" s="978"/>
      <c r="AC109" s="978"/>
      <c r="AD109" s="978"/>
      <c r="AE109" s="979"/>
      <c r="AF109" s="977" t="s">
        <v>432</v>
      </c>
      <c r="AG109" s="978"/>
      <c r="AH109" s="978"/>
      <c r="AI109" s="978"/>
      <c r="AJ109" s="979"/>
      <c r="AK109" s="977" t="s">
        <v>304</v>
      </c>
      <c r="AL109" s="978"/>
      <c r="AM109" s="978"/>
      <c r="AN109" s="978"/>
      <c r="AO109" s="979"/>
      <c r="AP109" s="977" t="s">
        <v>433</v>
      </c>
      <c r="AQ109" s="978"/>
      <c r="AR109" s="978"/>
      <c r="AS109" s="978"/>
      <c r="AT109" s="980"/>
      <c r="AU109" s="997" t="s">
        <v>430</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431</v>
      </c>
      <c r="BR109" s="978"/>
      <c r="BS109" s="978"/>
      <c r="BT109" s="978"/>
      <c r="BU109" s="979"/>
      <c r="BV109" s="977" t="s">
        <v>432</v>
      </c>
      <c r="BW109" s="978"/>
      <c r="BX109" s="978"/>
      <c r="BY109" s="978"/>
      <c r="BZ109" s="979"/>
      <c r="CA109" s="977" t="s">
        <v>304</v>
      </c>
      <c r="CB109" s="978"/>
      <c r="CC109" s="978"/>
      <c r="CD109" s="978"/>
      <c r="CE109" s="979"/>
      <c r="CF109" s="998" t="s">
        <v>433</v>
      </c>
      <c r="CG109" s="998"/>
      <c r="CH109" s="998"/>
      <c r="CI109" s="998"/>
      <c r="CJ109" s="998"/>
      <c r="CK109" s="977" t="s">
        <v>434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431</v>
      </c>
      <c r="DH109" s="978"/>
      <c r="DI109" s="978"/>
      <c r="DJ109" s="978"/>
      <c r="DK109" s="979"/>
      <c r="DL109" s="977" t="s">
        <v>432</v>
      </c>
      <c r="DM109" s="978"/>
      <c r="DN109" s="978"/>
      <c r="DO109" s="978"/>
      <c r="DP109" s="979"/>
      <c r="DQ109" s="977" t="s">
        <v>304</v>
      </c>
      <c r="DR109" s="978"/>
      <c r="DS109" s="978"/>
      <c r="DT109" s="978"/>
      <c r="DU109" s="979"/>
      <c r="DV109" s="977" t="s">
        <v>433</v>
      </c>
      <c r="DW109" s="978"/>
      <c r="DX109" s="978"/>
      <c r="DY109" s="978"/>
      <c r="DZ109" s="980"/>
    </row>
    <row r="110" spans="1:131" s="248" customFormat="1" ht="26.25" customHeight="1" x14ac:dyDescent="0.15">
      <c r="A110" s="981" t="s">
        <v>435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4084060</v>
      </c>
      <c r="AB110" s="985"/>
      <c r="AC110" s="985"/>
      <c r="AD110" s="985"/>
      <c r="AE110" s="986"/>
      <c r="AF110" s="987">
        <v>3823374</v>
      </c>
      <c r="AG110" s="985"/>
      <c r="AH110" s="985"/>
      <c r="AI110" s="985"/>
      <c r="AJ110" s="986"/>
      <c r="AK110" s="987">
        <v>3714807</v>
      </c>
      <c r="AL110" s="985"/>
      <c r="AM110" s="985"/>
      <c r="AN110" s="985"/>
      <c r="AO110" s="986"/>
      <c r="AP110" s="988">
        <v>35</v>
      </c>
      <c r="AQ110" s="989"/>
      <c r="AR110" s="989"/>
      <c r="AS110" s="989"/>
      <c r="AT110" s="990"/>
      <c r="AU110" s="991" t="s">
        <v>73</v>
      </c>
      <c r="AV110" s="992"/>
      <c r="AW110" s="992"/>
      <c r="AX110" s="992"/>
      <c r="AY110" s="992"/>
      <c r="AZ110" s="1033" t="s">
        <v>436</v>
      </c>
      <c r="BA110" s="982"/>
      <c r="BB110" s="982"/>
      <c r="BC110" s="982"/>
      <c r="BD110" s="982"/>
      <c r="BE110" s="982"/>
      <c r="BF110" s="982"/>
      <c r="BG110" s="982"/>
      <c r="BH110" s="982"/>
      <c r="BI110" s="982"/>
      <c r="BJ110" s="982"/>
      <c r="BK110" s="982"/>
      <c r="BL110" s="982"/>
      <c r="BM110" s="982"/>
      <c r="BN110" s="982"/>
      <c r="BO110" s="982"/>
      <c r="BP110" s="983"/>
      <c r="BQ110" s="1019">
        <v>33196373</v>
      </c>
      <c r="BR110" s="1020"/>
      <c r="BS110" s="1020"/>
      <c r="BT110" s="1020"/>
      <c r="BU110" s="1020"/>
      <c r="BV110" s="1020">
        <v>32558486</v>
      </c>
      <c r="BW110" s="1020"/>
      <c r="BX110" s="1020"/>
      <c r="BY110" s="1020"/>
      <c r="BZ110" s="1020"/>
      <c r="CA110" s="1020">
        <v>32395589</v>
      </c>
      <c r="CB110" s="1020"/>
      <c r="CC110" s="1020"/>
      <c r="CD110" s="1020"/>
      <c r="CE110" s="1020"/>
      <c r="CF110" s="1034">
        <v>304.89999999999998</v>
      </c>
      <c r="CG110" s="1035"/>
      <c r="CH110" s="1035"/>
      <c r="CI110" s="1035"/>
      <c r="CJ110" s="1035"/>
      <c r="CK110" s="1036" t="s">
        <v>437</v>
      </c>
      <c r="CL110" s="1037"/>
      <c r="CM110" s="1016" t="s">
        <v>438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439</v>
      </c>
      <c r="DH110" s="1020"/>
      <c r="DI110" s="1020"/>
      <c r="DJ110" s="1020"/>
      <c r="DK110" s="1020"/>
      <c r="DL110" s="1020" t="s">
        <v>230</v>
      </c>
      <c r="DM110" s="1020"/>
      <c r="DN110" s="1020"/>
      <c r="DO110" s="1020"/>
      <c r="DP110" s="1020"/>
      <c r="DQ110" s="1020" t="s">
        <v>230</v>
      </c>
      <c r="DR110" s="1020"/>
      <c r="DS110" s="1020"/>
      <c r="DT110" s="1020"/>
      <c r="DU110" s="1020"/>
      <c r="DV110" s="1021" t="s">
        <v>230</v>
      </c>
      <c r="DW110" s="1021"/>
      <c r="DX110" s="1021"/>
      <c r="DY110" s="1021"/>
      <c r="DZ110" s="1022"/>
    </row>
    <row r="111" spans="1:131" s="248" customFormat="1" ht="26.25" customHeight="1" x14ac:dyDescent="0.15">
      <c r="A111" s="1023" t="s">
        <v>440</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439</v>
      </c>
      <c r="AB111" s="1027"/>
      <c r="AC111" s="1027"/>
      <c r="AD111" s="1027"/>
      <c r="AE111" s="1028"/>
      <c r="AF111" s="1029" t="s">
        <v>230</v>
      </c>
      <c r="AG111" s="1027"/>
      <c r="AH111" s="1027"/>
      <c r="AI111" s="1027"/>
      <c r="AJ111" s="1028"/>
      <c r="AK111" s="1029" t="s">
        <v>230</v>
      </c>
      <c r="AL111" s="1027"/>
      <c r="AM111" s="1027"/>
      <c r="AN111" s="1027"/>
      <c r="AO111" s="1028"/>
      <c r="AP111" s="1030" t="s">
        <v>230</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t="s">
        <v>230</v>
      </c>
      <c r="BR111" s="1013"/>
      <c r="BS111" s="1013"/>
      <c r="BT111" s="1013"/>
      <c r="BU111" s="1013"/>
      <c r="BV111" s="1013" t="s">
        <v>230</v>
      </c>
      <c r="BW111" s="1013"/>
      <c r="BX111" s="1013"/>
      <c r="BY111" s="1013"/>
      <c r="BZ111" s="1013"/>
      <c r="CA111" s="1013" t="s">
        <v>230</v>
      </c>
      <c r="CB111" s="1013"/>
      <c r="CC111" s="1013"/>
      <c r="CD111" s="1013"/>
      <c r="CE111" s="1013"/>
      <c r="CF111" s="1007" t="s">
        <v>230</v>
      </c>
      <c r="CG111" s="1008"/>
      <c r="CH111" s="1008"/>
      <c r="CI111" s="1008"/>
      <c r="CJ111" s="1008"/>
      <c r="CK111" s="1038"/>
      <c r="CL111" s="1039"/>
      <c r="CM111" s="1009" t="s">
        <v>442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230</v>
      </c>
      <c r="DH111" s="1013"/>
      <c r="DI111" s="1013"/>
      <c r="DJ111" s="1013"/>
      <c r="DK111" s="1013"/>
      <c r="DL111" s="1013" t="s">
        <v>230</v>
      </c>
      <c r="DM111" s="1013"/>
      <c r="DN111" s="1013"/>
      <c r="DO111" s="1013"/>
      <c r="DP111" s="1013"/>
      <c r="DQ111" s="1013" t="s">
        <v>230</v>
      </c>
      <c r="DR111" s="1013"/>
      <c r="DS111" s="1013"/>
      <c r="DT111" s="1013"/>
      <c r="DU111" s="1013"/>
      <c r="DV111" s="1014" t="s">
        <v>230</v>
      </c>
      <c r="DW111" s="1014"/>
      <c r="DX111" s="1014"/>
      <c r="DY111" s="1014"/>
      <c r="DZ111" s="1015"/>
    </row>
    <row r="112" spans="1:131" s="248" customFormat="1" ht="26.25" customHeight="1" x14ac:dyDescent="0.15">
      <c r="A112" s="1045" t="s">
        <v>443</v>
      </c>
      <c r="B112" s="1046"/>
      <c r="C112" s="1043" t="s">
        <v>444</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230</v>
      </c>
      <c r="AB112" s="1052"/>
      <c r="AC112" s="1052"/>
      <c r="AD112" s="1052"/>
      <c r="AE112" s="1053"/>
      <c r="AF112" s="1054" t="s">
        <v>230</v>
      </c>
      <c r="AG112" s="1052"/>
      <c r="AH112" s="1052"/>
      <c r="AI112" s="1052"/>
      <c r="AJ112" s="1053"/>
      <c r="AK112" s="1054" t="s">
        <v>230</v>
      </c>
      <c r="AL112" s="1052"/>
      <c r="AM112" s="1052"/>
      <c r="AN112" s="1052"/>
      <c r="AO112" s="1053"/>
      <c r="AP112" s="1055" t="s">
        <v>439</v>
      </c>
      <c r="AQ112" s="1056"/>
      <c r="AR112" s="1056"/>
      <c r="AS112" s="1056"/>
      <c r="AT112" s="1057"/>
      <c r="AU112" s="993"/>
      <c r="AV112" s="994"/>
      <c r="AW112" s="994"/>
      <c r="AX112" s="994"/>
      <c r="AY112" s="994"/>
      <c r="AZ112" s="1042" t="s">
        <v>445</v>
      </c>
      <c r="BA112" s="1043"/>
      <c r="BB112" s="1043"/>
      <c r="BC112" s="1043"/>
      <c r="BD112" s="1043"/>
      <c r="BE112" s="1043"/>
      <c r="BF112" s="1043"/>
      <c r="BG112" s="1043"/>
      <c r="BH112" s="1043"/>
      <c r="BI112" s="1043"/>
      <c r="BJ112" s="1043"/>
      <c r="BK112" s="1043"/>
      <c r="BL112" s="1043"/>
      <c r="BM112" s="1043"/>
      <c r="BN112" s="1043"/>
      <c r="BO112" s="1043"/>
      <c r="BP112" s="1044"/>
      <c r="BQ112" s="1012">
        <v>2095681</v>
      </c>
      <c r="BR112" s="1013"/>
      <c r="BS112" s="1013"/>
      <c r="BT112" s="1013"/>
      <c r="BU112" s="1013"/>
      <c r="BV112" s="1013">
        <v>3314292</v>
      </c>
      <c r="BW112" s="1013"/>
      <c r="BX112" s="1013"/>
      <c r="BY112" s="1013"/>
      <c r="BZ112" s="1013"/>
      <c r="CA112" s="1013">
        <v>3309804</v>
      </c>
      <c r="CB112" s="1013"/>
      <c r="CC112" s="1013"/>
      <c r="CD112" s="1013"/>
      <c r="CE112" s="1013"/>
      <c r="CF112" s="1007">
        <v>31.2</v>
      </c>
      <c r="CG112" s="1008"/>
      <c r="CH112" s="1008"/>
      <c r="CI112" s="1008"/>
      <c r="CJ112" s="1008"/>
      <c r="CK112" s="1038"/>
      <c r="CL112" s="1039"/>
      <c r="CM112" s="1009" t="s">
        <v>446</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230</v>
      </c>
      <c r="DH112" s="1013"/>
      <c r="DI112" s="1013"/>
      <c r="DJ112" s="1013"/>
      <c r="DK112" s="1013"/>
      <c r="DL112" s="1013" t="s">
        <v>230</v>
      </c>
      <c r="DM112" s="1013"/>
      <c r="DN112" s="1013"/>
      <c r="DO112" s="1013"/>
      <c r="DP112" s="1013"/>
      <c r="DQ112" s="1013" t="s">
        <v>230</v>
      </c>
      <c r="DR112" s="1013"/>
      <c r="DS112" s="1013"/>
      <c r="DT112" s="1013"/>
      <c r="DU112" s="1013"/>
      <c r="DV112" s="1014" t="s">
        <v>230</v>
      </c>
      <c r="DW112" s="1014"/>
      <c r="DX112" s="1014"/>
      <c r="DY112" s="1014"/>
      <c r="DZ112" s="1015"/>
    </row>
    <row r="113" spans="1:130" s="248" customFormat="1" ht="26.25" customHeight="1" x14ac:dyDescent="0.15">
      <c r="A113" s="1047"/>
      <c r="B113" s="1048"/>
      <c r="C113" s="1043" t="s">
        <v>447</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270674</v>
      </c>
      <c r="AB113" s="1027"/>
      <c r="AC113" s="1027"/>
      <c r="AD113" s="1027"/>
      <c r="AE113" s="1028"/>
      <c r="AF113" s="1029">
        <v>270869</v>
      </c>
      <c r="AG113" s="1027"/>
      <c r="AH113" s="1027"/>
      <c r="AI113" s="1027"/>
      <c r="AJ113" s="1028"/>
      <c r="AK113" s="1029">
        <v>272708</v>
      </c>
      <c r="AL113" s="1027"/>
      <c r="AM113" s="1027"/>
      <c r="AN113" s="1027"/>
      <c r="AO113" s="1028"/>
      <c r="AP113" s="1030">
        <v>2.6</v>
      </c>
      <c r="AQ113" s="1031"/>
      <c r="AR113" s="1031"/>
      <c r="AS113" s="1031"/>
      <c r="AT113" s="1032"/>
      <c r="AU113" s="993"/>
      <c r="AV113" s="994"/>
      <c r="AW113" s="994"/>
      <c r="AX113" s="994"/>
      <c r="AY113" s="994"/>
      <c r="AZ113" s="1042" t="s">
        <v>448</v>
      </c>
      <c r="BA113" s="1043"/>
      <c r="BB113" s="1043"/>
      <c r="BC113" s="1043"/>
      <c r="BD113" s="1043"/>
      <c r="BE113" s="1043"/>
      <c r="BF113" s="1043"/>
      <c r="BG113" s="1043"/>
      <c r="BH113" s="1043"/>
      <c r="BI113" s="1043"/>
      <c r="BJ113" s="1043"/>
      <c r="BK113" s="1043"/>
      <c r="BL113" s="1043"/>
      <c r="BM113" s="1043"/>
      <c r="BN113" s="1043"/>
      <c r="BO113" s="1043"/>
      <c r="BP113" s="1044"/>
      <c r="BQ113" s="1012">
        <v>35357</v>
      </c>
      <c r="BR113" s="1013"/>
      <c r="BS113" s="1013"/>
      <c r="BT113" s="1013"/>
      <c r="BU113" s="1013"/>
      <c r="BV113" s="1013">
        <v>25730</v>
      </c>
      <c r="BW113" s="1013"/>
      <c r="BX113" s="1013"/>
      <c r="BY113" s="1013"/>
      <c r="BZ113" s="1013"/>
      <c r="CA113" s="1013">
        <v>17334</v>
      </c>
      <c r="CB113" s="1013"/>
      <c r="CC113" s="1013"/>
      <c r="CD113" s="1013"/>
      <c r="CE113" s="1013"/>
      <c r="CF113" s="1007">
        <v>0.2</v>
      </c>
      <c r="CG113" s="1008"/>
      <c r="CH113" s="1008"/>
      <c r="CI113" s="1008"/>
      <c r="CJ113" s="1008"/>
      <c r="CK113" s="1038"/>
      <c r="CL113" s="1039"/>
      <c r="CM113" s="1009" t="s">
        <v>449</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439</v>
      </c>
      <c r="DH113" s="1052"/>
      <c r="DI113" s="1052"/>
      <c r="DJ113" s="1052"/>
      <c r="DK113" s="1053"/>
      <c r="DL113" s="1054" t="s">
        <v>230</v>
      </c>
      <c r="DM113" s="1052"/>
      <c r="DN113" s="1052"/>
      <c r="DO113" s="1052"/>
      <c r="DP113" s="1053"/>
      <c r="DQ113" s="1054" t="s">
        <v>439</v>
      </c>
      <c r="DR113" s="1052"/>
      <c r="DS113" s="1052"/>
      <c r="DT113" s="1052"/>
      <c r="DU113" s="1053"/>
      <c r="DV113" s="1055" t="s">
        <v>230</v>
      </c>
      <c r="DW113" s="1056"/>
      <c r="DX113" s="1056"/>
      <c r="DY113" s="1056"/>
      <c r="DZ113" s="1057"/>
    </row>
    <row r="114" spans="1:130" s="248" customFormat="1" ht="26.25" customHeight="1" x14ac:dyDescent="0.15">
      <c r="A114" s="1047"/>
      <c r="B114" s="1048"/>
      <c r="C114" s="1043" t="s">
        <v>450</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11371</v>
      </c>
      <c r="AB114" s="1052"/>
      <c r="AC114" s="1052"/>
      <c r="AD114" s="1052"/>
      <c r="AE114" s="1053"/>
      <c r="AF114" s="1054">
        <v>7304</v>
      </c>
      <c r="AG114" s="1052"/>
      <c r="AH114" s="1052"/>
      <c r="AI114" s="1052"/>
      <c r="AJ114" s="1053"/>
      <c r="AK114" s="1054">
        <v>7256</v>
      </c>
      <c r="AL114" s="1052"/>
      <c r="AM114" s="1052"/>
      <c r="AN114" s="1052"/>
      <c r="AO114" s="1053"/>
      <c r="AP114" s="1055">
        <v>0.1</v>
      </c>
      <c r="AQ114" s="1056"/>
      <c r="AR114" s="1056"/>
      <c r="AS114" s="1056"/>
      <c r="AT114" s="1057"/>
      <c r="AU114" s="993"/>
      <c r="AV114" s="994"/>
      <c r="AW114" s="994"/>
      <c r="AX114" s="994"/>
      <c r="AY114" s="994"/>
      <c r="AZ114" s="1042" t="s">
        <v>451</v>
      </c>
      <c r="BA114" s="1043"/>
      <c r="BB114" s="1043"/>
      <c r="BC114" s="1043"/>
      <c r="BD114" s="1043"/>
      <c r="BE114" s="1043"/>
      <c r="BF114" s="1043"/>
      <c r="BG114" s="1043"/>
      <c r="BH114" s="1043"/>
      <c r="BI114" s="1043"/>
      <c r="BJ114" s="1043"/>
      <c r="BK114" s="1043"/>
      <c r="BL114" s="1043"/>
      <c r="BM114" s="1043"/>
      <c r="BN114" s="1043"/>
      <c r="BO114" s="1043"/>
      <c r="BP114" s="1044"/>
      <c r="BQ114" s="1012">
        <v>4561016</v>
      </c>
      <c r="BR114" s="1013"/>
      <c r="BS114" s="1013"/>
      <c r="BT114" s="1013"/>
      <c r="BU114" s="1013"/>
      <c r="BV114" s="1013">
        <v>4392826</v>
      </c>
      <c r="BW114" s="1013"/>
      <c r="BX114" s="1013"/>
      <c r="BY114" s="1013"/>
      <c r="BZ114" s="1013"/>
      <c r="CA114" s="1013">
        <v>4274160</v>
      </c>
      <c r="CB114" s="1013"/>
      <c r="CC114" s="1013"/>
      <c r="CD114" s="1013"/>
      <c r="CE114" s="1013"/>
      <c r="CF114" s="1007">
        <v>40.200000000000003</v>
      </c>
      <c r="CG114" s="1008"/>
      <c r="CH114" s="1008"/>
      <c r="CI114" s="1008"/>
      <c r="CJ114" s="1008"/>
      <c r="CK114" s="1038"/>
      <c r="CL114" s="1039"/>
      <c r="CM114" s="1009" t="s">
        <v>452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230</v>
      </c>
      <c r="DH114" s="1052"/>
      <c r="DI114" s="1052"/>
      <c r="DJ114" s="1052"/>
      <c r="DK114" s="1053"/>
      <c r="DL114" s="1054" t="s">
        <v>230</v>
      </c>
      <c r="DM114" s="1052"/>
      <c r="DN114" s="1052"/>
      <c r="DO114" s="1052"/>
      <c r="DP114" s="1053"/>
      <c r="DQ114" s="1054" t="s">
        <v>453</v>
      </c>
      <c r="DR114" s="1052"/>
      <c r="DS114" s="1052"/>
      <c r="DT114" s="1052"/>
      <c r="DU114" s="1053"/>
      <c r="DV114" s="1055" t="s">
        <v>230</v>
      </c>
      <c r="DW114" s="1056"/>
      <c r="DX114" s="1056"/>
      <c r="DY114" s="1056"/>
      <c r="DZ114" s="1057"/>
    </row>
    <row r="115" spans="1:130" s="248" customFormat="1" ht="26.25" customHeight="1" x14ac:dyDescent="0.15">
      <c r="A115" s="1047"/>
      <c r="B115" s="1048"/>
      <c r="C115" s="1043" t="s">
        <v>454</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230</v>
      </c>
      <c r="AB115" s="1027"/>
      <c r="AC115" s="1027"/>
      <c r="AD115" s="1027"/>
      <c r="AE115" s="1028"/>
      <c r="AF115" s="1029" t="s">
        <v>230</v>
      </c>
      <c r="AG115" s="1027"/>
      <c r="AH115" s="1027"/>
      <c r="AI115" s="1027"/>
      <c r="AJ115" s="1028"/>
      <c r="AK115" s="1029" t="s">
        <v>230</v>
      </c>
      <c r="AL115" s="1027"/>
      <c r="AM115" s="1027"/>
      <c r="AN115" s="1027"/>
      <c r="AO115" s="1028"/>
      <c r="AP115" s="1030" t="s">
        <v>230</v>
      </c>
      <c r="AQ115" s="1031"/>
      <c r="AR115" s="1031"/>
      <c r="AS115" s="1031"/>
      <c r="AT115" s="1032"/>
      <c r="AU115" s="993"/>
      <c r="AV115" s="994"/>
      <c r="AW115" s="994"/>
      <c r="AX115" s="994"/>
      <c r="AY115" s="994"/>
      <c r="AZ115" s="1042" t="s">
        <v>455</v>
      </c>
      <c r="BA115" s="1043"/>
      <c r="BB115" s="1043"/>
      <c r="BC115" s="1043"/>
      <c r="BD115" s="1043"/>
      <c r="BE115" s="1043"/>
      <c r="BF115" s="1043"/>
      <c r="BG115" s="1043"/>
      <c r="BH115" s="1043"/>
      <c r="BI115" s="1043"/>
      <c r="BJ115" s="1043"/>
      <c r="BK115" s="1043"/>
      <c r="BL115" s="1043"/>
      <c r="BM115" s="1043"/>
      <c r="BN115" s="1043"/>
      <c r="BO115" s="1043"/>
      <c r="BP115" s="1044"/>
      <c r="BQ115" s="1012" t="s">
        <v>439</v>
      </c>
      <c r="BR115" s="1013"/>
      <c r="BS115" s="1013"/>
      <c r="BT115" s="1013"/>
      <c r="BU115" s="1013"/>
      <c r="BV115" s="1013" t="s">
        <v>439</v>
      </c>
      <c r="BW115" s="1013"/>
      <c r="BX115" s="1013"/>
      <c r="BY115" s="1013"/>
      <c r="BZ115" s="1013"/>
      <c r="CA115" s="1013" t="s">
        <v>230</v>
      </c>
      <c r="CB115" s="1013"/>
      <c r="CC115" s="1013"/>
      <c r="CD115" s="1013"/>
      <c r="CE115" s="1013"/>
      <c r="CF115" s="1007" t="s">
        <v>439</v>
      </c>
      <c r="CG115" s="1008"/>
      <c r="CH115" s="1008"/>
      <c r="CI115" s="1008"/>
      <c r="CJ115" s="1008"/>
      <c r="CK115" s="1038"/>
      <c r="CL115" s="1039"/>
      <c r="CM115" s="1042" t="s">
        <v>456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230</v>
      </c>
      <c r="DH115" s="1052"/>
      <c r="DI115" s="1052"/>
      <c r="DJ115" s="1052"/>
      <c r="DK115" s="1053"/>
      <c r="DL115" s="1054" t="s">
        <v>230</v>
      </c>
      <c r="DM115" s="1052"/>
      <c r="DN115" s="1052"/>
      <c r="DO115" s="1052"/>
      <c r="DP115" s="1053"/>
      <c r="DQ115" s="1054" t="s">
        <v>230</v>
      </c>
      <c r="DR115" s="1052"/>
      <c r="DS115" s="1052"/>
      <c r="DT115" s="1052"/>
      <c r="DU115" s="1053"/>
      <c r="DV115" s="1055" t="s">
        <v>230</v>
      </c>
      <c r="DW115" s="1056"/>
      <c r="DX115" s="1056"/>
      <c r="DY115" s="1056"/>
      <c r="DZ115" s="1057"/>
    </row>
    <row r="116" spans="1:130" s="248" customFormat="1" ht="26.25" customHeight="1" x14ac:dyDescent="0.15">
      <c r="A116" s="1049"/>
      <c r="B116" s="1050"/>
      <c r="C116" s="1058" t="s">
        <v>457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230</v>
      </c>
      <c r="AB116" s="1052"/>
      <c r="AC116" s="1052"/>
      <c r="AD116" s="1052"/>
      <c r="AE116" s="1053"/>
      <c r="AF116" s="1054" t="s">
        <v>439</v>
      </c>
      <c r="AG116" s="1052"/>
      <c r="AH116" s="1052"/>
      <c r="AI116" s="1052"/>
      <c r="AJ116" s="1053"/>
      <c r="AK116" s="1054" t="s">
        <v>230</v>
      </c>
      <c r="AL116" s="1052"/>
      <c r="AM116" s="1052"/>
      <c r="AN116" s="1052"/>
      <c r="AO116" s="1053"/>
      <c r="AP116" s="1055" t="s">
        <v>230</v>
      </c>
      <c r="AQ116" s="1056"/>
      <c r="AR116" s="1056"/>
      <c r="AS116" s="1056"/>
      <c r="AT116" s="1057"/>
      <c r="AU116" s="993"/>
      <c r="AV116" s="994"/>
      <c r="AW116" s="994"/>
      <c r="AX116" s="994"/>
      <c r="AY116" s="994"/>
      <c r="AZ116" s="1060" t="s">
        <v>458</v>
      </c>
      <c r="BA116" s="1061"/>
      <c r="BB116" s="1061"/>
      <c r="BC116" s="1061"/>
      <c r="BD116" s="1061"/>
      <c r="BE116" s="1061"/>
      <c r="BF116" s="1061"/>
      <c r="BG116" s="1061"/>
      <c r="BH116" s="1061"/>
      <c r="BI116" s="1061"/>
      <c r="BJ116" s="1061"/>
      <c r="BK116" s="1061"/>
      <c r="BL116" s="1061"/>
      <c r="BM116" s="1061"/>
      <c r="BN116" s="1061"/>
      <c r="BO116" s="1061"/>
      <c r="BP116" s="1062"/>
      <c r="BQ116" s="1012" t="s">
        <v>230</v>
      </c>
      <c r="BR116" s="1013"/>
      <c r="BS116" s="1013"/>
      <c r="BT116" s="1013"/>
      <c r="BU116" s="1013"/>
      <c r="BV116" s="1013" t="s">
        <v>230</v>
      </c>
      <c r="BW116" s="1013"/>
      <c r="BX116" s="1013"/>
      <c r="BY116" s="1013"/>
      <c r="BZ116" s="1013"/>
      <c r="CA116" s="1013" t="s">
        <v>230</v>
      </c>
      <c r="CB116" s="1013"/>
      <c r="CC116" s="1013"/>
      <c r="CD116" s="1013"/>
      <c r="CE116" s="1013"/>
      <c r="CF116" s="1007" t="s">
        <v>439</v>
      </c>
      <c r="CG116" s="1008"/>
      <c r="CH116" s="1008"/>
      <c r="CI116" s="1008"/>
      <c r="CJ116" s="1008"/>
      <c r="CK116" s="1038"/>
      <c r="CL116" s="1039"/>
      <c r="CM116" s="1009" t="s">
        <v>459</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230</v>
      </c>
      <c r="DH116" s="1052"/>
      <c r="DI116" s="1052"/>
      <c r="DJ116" s="1052"/>
      <c r="DK116" s="1053"/>
      <c r="DL116" s="1054" t="s">
        <v>230</v>
      </c>
      <c r="DM116" s="1052"/>
      <c r="DN116" s="1052"/>
      <c r="DO116" s="1052"/>
      <c r="DP116" s="1053"/>
      <c r="DQ116" s="1054" t="s">
        <v>230</v>
      </c>
      <c r="DR116" s="1052"/>
      <c r="DS116" s="1052"/>
      <c r="DT116" s="1052"/>
      <c r="DU116" s="1053"/>
      <c r="DV116" s="1055" t="s">
        <v>230</v>
      </c>
      <c r="DW116" s="1056"/>
      <c r="DX116" s="1056"/>
      <c r="DY116" s="1056"/>
      <c r="DZ116" s="1057"/>
    </row>
    <row r="117" spans="1:130" s="248" customFormat="1" ht="26.25" customHeight="1" x14ac:dyDescent="0.15">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460</v>
      </c>
      <c r="Z117" s="979"/>
      <c r="AA117" s="1069">
        <v>4366105</v>
      </c>
      <c r="AB117" s="1070"/>
      <c r="AC117" s="1070"/>
      <c r="AD117" s="1070"/>
      <c r="AE117" s="1071"/>
      <c r="AF117" s="1072">
        <v>4101547</v>
      </c>
      <c r="AG117" s="1070"/>
      <c r="AH117" s="1070"/>
      <c r="AI117" s="1070"/>
      <c r="AJ117" s="1071"/>
      <c r="AK117" s="1072">
        <v>3994771</v>
      </c>
      <c r="AL117" s="1070"/>
      <c r="AM117" s="1070"/>
      <c r="AN117" s="1070"/>
      <c r="AO117" s="1071"/>
      <c r="AP117" s="1073"/>
      <c r="AQ117" s="1074"/>
      <c r="AR117" s="1074"/>
      <c r="AS117" s="1074"/>
      <c r="AT117" s="1075"/>
      <c r="AU117" s="993"/>
      <c r="AV117" s="994"/>
      <c r="AW117" s="994"/>
      <c r="AX117" s="994"/>
      <c r="AY117" s="994"/>
      <c r="AZ117" s="1060" t="s">
        <v>461</v>
      </c>
      <c r="BA117" s="1061"/>
      <c r="BB117" s="1061"/>
      <c r="BC117" s="1061"/>
      <c r="BD117" s="1061"/>
      <c r="BE117" s="1061"/>
      <c r="BF117" s="1061"/>
      <c r="BG117" s="1061"/>
      <c r="BH117" s="1061"/>
      <c r="BI117" s="1061"/>
      <c r="BJ117" s="1061"/>
      <c r="BK117" s="1061"/>
      <c r="BL117" s="1061"/>
      <c r="BM117" s="1061"/>
      <c r="BN117" s="1061"/>
      <c r="BO117" s="1061"/>
      <c r="BP117" s="1062"/>
      <c r="BQ117" s="1012" t="s">
        <v>230</v>
      </c>
      <c r="BR117" s="1013"/>
      <c r="BS117" s="1013"/>
      <c r="BT117" s="1013"/>
      <c r="BU117" s="1013"/>
      <c r="BV117" s="1013" t="s">
        <v>439</v>
      </c>
      <c r="BW117" s="1013"/>
      <c r="BX117" s="1013"/>
      <c r="BY117" s="1013"/>
      <c r="BZ117" s="1013"/>
      <c r="CA117" s="1013" t="s">
        <v>230</v>
      </c>
      <c r="CB117" s="1013"/>
      <c r="CC117" s="1013"/>
      <c r="CD117" s="1013"/>
      <c r="CE117" s="1013"/>
      <c r="CF117" s="1007" t="s">
        <v>230</v>
      </c>
      <c r="CG117" s="1008"/>
      <c r="CH117" s="1008"/>
      <c r="CI117" s="1008"/>
      <c r="CJ117" s="1008"/>
      <c r="CK117" s="1038"/>
      <c r="CL117" s="1039"/>
      <c r="CM117" s="1009" t="s">
        <v>462</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230</v>
      </c>
      <c r="DH117" s="1052"/>
      <c r="DI117" s="1052"/>
      <c r="DJ117" s="1052"/>
      <c r="DK117" s="1053"/>
      <c r="DL117" s="1054" t="s">
        <v>439</v>
      </c>
      <c r="DM117" s="1052"/>
      <c r="DN117" s="1052"/>
      <c r="DO117" s="1052"/>
      <c r="DP117" s="1053"/>
      <c r="DQ117" s="1054" t="s">
        <v>230</v>
      </c>
      <c r="DR117" s="1052"/>
      <c r="DS117" s="1052"/>
      <c r="DT117" s="1052"/>
      <c r="DU117" s="1053"/>
      <c r="DV117" s="1055" t="s">
        <v>230</v>
      </c>
      <c r="DW117" s="1056"/>
      <c r="DX117" s="1056"/>
      <c r="DY117" s="1056"/>
      <c r="DZ117" s="1057"/>
    </row>
    <row r="118" spans="1:130" s="248" customFormat="1" ht="26.25" customHeight="1" x14ac:dyDescent="0.15">
      <c r="A118" s="997" t="s">
        <v>434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431</v>
      </c>
      <c r="AB118" s="978"/>
      <c r="AC118" s="978"/>
      <c r="AD118" s="978"/>
      <c r="AE118" s="979"/>
      <c r="AF118" s="977" t="s">
        <v>432</v>
      </c>
      <c r="AG118" s="978"/>
      <c r="AH118" s="978"/>
      <c r="AI118" s="978"/>
      <c r="AJ118" s="979"/>
      <c r="AK118" s="977" t="s">
        <v>304</v>
      </c>
      <c r="AL118" s="978"/>
      <c r="AM118" s="978"/>
      <c r="AN118" s="978"/>
      <c r="AO118" s="979"/>
      <c r="AP118" s="1064" t="s">
        <v>433</v>
      </c>
      <c r="AQ118" s="1065"/>
      <c r="AR118" s="1065"/>
      <c r="AS118" s="1065"/>
      <c r="AT118" s="1066"/>
      <c r="AU118" s="993"/>
      <c r="AV118" s="994"/>
      <c r="AW118" s="994"/>
      <c r="AX118" s="994"/>
      <c r="AY118" s="994"/>
      <c r="AZ118" s="1067" t="s">
        <v>463</v>
      </c>
      <c r="BA118" s="1058"/>
      <c r="BB118" s="1058"/>
      <c r="BC118" s="1058"/>
      <c r="BD118" s="1058"/>
      <c r="BE118" s="1058"/>
      <c r="BF118" s="1058"/>
      <c r="BG118" s="1058"/>
      <c r="BH118" s="1058"/>
      <c r="BI118" s="1058"/>
      <c r="BJ118" s="1058"/>
      <c r="BK118" s="1058"/>
      <c r="BL118" s="1058"/>
      <c r="BM118" s="1058"/>
      <c r="BN118" s="1058"/>
      <c r="BO118" s="1058"/>
      <c r="BP118" s="1059"/>
      <c r="BQ118" s="1090" t="s">
        <v>230</v>
      </c>
      <c r="BR118" s="1091"/>
      <c r="BS118" s="1091"/>
      <c r="BT118" s="1091"/>
      <c r="BU118" s="1091"/>
      <c r="BV118" s="1091" t="s">
        <v>230</v>
      </c>
      <c r="BW118" s="1091"/>
      <c r="BX118" s="1091"/>
      <c r="BY118" s="1091"/>
      <c r="BZ118" s="1091"/>
      <c r="CA118" s="1091" t="s">
        <v>230</v>
      </c>
      <c r="CB118" s="1091"/>
      <c r="CC118" s="1091"/>
      <c r="CD118" s="1091"/>
      <c r="CE118" s="1091"/>
      <c r="CF118" s="1007" t="s">
        <v>453</v>
      </c>
      <c r="CG118" s="1008"/>
      <c r="CH118" s="1008"/>
      <c r="CI118" s="1008"/>
      <c r="CJ118" s="1008"/>
      <c r="CK118" s="1038"/>
      <c r="CL118" s="1039"/>
      <c r="CM118" s="1009" t="s">
        <v>464</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230</v>
      </c>
      <c r="DH118" s="1052"/>
      <c r="DI118" s="1052"/>
      <c r="DJ118" s="1052"/>
      <c r="DK118" s="1053"/>
      <c r="DL118" s="1054" t="s">
        <v>439</v>
      </c>
      <c r="DM118" s="1052"/>
      <c r="DN118" s="1052"/>
      <c r="DO118" s="1052"/>
      <c r="DP118" s="1053"/>
      <c r="DQ118" s="1054" t="s">
        <v>439</v>
      </c>
      <c r="DR118" s="1052"/>
      <c r="DS118" s="1052"/>
      <c r="DT118" s="1052"/>
      <c r="DU118" s="1053"/>
      <c r="DV118" s="1055" t="s">
        <v>230</v>
      </c>
      <c r="DW118" s="1056"/>
      <c r="DX118" s="1056"/>
      <c r="DY118" s="1056"/>
      <c r="DZ118" s="1057"/>
    </row>
    <row r="119" spans="1:130" s="248" customFormat="1" ht="26.25" customHeight="1" x14ac:dyDescent="0.15">
      <c r="A119" s="1151" t="s">
        <v>437</v>
      </c>
      <c r="B119" s="1037"/>
      <c r="C119" s="1016" t="s">
        <v>438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230</v>
      </c>
      <c r="AB119" s="985"/>
      <c r="AC119" s="985"/>
      <c r="AD119" s="985"/>
      <c r="AE119" s="986"/>
      <c r="AF119" s="987" t="s">
        <v>230</v>
      </c>
      <c r="AG119" s="985"/>
      <c r="AH119" s="985"/>
      <c r="AI119" s="985"/>
      <c r="AJ119" s="986"/>
      <c r="AK119" s="987" t="s">
        <v>230</v>
      </c>
      <c r="AL119" s="985"/>
      <c r="AM119" s="985"/>
      <c r="AN119" s="985"/>
      <c r="AO119" s="986"/>
      <c r="AP119" s="988" t="s">
        <v>230</v>
      </c>
      <c r="AQ119" s="989"/>
      <c r="AR119" s="989"/>
      <c r="AS119" s="989"/>
      <c r="AT119" s="990"/>
      <c r="AU119" s="995"/>
      <c r="AV119" s="996"/>
      <c r="AW119" s="996"/>
      <c r="AX119" s="996"/>
      <c r="AY119" s="996"/>
      <c r="AZ119" s="279" t="s">
        <v>185</v>
      </c>
      <c r="BA119" s="279"/>
      <c r="BB119" s="279"/>
      <c r="BC119" s="279"/>
      <c r="BD119" s="279"/>
      <c r="BE119" s="279"/>
      <c r="BF119" s="279"/>
      <c r="BG119" s="279"/>
      <c r="BH119" s="279"/>
      <c r="BI119" s="279"/>
      <c r="BJ119" s="279"/>
      <c r="BK119" s="279"/>
      <c r="BL119" s="279"/>
      <c r="BM119" s="279"/>
      <c r="BN119" s="279"/>
      <c r="BO119" s="1068" t="s">
        <v>465</v>
      </c>
      <c r="BP119" s="1099"/>
      <c r="BQ119" s="1090">
        <v>39888427</v>
      </c>
      <c r="BR119" s="1091"/>
      <c r="BS119" s="1091"/>
      <c r="BT119" s="1091"/>
      <c r="BU119" s="1091"/>
      <c r="BV119" s="1091">
        <v>40291334</v>
      </c>
      <c r="BW119" s="1091"/>
      <c r="BX119" s="1091"/>
      <c r="BY119" s="1091"/>
      <c r="BZ119" s="1091"/>
      <c r="CA119" s="1091">
        <v>39996887</v>
      </c>
      <c r="CB119" s="1091"/>
      <c r="CC119" s="1091"/>
      <c r="CD119" s="1091"/>
      <c r="CE119" s="1091"/>
      <c r="CF119" s="1092"/>
      <c r="CG119" s="1093"/>
      <c r="CH119" s="1093"/>
      <c r="CI119" s="1093"/>
      <c r="CJ119" s="1094"/>
      <c r="CK119" s="1040"/>
      <c r="CL119" s="1041"/>
      <c r="CM119" s="1095" t="s">
        <v>466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230</v>
      </c>
      <c r="DH119" s="1077"/>
      <c r="DI119" s="1077"/>
      <c r="DJ119" s="1077"/>
      <c r="DK119" s="1078"/>
      <c r="DL119" s="1076" t="s">
        <v>230</v>
      </c>
      <c r="DM119" s="1077"/>
      <c r="DN119" s="1077"/>
      <c r="DO119" s="1077"/>
      <c r="DP119" s="1078"/>
      <c r="DQ119" s="1076" t="s">
        <v>230</v>
      </c>
      <c r="DR119" s="1077"/>
      <c r="DS119" s="1077"/>
      <c r="DT119" s="1077"/>
      <c r="DU119" s="1078"/>
      <c r="DV119" s="1079" t="s">
        <v>230</v>
      </c>
      <c r="DW119" s="1080"/>
      <c r="DX119" s="1080"/>
      <c r="DY119" s="1080"/>
      <c r="DZ119" s="1081"/>
    </row>
    <row r="120" spans="1:130" s="248" customFormat="1" ht="26.25" customHeight="1" x14ac:dyDescent="0.15">
      <c r="A120" s="1152"/>
      <c r="B120" s="1039"/>
      <c r="C120" s="1009" t="s">
        <v>442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230</v>
      </c>
      <c r="AB120" s="1052"/>
      <c r="AC120" s="1052"/>
      <c r="AD120" s="1052"/>
      <c r="AE120" s="1053"/>
      <c r="AF120" s="1054" t="s">
        <v>230</v>
      </c>
      <c r="AG120" s="1052"/>
      <c r="AH120" s="1052"/>
      <c r="AI120" s="1052"/>
      <c r="AJ120" s="1053"/>
      <c r="AK120" s="1054" t="s">
        <v>230</v>
      </c>
      <c r="AL120" s="1052"/>
      <c r="AM120" s="1052"/>
      <c r="AN120" s="1052"/>
      <c r="AO120" s="1053"/>
      <c r="AP120" s="1055" t="s">
        <v>230</v>
      </c>
      <c r="AQ120" s="1056"/>
      <c r="AR120" s="1056"/>
      <c r="AS120" s="1056"/>
      <c r="AT120" s="1057"/>
      <c r="AU120" s="1082" t="s">
        <v>467</v>
      </c>
      <c r="AV120" s="1083"/>
      <c r="AW120" s="1083"/>
      <c r="AX120" s="1083"/>
      <c r="AY120" s="1084"/>
      <c r="AZ120" s="1033" t="s">
        <v>468</v>
      </c>
      <c r="BA120" s="982"/>
      <c r="BB120" s="982"/>
      <c r="BC120" s="982"/>
      <c r="BD120" s="982"/>
      <c r="BE120" s="982"/>
      <c r="BF120" s="982"/>
      <c r="BG120" s="982"/>
      <c r="BH120" s="982"/>
      <c r="BI120" s="982"/>
      <c r="BJ120" s="982"/>
      <c r="BK120" s="982"/>
      <c r="BL120" s="982"/>
      <c r="BM120" s="982"/>
      <c r="BN120" s="982"/>
      <c r="BO120" s="982"/>
      <c r="BP120" s="983"/>
      <c r="BQ120" s="1019">
        <v>20209520</v>
      </c>
      <c r="BR120" s="1020"/>
      <c r="BS120" s="1020"/>
      <c r="BT120" s="1020"/>
      <c r="BU120" s="1020"/>
      <c r="BV120" s="1020">
        <v>20630117</v>
      </c>
      <c r="BW120" s="1020"/>
      <c r="BX120" s="1020"/>
      <c r="BY120" s="1020"/>
      <c r="BZ120" s="1020"/>
      <c r="CA120" s="1020">
        <v>20938751</v>
      </c>
      <c r="CB120" s="1020"/>
      <c r="CC120" s="1020"/>
      <c r="CD120" s="1020"/>
      <c r="CE120" s="1020"/>
      <c r="CF120" s="1034">
        <v>197.1</v>
      </c>
      <c r="CG120" s="1035"/>
      <c r="CH120" s="1035"/>
      <c r="CI120" s="1035"/>
      <c r="CJ120" s="1035"/>
      <c r="CK120" s="1100" t="s">
        <v>469</v>
      </c>
      <c r="CL120" s="1101"/>
      <c r="CM120" s="1101"/>
      <c r="CN120" s="1101"/>
      <c r="CO120" s="1102"/>
      <c r="CP120" s="1108" t="s">
        <v>470</v>
      </c>
      <c r="CQ120" s="1109"/>
      <c r="CR120" s="1109"/>
      <c r="CS120" s="1109"/>
      <c r="CT120" s="1109"/>
      <c r="CU120" s="1109"/>
      <c r="CV120" s="1109"/>
      <c r="CW120" s="1109"/>
      <c r="CX120" s="1109"/>
      <c r="CY120" s="1109"/>
      <c r="CZ120" s="1109"/>
      <c r="DA120" s="1109"/>
      <c r="DB120" s="1109"/>
      <c r="DC120" s="1109"/>
      <c r="DD120" s="1109"/>
      <c r="DE120" s="1109"/>
      <c r="DF120" s="1110"/>
      <c r="DG120" s="1019">
        <v>1104199</v>
      </c>
      <c r="DH120" s="1020"/>
      <c r="DI120" s="1020"/>
      <c r="DJ120" s="1020"/>
      <c r="DK120" s="1020"/>
      <c r="DL120" s="1020">
        <v>2198101</v>
      </c>
      <c r="DM120" s="1020"/>
      <c r="DN120" s="1020"/>
      <c r="DO120" s="1020"/>
      <c r="DP120" s="1020"/>
      <c r="DQ120" s="1020">
        <v>2177047</v>
      </c>
      <c r="DR120" s="1020"/>
      <c r="DS120" s="1020"/>
      <c r="DT120" s="1020"/>
      <c r="DU120" s="1020"/>
      <c r="DV120" s="1021">
        <v>20.5</v>
      </c>
      <c r="DW120" s="1021"/>
      <c r="DX120" s="1021"/>
      <c r="DY120" s="1021"/>
      <c r="DZ120" s="1022"/>
    </row>
    <row r="121" spans="1:130" s="248" customFormat="1" ht="26.25" customHeight="1" x14ac:dyDescent="0.15">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230</v>
      </c>
      <c r="AB121" s="1052"/>
      <c r="AC121" s="1052"/>
      <c r="AD121" s="1052"/>
      <c r="AE121" s="1053"/>
      <c r="AF121" s="1054" t="s">
        <v>230</v>
      </c>
      <c r="AG121" s="1052"/>
      <c r="AH121" s="1052"/>
      <c r="AI121" s="1052"/>
      <c r="AJ121" s="1053"/>
      <c r="AK121" s="1054" t="s">
        <v>453</v>
      </c>
      <c r="AL121" s="1052"/>
      <c r="AM121" s="1052"/>
      <c r="AN121" s="1052"/>
      <c r="AO121" s="1053"/>
      <c r="AP121" s="1055" t="s">
        <v>230</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v>373299</v>
      </c>
      <c r="BR121" s="1013"/>
      <c r="BS121" s="1013"/>
      <c r="BT121" s="1013"/>
      <c r="BU121" s="1013"/>
      <c r="BV121" s="1013">
        <v>333143</v>
      </c>
      <c r="BW121" s="1013"/>
      <c r="BX121" s="1013"/>
      <c r="BY121" s="1013"/>
      <c r="BZ121" s="1013"/>
      <c r="CA121" s="1013">
        <v>330472</v>
      </c>
      <c r="CB121" s="1013"/>
      <c r="CC121" s="1013"/>
      <c r="CD121" s="1013"/>
      <c r="CE121" s="1013"/>
      <c r="CF121" s="1007">
        <v>3.1</v>
      </c>
      <c r="CG121" s="1008"/>
      <c r="CH121" s="1008"/>
      <c r="CI121" s="1008"/>
      <c r="CJ121" s="1008"/>
      <c r="CK121" s="1103"/>
      <c r="CL121" s="1104"/>
      <c r="CM121" s="1104"/>
      <c r="CN121" s="1104"/>
      <c r="CO121" s="1105"/>
      <c r="CP121" s="1113" t="s">
        <v>473</v>
      </c>
      <c r="CQ121" s="1114"/>
      <c r="CR121" s="1114"/>
      <c r="CS121" s="1114"/>
      <c r="CT121" s="1114"/>
      <c r="CU121" s="1114"/>
      <c r="CV121" s="1114"/>
      <c r="CW121" s="1114"/>
      <c r="CX121" s="1114"/>
      <c r="CY121" s="1114"/>
      <c r="CZ121" s="1114"/>
      <c r="DA121" s="1114"/>
      <c r="DB121" s="1114"/>
      <c r="DC121" s="1114"/>
      <c r="DD121" s="1114"/>
      <c r="DE121" s="1114"/>
      <c r="DF121" s="1115"/>
      <c r="DG121" s="1012">
        <v>527103</v>
      </c>
      <c r="DH121" s="1013"/>
      <c r="DI121" s="1013"/>
      <c r="DJ121" s="1013"/>
      <c r="DK121" s="1013"/>
      <c r="DL121" s="1013">
        <v>606901</v>
      </c>
      <c r="DM121" s="1013"/>
      <c r="DN121" s="1013"/>
      <c r="DO121" s="1013"/>
      <c r="DP121" s="1013"/>
      <c r="DQ121" s="1013">
        <v>595301</v>
      </c>
      <c r="DR121" s="1013"/>
      <c r="DS121" s="1013"/>
      <c r="DT121" s="1013"/>
      <c r="DU121" s="1013"/>
      <c r="DV121" s="1014">
        <v>5.6</v>
      </c>
      <c r="DW121" s="1014"/>
      <c r="DX121" s="1014"/>
      <c r="DY121" s="1014"/>
      <c r="DZ121" s="1015"/>
    </row>
    <row r="122" spans="1:130" s="248" customFormat="1" ht="26.25" customHeight="1" x14ac:dyDescent="0.15">
      <c r="A122" s="1152"/>
      <c r="B122" s="1039"/>
      <c r="C122" s="1009" t="s">
        <v>452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230</v>
      </c>
      <c r="AB122" s="1052"/>
      <c r="AC122" s="1052"/>
      <c r="AD122" s="1052"/>
      <c r="AE122" s="1053"/>
      <c r="AF122" s="1054" t="s">
        <v>230</v>
      </c>
      <c r="AG122" s="1052"/>
      <c r="AH122" s="1052"/>
      <c r="AI122" s="1052"/>
      <c r="AJ122" s="1053"/>
      <c r="AK122" s="1054" t="s">
        <v>439</v>
      </c>
      <c r="AL122" s="1052"/>
      <c r="AM122" s="1052"/>
      <c r="AN122" s="1052"/>
      <c r="AO122" s="1053"/>
      <c r="AP122" s="1055" t="s">
        <v>230</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27274527</v>
      </c>
      <c r="BR122" s="1091"/>
      <c r="BS122" s="1091"/>
      <c r="BT122" s="1091"/>
      <c r="BU122" s="1091"/>
      <c r="BV122" s="1091">
        <v>27024467</v>
      </c>
      <c r="BW122" s="1091"/>
      <c r="BX122" s="1091"/>
      <c r="BY122" s="1091"/>
      <c r="BZ122" s="1091"/>
      <c r="CA122" s="1091">
        <v>26392909</v>
      </c>
      <c r="CB122" s="1091"/>
      <c r="CC122" s="1091"/>
      <c r="CD122" s="1091"/>
      <c r="CE122" s="1091"/>
      <c r="CF122" s="1111">
        <v>248.4</v>
      </c>
      <c r="CG122" s="1112"/>
      <c r="CH122" s="1112"/>
      <c r="CI122" s="1112"/>
      <c r="CJ122" s="1112"/>
      <c r="CK122" s="1103"/>
      <c r="CL122" s="1104"/>
      <c r="CM122" s="1104"/>
      <c r="CN122" s="1104"/>
      <c r="CO122" s="1105"/>
      <c r="CP122" s="1113" t="s">
        <v>411</v>
      </c>
      <c r="CQ122" s="1114"/>
      <c r="CR122" s="1114"/>
      <c r="CS122" s="1114"/>
      <c r="CT122" s="1114"/>
      <c r="CU122" s="1114"/>
      <c r="CV122" s="1114"/>
      <c r="CW122" s="1114"/>
      <c r="CX122" s="1114"/>
      <c r="CY122" s="1114"/>
      <c r="CZ122" s="1114"/>
      <c r="DA122" s="1114"/>
      <c r="DB122" s="1114"/>
      <c r="DC122" s="1114"/>
      <c r="DD122" s="1114"/>
      <c r="DE122" s="1114"/>
      <c r="DF122" s="1115"/>
      <c r="DG122" s="1012">
        <v>400580</v>
      </c>
      <c r="DH122" s="1013"/>
      <c r="DI122" s="1013"/>
      <c r="DJ122" s="1013"/>
      <c r="DK122" s="1013"/>
      <c r="DL122" s="1013">
        <v>451429</v>
      </c>
      <c r="DM122" s="1013"/>
      <c r="DN122" s="1013"/>
      <c r="DO122" s="1013"/>
      <c r="DP122" s="1013"/>
      <c r="DQ122" s="1013">
        <v>484537</v>
      </c>
      <c r="DR122" s="1013"/>
      <c r="DS122" s="1013"/>
      <c r="DT122" s="1013"/>
      <c r="DU122" s="1013"/>
      <c r="DV122" s="1014">
        <v>4.5999999999999996</v>
      </c>
      <c r="DW122" s="1014"/>
      <c r="DX122" s="1014"/>
      <c r="DY122" s="1014"/>
      <c r="DZ122" s="1015"/>
    </row>
    <row r="123" spans="1:130" s="248" customFormat="1" ht="26.25" customHeight="1" x14ac:dyDescent="0.15">
      <c r="A123" s="1152"/>
      <c r="B123" s="1039"/>
      <c r="C123" s="1009" t="s">
        <v>459</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230</v>
      </c>
      <c r="AB123" s="1052"/>
      <c r="AC123" s="1052"/>
      <c r="AD123" s="1052"/>
      <c r="AE123" s="1053"/>
      <c r="AF123" s="1054" t="s">
        <v>230</v>
      </c>
      <c r="AG123" s="1052"/>
      <c r="AH123" s="1052"/>
      <c r="AI123" s="1052"/>
      <c r="AJ123" s="1053"/>
      <c r="AK123" s="1054" t="s">
        <v>230</v>
      </c>
      <c r="AL123" s="1052"/>
      <c r="AM123" s="1052"/>
      <c r="AN123" s="1052"/>
      <c r="AO123" s="1053"/>
      <c r="AP123" s="1055" t="s">
        <v>230</v>
      </c>
      <c r="AQ123" s="1056"/>
      <c r="AR123" s="1056"/>
      <c r="AS123" s="1056"/>
      <c r="AT123" s="1057"/>
      <c r="AU123" s="1088"/>
      <c r="AV123" s="1089"/>
      <c r="AW123" s="1089"/>
      <c r="AX123" s="1089"/>
      <c r="AY123" s="1089"/>
      <c r="AZ123" s="279" t="s">
        <v>185</v>
      </c>
      <c r="BA123" s="279"/>
      <c r="BB123" s="279"/>
      <c r="BC123" s="279"/>
      <c r="BD123" s="279"/>
      <c r="BE123" s="279"/>
      <c r="BF123" s="279"/>
      <c r="BG123" s="279"/>
      <c r="BH123" s="279"/>
      <c r="BI123" s="279"/>
      <c r="BJ123" s="279"/>
      <c r="BK123" s="279"/>
      <c r="BL123" s="279"/>
      <c r="BM123" s="279"/>
      <c r="BN123" s="279"/>
      <c r="BO123" s="1068" t="s">
        <v>475</v>
      </c>
      <c r="BP123" s="1099"/>
      <c r="BQ123" s="1158">
        <v>47857346</v>
      </c>
      <c r="BR123" s="1159"/>
      <c r="BS123" s="1159"/>
      <c r="BT123" s="1159"/>
      <c r="BU123" s="1159"/>
      <c r="BV123" s="1159">
        <v>47987727</v>
      </c>
      <c r="BW123" s="1159"/>
      <c r="BX123" s="1159"/>
      <c r="BY123" s="1159"/>
      <c r="BZ123" s="1159"/>
      <c r="CA123" s="1159">
        <v>47662132</v>
      </c>
      <c r="CB123" s="1159"/>
      <c r="CC123" s="1159"/>
      <c r="CD123" s="1159"/>
      <c r="CE123" s="1159"/>
      <c r="CF123" s="1092"/>
      <c r="CG123" s="1093"/>
      <c r="CH123" s="1093"/>
      <c r="CI123" s="1093"/>
      <c r="CJ123" s="1094"/>
      <c r="CK123" s="1103"/>
      <c r="CL123" s="1104"/>
      <c r="CM123" s="1104"/>
      <c r="CN123" s="1104"/>
      <c r="CO123" s="1105"/>
      <c r="CP123" s="1113" t="s">
        <v>476</v>
      </c>
      <c r="CQ123" s="1114"/>
      <c r="CR123" s="1114"/>
      <c r="CS123" s="1114"/>
      <c r="CT123" s="1114"/>
      <c r="CU123" s="1114"/>
      <c r="CV123" s="1114"/>
      <c r="CW123" s="1114"/>
      <c r="CX123" s="1114"/>
      <c r="CY123" s="1114"/>
      <c r="CZ123" s="1114"/>
      <c r="DA123" s="1114"/>
      <c r="DB123" s="1114"/>
      <c r="DC123" s="1114"/>
      <c r="DD123" s="1114"/>
      <c r="DE123" s="1114"/>
      <c r="DF123" s="1115"/>
      <c r="DG123" s="1051">
        <v>63799</v>
      </c>
      <c r="DH123" s="1052"/>
      <c r="DI123" s="1052"/>
      <c r="DJ123" s="1052"/>
      <c r="DK123" s="1053"/>
      <c r="DL123" s="1054">
        <v>57861</v>
      </c>
      <c r="DM123" s="1052"/>
      <c r="DN123" s="1052"/>
      <c r="DO123" s="1052"/>
      <c r="DP123" s="1053"/>
      <c r="DQ123" s="1054">
        <v>52919</v>
      </c>
      <c r="DR123" s="1052"/>
      <c r="DS123" s="1052"/>
      <c r="DT123" s="1052"/>
      <c r="DU123" s="1053"/>
      <c r="DV123" s="1055">
        <v>0.5</v>
      </c>
      <c r="DW123" s="1056"/>
      <c r="DX123" s="1056"/>
      <c r="DY123" s="1056"/>
      <c r="DZ123" s="1057"/>
    </row>
    <row r="124" spans="1:130" s="248" customFormat="1" ht="26.25" customHeight="1" thickBot="1" x14ac:dyDescent="0.2">
      <c r="A124" s="1152"/>
      <c r="B124" s="1039"/>
      <c r="C124" s="1009" t="s">
        <v>462</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439</v>
      </c>
      <c r="AB124" s="1052"/>
      <c r="AC124" s="1052"/>
      <c r="AD124" s="1052"/>
      <c r="AE124" s="1053"/>
      <c r="AF124" s="1054" t="s">
        <v>230</v>
      </c>
      <c r="AG124" s="1052"/>
      <c r="AH124" s="1052"/>
      <c r="AI124" s="1052"/>
      <c r="AJ124" s="1053"/>
      <c r="AK124" s="1054" t="s">
        <v>230</v>
      </c>
      <c r="AL124" s="1052"/>
      <c r="AM124" s="1052"/>
      <c r="AN124" s="1052"/>
      <c r="AO124" s="1053"/>
      <c r="AP124" s="1055" t="s">
        <v>230</v>
      </c>
      <c r="AQ124" s="1056"/>
      <c r="AR124" s="1056"/>
      <c r="AS124" s="1056"/>
      <c r="AT124" s="1057"/>
      <c r="AU124" s="1154" t="s">
        <v>477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230</v>
      </c>
      <c r="BR124" s="1121"/>
      <c r="BS124" s="1121"/>
      <c r="BT124" s="1121"/>
      <c r="BU124" s="1121"/>
      <c r="BV124" s="1121" t="s">
        <v>230</v>
      </c>
      <c r="BW124" s="1121"/>
      <c r="BX124" s="1121"/>
      <c r="BY124" s="1121"/>
      <c r="BZ124" s="1121"/>
      <c r="CA124" s="1121" t="s">
        <v>230</v>
      </c>
      <c r="CB124" s="1121"/>
      <c r="CC124" s="1121"/>
      <c r="CD124" s="1121"/>
      <c r="CE124" s="1121"/>
      <c r="CF124" s="1122"/>
      <c r="CG124" s="1123"/>
      <c r="CH124" s="1123"/>
      <c r="CI124" s="1123"/>
      <c r="CJ124" s="1124"/>
      <c r="CK124" s="1106"/>
      <c r="CL124" s="1106"/>
      <c r="CM124" s="1106"/>
      <c r="CN124" s="1106"/>
      <c r="CO124" s="1107"/>
      <c r="CP124" s="1113" t="s">
        <v>478</v>
      </c>
      <c r="CQ124" s="1114"/>
      <c r="CR124" s="1114"/>
      <c r="CS124" s="1114"/>
      <c r="CT124" s="1114"/>
      <c r="CU124" s="1114"/>
      <c r="CV124" s="1114"/>
      <c r="CW124" s="1114"/>
      <c r="CX124" s="1114"/>
      <c r="CY124" s="1114"/>
      <c r="CZ124" s="1114"/>
      <c r="DA124" s="1114"/>
      <c r="DB124" s="1114"/>
      <c r="DC124" s="1114"/>
      <c r="DD124" s="1114"/>
      <c r="DE124" s="1114"/>
      <c r="DF124" s="1115"/>
      <c r="DG124" s="1098" t="s">
        <v>439</v>
      </c>
      <c r="DH124" s="1077"/>
      <c r="DI124" s="1077"/>
      <c r="DJ124" s="1077"/>
      <c r="DK124" s="1078"/>
      <c r="DL124" s="1076" t="s">
        <v>230</v>
      </c>
      <c r="DM124" s="1077"/>
      <c r="DN124" s="1077"/>
      <c r="DO124" s="1077"/>
      <c r="DP124" s="1078"/>
      <c r="DQ124" s="1076" t="s">
        <v>439</v>
      </c>
      <c r="DR124" s="1077"/>
      <c r="DS124" s="1077"/>
      <c r="DT124" s="1077"/>
      <c r="DU124" s="1078"/>
      <c r="DV124" s="1079" t="s">
        <v>230</v>
      </c>
      <c r="DW124" s="1080"/>
      <c r="DX124" s="1080"/>
      <c r="DY124" s="1080"/>
      <c r="DZ124" s="1081"/>
    </row>
    <row r="125" spans="1:130" s="248" customFormat="1" ht="26.25" customHeight="1" x14ac:dyDescent="0.15">
      <c r="A125" s="1152"/>
      <c r="B125" s="1039"/>
      <c r="C125" s="1009" t="s">
        <v>464</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439</v>
      </c>
      <c r="AB125" s="1052"/>
      <c r="AC125" s="1052"/>
      <c r="AD125" s="1052"/>
      <c r="AE125" s="1053"/>
      <c r="AF125" s="1054" t="s">
        <v>439</v>
      </c>
      <c r="AG125" s="1052"/>
      <c r="AH125" s="1052"/>
      <c r="AI125" s="1052"/>
      <c r="AJ125" s="1053"/>
      <c r="AK125" s="1054" t="s">
        <v>439</v>
      </c>
      <c r="AL125" s="1052"/>
      <c r="AM125" s="1052"/>
      <c r="AN125" s="1052"/>
      <c r="AO125" s="1053"/>
      <c r="AP125" s="1055" t="s">
        <v>439</v>
      </c>
      <c r="AQ125" s="1056"/>
      <c r="AR125" s="1056"/>
      <c r="AS125" s="1056"/>
      <c r="AT125" s="105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6" t="s">
        <v>479</v>
      </c>
      <c r="CL125" s="1101"/>
      <c r="CM125" s="1101"/>
      <c r="CN125" s="1101"/>
      <c r="CO125" s="1102"/>
      <c r="CP125" s="1033" t="s">
        <v>480</v>
      </c>
      <c r="CQ125" s="982"/>
      <c r="CR125" s="982"/>
      <c r="CS125" s="982"/>
      <c r="CT125" s="982"/>
      <c r="CU125" s="982"/>
      <c r="CV125" s="982"/>
      <c r="CW125" s="982"/>
      <c r="CX125" s="982"/>
      <c r="CY125" s="982"/>
      <c r="CZ125" s="982"/>
      <c r="DA125" s="982"/>
      <c r="DB125" s="982"/>
      <c r="DC125" s="982"/>
      <c r="DD125" s="982"/>
      <c r="DE125" s="982"/>
      <c r="DF125" s="983"/>
      <c r="DG125" s="1019" t="s">
        <v>230</v>
      </c>
      <c r="DH125" s="1020"/>
      <c r="DI125" s="1020"/>
      <c r="DJ125" s="1020"/>
      <c r="DK125" s="1020"/>
      <c r="DL125" s="1020" t="s">
        <v>439</v>
      </c>
      <c r="DM125" s="1020"/>
      <c r="DN125" s="1020"/>
      <c r="DO125" s="1020"/>
      <c r="DP125" s="1020"/>
      <c r="DQ125" s="1020" t="s">
        <v>230</v>
      </c>
      <c r="DR125" s="1020"/>
      <c r="DS125" s="1020"/>
      <c r="DT125" s="1020"/>
      <c r="DU125" s="1020"/>
      <c r="DV125" s="1021" t="s">
        <v>230</v>
      </c>
      <c r="DW125" s="1021"/>
      <c r="DX125" s="1021"/>
      <c r="DY125" s="1021"/>
      <c r="DZ125" s="1022"/>
    </row>
    <row r="126" spans="1:130" s="248" customFormat="1" ht="26.25" customHeight="1" thickBot="1" x14ac:dyDescent="0.2">
      <c r="A126" s="1152"/>
      <c r="B126" s="1039"/>
      <c r="C126" s="1009" t="s">
        <v>466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230</v>
      </c>
      <c r="AB126" s="1052"/>
      <c r="AC126" s="1052"/>
      <c r="AD126" s="1052"/>
      <c r="AE126" s="1053"/>
      <c r="AF126" s="1054" t="s">
        <v>230</v>
      </c>
      <c r="AG126" s="1052"/>
      <c r="AH126" s="1052"/>
      <c r="AI126" s="1052"/>
      <c r="AJ126" s="1053"/>
      <c r="AK126" s="1054" t="s">
        <v>230</v>
      </c>
      <c r="AL126" s="1052"/>
      <c r="AM126" s="1052"/>
      <c r="AN126" s="1052"/>
      <c r="AO126" s="1053"/>
      <c r="AP126" s="1055" t="s">
        <v>439</v>
      </c>
      <c r="AQ126" s="1056"/>
      <c r="AR126" s="1056"/>
      <c r="AS126" s="1056"/>
      <c r="AT126" s="105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7"/>
      <c r="CL126" s="1104"/>
      <c r="CM126" s="1104"/>
      <c r="CN126" s="1104"/>
      <c r="CO126" s="1105"/>
      <c r="CP126" s="1042" t="s">
        <v>481</v>
      </c>
      <c r="CQ126" s="1043"/>
      <c r="CR126" s="1043"/>
      <c r="CS126" s="1043"/>
      <c r="CT126" s="1043"/>
      <c r="CU126" s="1043"/>
      <c r="CV126" s="1043"/>
      <c r="CW126" s="1043"/>
      <c r="CX126" s="1043"/>
      <c r="CY126" s="1043"/>
      <c r="CZ126" s="1043"/>
      <c r="DA126" s="1043"/>
      <c r="DB126" s="1043"/>
      <c r="DC126" s="1043"/>
      <c r="DD126" s="1043"/>
      <c r="DE126" s="1043"/>
      <c r="DF126" s="1044"/>
      <c r="DG126" s="1012" t="s">
        <v>439</v>
      </c>
      <c r="DH126" s="1013"/>
      <c r="DI126" s="1013"/>
      <c r="DJ126" s="1013"/>
      <c r="DK126" s="1013"/>
      <c r="DL126" s="1013" t="s">
        <v>439</v>
      </c>
      <c r="DM126" s="1013"/>
      <c r="DN126" s="1013"/>
      <c r="DO126" s="1013"/>
      <c r="DP126" s="1013"/>
      <c r="DQ126" s="1013" t="s">
        <v>439</v>
      </c>
      <c r="DR126" s="1013"/>
      <c r="DS126" s="1013"/>
      <c r="DT126" s="1013"/>
      <c r="DU126" s="1013"/>
      <c r="DV126" s="1014" t="s">
        <v>230</v>
      </c>
      <c r="DW126" s="1014"/>
      <c r="DX126" s="1014"/>
      <c r="DY126" s="1014"/>
      <c r="DZ126" s="1015"/>
    </row>
    <row r="127" spans="1:130" s="248" customFormat="1" ht="26.25" customHeight="1" x14ac:dyDescent="0.15">
      <c r="A127" s="1153"/>
      <c r="B127" s="1041"/>
      <c r="C127" s="1095" t="s">
        <v>482</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230</v>
      </c>
      <c r="AB127" s="1052"/>
      <c r="AC127" s="1052"/>
      <c r="AD127" s="1052"/>
      <c r="AE127" s="1053"/>
      <c r="AF127" s="1054" t="s">
        <v>230</v>
      </c>
      <c r="AG127" s="1052"/>
      <c r="AH127" s="1052"/>
      <c r="AI127" s="1052"/>
      <c r="AJ127" s="1053"/>
      <c r="AK127" s="1054" t="s">
        <v>439</v>
      </c>
      <c r="AL127" s="1052"/>
      <c r="AM127" s="1052"/>
      <c r="AN127" s="1052"/>
      <c r="AO127" s="1053"/>
      <c r="AP127" s="1055" t="s">
        <v>230</v>
      </c>
      <c r="AQ127" s="1056"/>
      <c r="AR127" s="1056"/>
      <c r="AS127" s="1056"/>
      <c r="AT127" s="1057"/>
      <c r="AU127" s="284"/>
      <c r="AV127" s="284"/>
      <c r="AW127" s="284"/>
      <c r="AX127" s="1125" t="s">
        <v>483</v>
      </c>
      <c r="AY127" s="1126"/>
      <c r="AZ127" s="1126"/>
      <c r="BA127" s="1126"/>
      <c r="BB127" s="1126"/>
      <c r="BC127" s="1126"/>
      <c r="BD127" s="1126"/>
      <c r="BE127" s="1127"/>
      <c r="BF127" s="1128" t="s">
        <v>484</v>
      </c>
      <c r="BG127" s="1126"/>
      <c r="BH127" s="1126"/>
      <c r="BI127" s="1126"/>
      <c r="BJ127" s="1126"/>
      <c r="BK127" s="1126"/>
      <c r="BL127" s="1127"/>
      <c r="BM127" s="1128" t="s">
        <v>485</v>
      </c>
      <c r="BN127" s="1126"/>
      <c r="BO127" s="1126"/>
      <c r="BP127" s="1126"/>
      <c r="BQ127" s="1126"/>
      <c r="BR127" s="1126"/>
      <c r="BS127" s="1127"/>
      <c r="BT127" s="1128" t="s">
        <v>486</v>
      </c>
      <c r="BU127" s="1126"/>
      <c r="BV127" s="1126"/>
      <c r="BW127" s="1126"/>
      <c r="BX127" s="1126"/>
      <c r="BY127" s="1126"/>
      <c r="BZ127" s="1150"/>
      <c r="CA127" s="284"/>
      <c r="CB127" s="284"/>
      <c r="CC127" s="284"/>
      <c r="CD127" s="285"/>
      <c r="CE127" s="285"/>
      <c r="CF127" s="285"/>
      <c r="CG127" s="282"/>
      <c r="CH127" s="282"/>
      <c r="CI127" s="282"/>
      <c r="CJ127" s="283"/>
      <c r="CK127" s="1117"/>
      <c r="CL127" s="1104"/>
      <c r="CM127" s="1104"/>
      <c r="CN127" s="1104"/>
      <c r="CO127" s="1105"/>
      <c r="CP127" s="1042" t="s">
        <v>487</v>
      </c>
      <c r="CQ127" s="1043"/>
      <c r="CR127" s="1043"/>
      <c r="CS127" s="1043"/>
      <c r="CT127" s="1043"/>
      <c r="CU127" s="1043"/>
      <c r="CV127" s="1043"/>
      <c r="CW127" s="1043"/>
      <c r="CX127" s="1043"/>
      <c r="CY127" s="1043"/>
      <c r="CZ127" s="1043"/>
      <c r="DA127" s="1043"/>
      <c r="DB127" s="1043"/>
      <c r="DC127" s="1043"/>
      <c r="DD127" s="1043"/>
      <c r="DE127" s="1043"/>
      <c r="DF127" s="1044"/>
      <c r="DG127" s="1012" t="s">
        <v>439</v>
      </c>
      <c r="DH127" s="1013"/>
      <c r="DI127" s="1013"/>
      <c r="DJ127" s="1013"/>
      <c r="DK127" s="1013"/>
      <c r="DL127" s="1013" t="s">
        <v>439</v>
      </c>
      <c r="DM127" s="1013"/>
      <c r="DN127" s="1013"/>
      <c r="DO127" s="1013"/>
      <c r="DP127" s="1013"/>
      <c r="DQ127" s="1013" t="s">
        <v>230</v>
      </c>
      <c r="DR127" s="1013"/>
      <c r="DS127" s="1013"/>
      <c r="DT127" s="1013"/>
      <c r="DU127" s="1013"/>
      <c r="DV127" s="1014" t="s">
        <v>230</v>
      </c>
      <c r="DW127" s="1014"/>
      <c r="DX127" s="1014"/>
      <c r="DY127" s="1014"/>
      <c r="DZ127" s="1015"/>
    </row>
    <row r="128" spans="1:130" s="248" customFormat="1" ht="26.25" customHeight="1" thickBot="1" x14ac:dyDescent="0.2">
      <c r="A128" s="1136" t="s">
        <v>488</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489</v>
      </c>
      <c r="X128" s="1138"/>
      <c r="Y128" s="1138"/>
      <c r="Z128" s="1139"/>
      <c r="AA128" s="1140">
        <v>85614</v>
      </c>
      <c r="AB128" s="1141"/>
      <c r="AC128" s="1141"/>
      <c r="AD128" s="1141"/>
      <c r="AE128" s="1142"/>
      <c r="AF128" s="1143">
        <v>89811</v>
      </c>
      <c r="AG128" s="1141"/>
      <c r="AH128" s="1141"/>
      <c r="AI128" s="1141"/>
      <c r="AJ128" s="1142"/>
      <c r="AK128" s="1143">
        <v>74895</v>
      </c>
      <c r="AL128" s="1141"/>
      <c r="AM128" s="1141"/>
      <c r="AN128" s="1141"/>
      <c r="AO128" s="1142"/>
      <c r="AP128" s="1144"/>
      <c r="AQ128" s="1145"/>
      <c r="AR128" s="1145"/>
      <c r="AS128" s="1145"/>
      <c r="AT128" s="1146"/>
      <c r="AU128" s="284"/>
      <c r="AV128" s="284"/>
      <c r="AW128" s="284"/>
      <c r="AX128" s="981" t="s">
        <v>490</v>
      </c>
      <c r="AY128" s="982"/>
      <c r="AZ128" s="982"/>
      <c r="BA128" s="982"/>
      <c r="BB128" s="982"/>
      <c r="BC128" s="982"/>
      <c r="BD128" s="982"/>
      <c r="BE128" s="983"/>
      <c r="BF128" s="1147" t="s">
        <v>453</v>
      </c>
      <c r="BG128" s="1148"/>
      <c r="BH128" s="1148"/>
      <c r="BI128" s="1148"/>
      <c r="BJ128" s="1148"/>
      <c r="BK128" s="1148"/>
      <c r="BL128" s="1149"/>
      <c r="BM128" s="1147">
        <v>12.87</v>
      </c>
      <c r="BN128" s="1148"/>
      <c r="BO128" s="1148"/>
      <c r="BP128" s="1148"/>
      <c r="BQ128" s="1148"/>
      <c r="BR128" s="1148"/>
      <c r="BS128" s="1149"/>
      <c r="BT128" s="1147">
        <v>20</v>
      </c>
      <c r="BU128" s="1148"/>
      <c r="BV128" s="1148"/>
      <c r="BW128" s="1148"/>
      <c r="BX128" s="1148"/>
      <c r="BY128" s="1148"/>
      <c r="BZ128" s="1172"/>
      <c r="CA128" s="285"/>
      <c r="CB128" s="285"/>
      <c r="CC128" s="285"/>
      <c r="CD128" s="285"/>
      <c r="CE128" s="285"/>
      <c r="CF128" s="285"/>
      <c r="CG128" s="282"/>
      <c r="CH128" s="282"/>
      <c r="CI128" s="282"/>
      <c r="CJ128" s="283"/>
      <c r="CK128" s="1118"/>
      <c r="CL128" s="1119"/>
      <c r="CM128" s="1119"/>
      <c r="CN128" s="1119"/>
      <c r="CO128" s="1120"/>
      <c r="CP128" s="1129" t="s">
        <v>491</v>
      </c>
      <c r="CQ128" s="1130"/>
      <c r="CR128" s="1130"/>
      <c r="CS128" s="1130"/>
      <c r="CT128" s="1130"/>
      <c r="CU128" s="1130"/>
      <c r="CV128" s="1130"/>
      <c r="CW128" s="1130"/>
      <c r="CX128" s="1130"/>
      <c r="CY128" s="1130"/>
      <c r="CZ128" s="1130"/>
      <c r="DA128" s="1130"/>
      <c r="DB128" s="1130"/>
      <c r="DC128" s="1130"/>
      <c r="DD128" s="1130"/>
      <c r="DE128" s="1130"/>
      <c r="DF128" s="1131"/>
      <c r="DG128" s="1132" t="s">
        <v>453</v>
      </c>
      <c r="DH128" s="1133"/>
      <c r="DI128" s="1133"/>
      <c r="DJ128" s="1133"/>
      <c r="DK128" s="1133"/>
      <c r="DL128" s="1133" t="s">
        <v>439</v>
      </c>
      <c r="DM128" s="1133"/>
      <c r="DN128" s="1133"/>
      <c r="DO128" s="1133"/>
      <c r="DP128" s="1133"/>
      <c r="DQ128" s="1133" t="s">
        <v>439</v>
      </c>
      <c r="DR128" s="1133"/>
      <c r="DS128" s="1133"/>
      <c r="DT128" s="1133"/>
      <c r="DU128" s="1133"/>
      <c r="DV128" s="1134" t="s">
        <v>439</v>
      </c>
      <c r="DW128" s="1134"/>
      <c r="DX128" s="1134"/>
      <c r="DY128" s="1134"/>
      <c r="DZ128" s="1135"/>
    </row>
    <row r="129" spans="1:131" s="248"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492</v>
      </c>
      <c r="X129" s="1167"/>
      <c r="Y129" s="1167"/>
      <c r="Z129" s="1168"/>
      <c r="AA129" s="1051">
        <v>14036547</v>
      </c>
      <c r="AB129" s="1052"/>
      <c r="AC129" s="1052"/>
      <c r="AD129" s="1052"/>
      <c r="AE129" s="1053"/>
      <c r="AF129" s="1054">
        <v>13747112</v>
      </c>
      <c r="AG129" s="1052"/>
      <c r="AH129" s="1052"/>
      <c r="AI129" s="1052"/>
      <c r="AJ129" s="1053"/>
      <c r="AK129" s="1054">
        <v>13828840</v>
      </c>
      <c r="AL129" s="1052"/>
      <c r="AM129" s="1052"/>
      <c r="AN129" s="1052"/>
      <c r="AO129" s="1053"/>
      <c r="AP129" s="1169"/>
      <c r="AQ129" s="1170"/>
      <c r="AR129" s="1170"/>
      <c r="AS129" s="1170"/>
      <c r="AT129" s="1171"/>
      <c r="AU129" s="286"/>
      <c r="AV129" s="286"/>
      <c r="AW129" s="286"/>
      <c r="AX129" s="1160" t="s">
        <v>493</v>
      </c>
      <c r="AY129" s="1043"/>
      <c r="AZ129" s="1043"/>
      <c r="BA129" s="1043"/>
      <c r="BB129" s="1043"/>
      <c r="BC129" s="1043"/>
      <c r="BD129" s="1043"/>
      <c r="BE129" s="1044"/>
      <c r="BF129" s="1161" t="s">
        <v>230</v>
      </c>
      <c r="BG129" s="1162"/>
      <c r="BH129" s="1162"/>
      <c r="BI129" s="1162"/>
      <c r="BJ129" s="1162"/>
      <c r="BK129" s="1162"/>
      <c r="BL129" s="1163"/>
      <c r="BM129" s="1161">
        <v>17.87</v>
      </c>
      <c r="BN129" s="1162"/>
      <c r="BO129" s="1162"/>
      <c r="BP129" s="1162"/>
      <c r="BQ129" s="1162"/>
      <c r="BR129" s="1162"/>
      <c r="BS129" s="1163"/>
      <c r="BT129" s="1161">
        <v>30</v>
      </c>
      <c r="BU129" s="1164"/>
      <c r="BV129" s="1164"/>
      <c r="BW129" s="1164"/>
      <c r="BX129" s="1164"/>
      <c r="BY129" s="1164"/>
      <c r="BZ129" s="116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3" t="s">
        <v>494</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495</v>
      </c>
      <c r="X130" s="1167"/>
      <c r="Y130" s="1167"/>
      <c r="Z130" s="1168"/>
      <c r="AA130" s="1051">
        <v>3476794</v>
      </c>
      <c r="AB130" s="1052"/>
      <c r="AC130" s="1052"/>
      <c r="AD130" s="1052"/>
      <c r="AE130" s="1053"/>
      <c r="AF130" s="1054">
        <v>3266915</v>
      </c>
      <c r="AG130" s="1052"/>
      <c r="AH130" s="1052"/>
      <c r="AI130" s="1052"/>
      <c r="AJ130" s="1053"/>
      <c r="AK130" s="1054">
        <v>3204209</v>
      </c>
      <c r="AL130" s="1052"/>
      <c r="AM130" s="1052"/>
      <c r="AN130" s="1052"/>
      <c r="AO130" s="1053"/>
      <c r="AP130" s="1169"/>
      <c r="AQ130" s="1170"/>
      <c r="AR130" s="1170"/>
      <c r="AS130" s="1170"/>
      <c r="AT130" s="1171"/>
      <c r="AU130" s="286"/>
      <c r="AV130" s="286"/>
      <c r="AW130" s="286"/>
      <c r="AX130" s="1160" t="s">
        <v>496</v>
      </c>
      <c r="AY130" s="1043"/>
      <c r="AZ130" s="1043"/>
      <c r="BA130" s="1043"/>
      <c r="BB130" s="1043"/>
      <c r="BC130" s="1043"/>
      <c r="BD130" s="1043"/>
      <c r="BE130" s="1044"/>
      <c r="BF130" s="1197">
        <v>7.1</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497</v>
      </c>
      <c r="X131" s="1205"/>
      <c r="Y131" s="1205"/>
      <c r="Z131" s="1206"/>
      <c r="AA131" s="1098">
        <v>10559753</v>
      </c>
      <c r="AB131" s="1077"/>
      <c r="AC131" s="1077"/>
      <c r="AD131" s="1077"/>
      <c r="AE131" s="1078"/>
      <c r="AF131" s="1076">
        <v>10480197</v>
      </c>
      <c r="AG131" s="1077"/>
      <c r="AH131" s="1077"/>
      <c r="AI131" s="1077"/>
      <c r="AJ131" s="1078"/>
      <c r="AK131" s="1076">
        <v>10624631</v>
      </c>
      <c r="AL131" s="1077"/>
      <c r="AM131" s="1077"/>
      <c r="AN131" s="1077"/>
      <c r="AO131" s="1078"/>
      <c r="AP131" s="1207"/>
      <c r="AQ131" s="1208"/>
      <c r="AR131" s="1208"/>
      <c r="AS131" s="1208"/>
      <c r="AT131" s="1209"/>
      <c r="AU131" s="286"/>
      <c r="AV131" s="286"/>
      <c r="AW131" s="286"/>
      <c r="AX131" s="1179" t="s">
        <v>498</v>
      </c>
      <c r="AY131" s="1130"/>
      <c r="AZ131" s="1130"/>
      <c r="BA131" s="1130"/>
      <c r="BB131" s="1130"/>
      <c r="BC131" s="1130"/>
      <c r="BD131" s="1130"/>
      <c r="BE131" s="1131"/>
      <c r="BF131" s="1180" t="s">
        <v>230</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6" t="s">
        <v>499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500</v>
      </c>
      <c r="W132" s="1190"/>
      <c r="X132" s="1190"/>
      <c r="Y132" s="1190"/>
      <c r="Z132" s="1191"/>
      <c r="AA132" s="1192">
        <v>7.6109450670000003</v>
      </c>
      <c r="AB132" s="1193"/>
      <c r="AC132" s="1193"/>
      <c r="AD132" s="1193"/>
      <c r="AE132" s="1194"/>
      <c r="AF132" s="1195">
        <v>7.1069370169999999</v>
      </c>
      <c r="AG132" s="1193"/>
      <c r="AH132" s="1193"/>
      <c r="AI132" s="1193"/>
      <c r="AJ132" s="1194"/>
      <c r="AK132" s="1195">
        <v>6.7359233459999999</v>
      </c>
      <c r="AL132" s="1193"/>
      <c r="AM132" s="1193"/>
      <c r="AN132" s="1193"/>
      <c r="AO132" s="1194"/>
      <c r="AP132" s="1092"/>
      <c r="AQ132" s="1093"/>
      <c r="AR132" s="1093"/>
      <c r="AS132" s="1093"/>
      <c r="AT132" s="11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501</v>
      </c>
      <c r="W133" s="1173"/>
      <c r="X133" s="1173"/>
      <c r="Y133" s="1173"/>
      <c r="Z133" s="1174"/>
      <c r="AA133" s="1175">
        <v>7.1</v>
      </c>
      <c r="AB133" s="1176"/>
      <c r="AC133" s="1176"/>
      <c r="AD133" s="1176"/>
      <c r="AE133" s="1177"/>
      <c r="AF133" s="1175">
        <v>7.3</v>
      </c>
      <c r="AG133" s="1176"/>
      <c r="AH133" s="1176"/>
      <c r="AI133" s="1176"/>
      <c r="AJ133" s="1177"/>
      <c r="AK133" s="1175">
        <v>7.1</v>
      </c>
      <c r="AL133" s="1176"/>
      <c r="AM133" s="1176"/>
      <c r="AN133" s="1176"/>
      <c r="AO133" s="1177"/>
      <c r="AP133" s="1122"/>
      <c r="AQ133" s="1123"/>
      <c r="AR133" s="1123"/>
      <c r="AS133" s="1123"/>
      <c r="AT133" s="117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zpE+fD+P/zcQ6CwlTJQNqAppHULV5HJiDY7t6sTfFqGWbtR0hld/1sUj1bkL2uKCj69Wyz2KZwFKftHzCsAUw==" saltValue="QzgRj64Aj7uKXvvEpaZa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3:P13"/>
    <mergeCell ref="Q13:U13"/>
    <mergeCell ref="V13:Z13"/>
    <mergeCell ref="AA13:AE13"/>
    <mergeCell ref="AF13:AJ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AA11:AE11"/>
    <mergeCell ref="AF11:AJ11"/>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AK13:AO13"/>
    <mergeCell ref="AP13:AT13"/>
    <mergeCell ref="AU13:AY13"/>
    <mergeCell ref="BS13:CG13"/>
    <mergeCell ref="DV13:DZ13"/>
    <mergeCell ref="AK11:AO11"/>
    <mergeCell ref="AP11:AT11"/>
    <mergeCell ref="AU11:AY11"/>
    <mergeCell ref="CW10:DA10"/>
    <mergeCell ref="DB10:DF10"/>
    <mergeCell ref="DG10:DK10"/>
    <mergeCell ref="DL10:DP10"/>
    <mergeCell ref="DQ10:DU10"/>
    <mergeCell ref="AK10:AO10"/>
    <mergeCell ref="AP10:AT10"/>
    <mergeCell ref="AU10:AY10"/>
    <mergeCell ref="CH10:CL10"/>
    <mergeCell ref="CM10:CQ10"/>
    <mergeCell ref="BS11:CG11"/>
    <mergeCell ref="DB12:DF12"/>
    <mergeCell ref="DG12:DK12"/>
    <mergeCell ref="DL12:DP12"/>
    <mergeCell ref="DQ12:DU12"/>
    <mergeCell ref="AU12:AY12"/>
    <mergeCell ref="BS12:CG12"/>
    <mergeCell ref="CH12:CL12"/>
    <mergeCell ref="CM12:CQ12"/>
    <mergeCell ref="CR12:CV12"/>
    <mergeCell ref="CW12:DA12"/>
    <mergeCell ref="DL11:DP11"/>
    <mergeCell ref="DQ11:DU11"/>
    <mergeCell ref="DV11:DZ11"/>
    <mergeCell ref="DL13:DP13"/>
    <mergeCell ref="DQ13:DU13"/>
    <mergeCell ref="CH13:CL13"/>
    <mergeCell ref="CM13:CQ13"/>
    <mergeCell ref="DQ9:DU9"/>
    <mergeCell ref="DV12:DZ12"/>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S10:CG10"/>
    <mergeCell ref="BS9:CG9"/>
    <mergeCell ref="BS8:CG8"/>
    <mergeCell ref="CR10:CV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S7:CG7"/>
    <mergeCell ref="B73:P73"/>
    <mergeCell ref="B72:P72"/>
    <mergeCell ref="B71:P71"/>
    <mergeCell ref="B70:P70"/>
    <mergeCell ref="B69:P69"/>
    <mergeCell ref="B76:P76"/>
    <mergeCell ref="B75:P75"/>
    <mergeCell ref="B74:P74"/>
    <mergeCell ref="B68:P68"/>
    <mergeCell ref="DB5:DF6"/>
    <mergeCell ref="DG5:DK6"/>
    <mergeCell ref="DL5:DP6"/>
    <mergeCell ref="B8:P8"/>
    <mergeCell ref="Q8:U8"/>
    <mergeCell ref="V8:Z8"/>
    <mergeCell ref="AA8:AE8"/>
    <mergeCell ref="AF8:AJ8"/>
    <mergeCell ref="AK8:AO8"/>
    <mergeCell ref="AP8:AT8"/>
    <mergeCell ref="AU8:AY8"/>
    <mergeCell ref="AU7:AY7"/>
    <mergeCell ref="CH7:CL7"/>
    <mergeCell ref="CM7:CQ7"/>
    <mergeCell ref="DB9:DF9"/>
    <mergeCell ref="DG9:DK9"/>
    <mergeCell ref="DL9:DP9"/>
    <mergeCell ref="B11:P11"/>
    <mergeCell ref="Q11:U11"/>
    <mergeCell ref="V11:Z1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ZcGtGV64W9QgtRM7R/REJqdBWrTGGlfyjXQK9O0+/dZ62uv3fiGJuaS7bP80DDpHq1evSGMX7Lq0SIFgwRujQ==" saltValue="FGmT3pNv/KcLqE4mdQoB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XNzBWN1ic1jdfiRCILC0KBYMwLMafZGOiInQjbvFxR4BAs11RStQf3KKMB649pV4uVKuOg8KvqduGKB2LhVRA==" saltValue="j19O7nbVlFnESB75J77G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0"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1"/>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2" t="s">
        <v>510</v>
      </c>
      <c r="AL9" s="1213"/>
      <c r="AM9" s="1213"/>
      <c r="AN9" s="1214"/>
      <c r="AO9" s="314">
        <v>3874598</v>
      </c>
      <c r="AP9" s="314">
        <v>156423</v>
      </c>
      <c r="AQ9" s="315">
        <v>93452</v>
      </c>
      <c r="AR9" s="316">
        <v>67.400000000000006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2" t="s">
        <v>511</v>
      </c>
      <c r="AL10" s="1213"/>
      <c r="AM10" s="1213"/>
      <c r="AN10" s="1214"/>
      <c r="AO10" s="317">
        <v>597383</v>
      </c>
      <c r="AP10" s="317">
        <v>24117</v>
      </c>
      <c r="AQ10" s="318">
        <v>10961</v>
      </c>
      <c r="AR10" s="319">
        <v>120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2" t="s">
        <v>512</v>
      </c>
      <c r="AL11" s="1213"/>
      <c r="AM11" s="1213"/>
      <c r="AN11" s="1214"/>
      <c r="AO11" s="317" t="s">
        <v>513</v>
      </c>
      <c r="AP11" s="317" t="s">
        <v>513</v>
      </c>
      <c r="AQ11" s="318">
        <v>1243</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2" t="s">
        <v>514</v>
      </c>
      <c r="AL12" s="1213"/>
      <c r="AM12" s="1213"/>
      <c r="AN12" s="1214"/>
      <c r="AO12" s="317" t="s">
        <v>513</v>
      </c>
      <c r="AP12" s="317" t="s">
        <v>513</v>
      </c>
      <c r="AQ12" s="318">
        <v>0</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2" t="s">
        <v>515</v>
      </c>
      <c r="AL13" s="1213"/>
      <c r="AM13" s="1213"/>
      <c r="AN13" s="1214"/>
      <c r="AO13" s="317">
        <v>35000</v>
      </c>
      <c r="AP13" s="317">
        <v>1413</v>
      </c>
      <c r="AQ13" s="318">
        <v>3934</v>
      </c>
      <c r="AR13" s="319">
        <v>-64.099999999999994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2" t="s">
        <v>516</v>
      </c>
      <c r="AL14" s="1213"/>
      <c r="AM14" s="1213"/>
      <c r="AN14" s="1214"/>
      <c r="AO14" s="317">
        <v>108100</v>
      </c>
      <c r="AP14" s="317">
        <v>4364</v>
      </c>
      <c r="AQ14" s="318">
        <v>2305</v>
      </c>
      <c r="AR14" s="319">
        <v>89.3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517</v>
      </c>
      <c r="AL15" s="1219"/>
      <c r="AM15" s="1219"/>
      <c r="AN15" s="1220"/>
      <c r="AO15" s="317">
        <v>-368829</v>
      </c>
      <c r="AP15" s="317">
        <v>-14890</v>
      </c>
      <c r="AQ15" s="318">
        <v>-6772</v>
      </c>
      <c r="AR15" s="319">
        <v>119.9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185</v>
      </c>
      <c r="AL16" s="1219"/>
      <c r="AM16" s="1219"/>
      <c r="AN16" s="1220"/>
      <c r="AO16" s="317">
        <v>4246252</v>
      </c>
      <c r="AP16" s="317">
        <v>171427</v>
      </c>
      <c r="AQ16" s="318">
        <v>105123</v>
      </c>
      <c r="AR16" s="319">
        <v>63.1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522</v>
      </c>
      <c r="AL21" s="1222"/>
      <c r="AM21" s="1222"/>
      <c r="AN21" s="1223"/>
      <c r="AO21" s="330">
        <v>14.05</v>
      </c>
      <c r="AP21" s="331">
        <v>9.61</v>
      </c>
      <c r="AQ21" s="332">
        <v>4.4400000000000004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523</v>
      </c>
      <c r="AL22" s="1222"/>
      <c r="AM22" s="1222"/>
      <c r="AN22" s="1223"/>
      <c r="AO22" s="335">
        <v>98.2</v>
      </c>
      <c r="AP22" s="336">
        <v>97.3</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0"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1"/>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527</v>
      </c>
      <c r="AL32" s="1216"/>
      <c r="AM32" s="1216"/>
      <c r="AN32" s="1217"/>
      <c r="AO32" s="345">
        <v>3714807</v>
      </c>
      <c r="AP32" s="345">
        <v>149972</v>
      </c>
      <c r="AQ32" s="346">
        <v>59783</v>
      </c>
      <c r="AR32" s="347">
        <v>150.9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528</v>
      </c>
      <c r="AL33" s="1216"/>
      <c r="AM33" s="1216"/>
      <c r="AN33" s="1217"/>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529</v>
      </c>
      <c r="AL34" s="1216"/>
      <c r="AM34" s="1216"/>
      <c r="AN34" s="1217"/>
      <c r="AO34" s="345" t="s">
        <v>513</v>
      </c>
      <c r="AP34" s="345" t="s">
        <v>513</v>
      </c>
      <c r="AQ34" s="346">
        <v>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530</v>
      </c>
      <c r="AL35" s="1216"/>
      <c r="AM35" s="1216"/>
      <c r="AN35" s="1217"/>
      <c r="AO35" s="345">
        <v>272708</v>
      </c>
      <c r="AP35" s="345">
        <v>11010</v>
      </c>
      <c r="AQ35" s="346">
        <v>17197</v>
      </c>
      <c r="AR35" s="347">
        <v>-36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531</v>
      </c>
      <c r="AL36" s="1216"/>
      <c r="AM36" s="1216"/>
      <c r="AN36" s="1217"/>
      <c r="AO36" s="345">
        <v>7256</v>
      </c>
      <c r="AP36" s="345">
        <v>293</v>
      </c>
      <c r="AQ36" s="346">
        <v>2470</v>
      </c>
      <c r="AR36" s="347">
        <v>-88.1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532</v>
      </c>
      <c r="AL37" s="1216"/>
      <c r="AM37" s="1216"/>
      <c r="AN37" s="1217"/>
      <c r="AO37" s="345" t="s">
        <v>513</v>
      </c>
      <c r="AP37" s="345" t="s">
        <v>513</v>
      </c>
      <c r="AQ37" s="346">
        <v>386</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533</v>
      </c>
      <c r="AL38" s="1225"/>
      <c r="AM38" s="1225"/>
      <c r="AN38" s="1226"/>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534</v>
      </c>
      <c r="AL39" s="1225"/>
      <c r="AM39" s="1225"/>
      <c r="AN39" s="1226"/>
      <c r="AO39" s="345">
        <v>-74895</v>
      </c>
      <c r="AP39" s="345">
        <v>-3024</v>
      </c>
      <c r="AQ39" s="346">
        <v>-5644</v>
      </c>
      <c r="AR39" s="347">
        <v>-46.4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535</v>
      </c>
      <c r="AL40" s="1216"/>
      <c r="AM40" s="1216"/>
      <c r="AN40" s="1217"/>
      <c r="AO40" s="345">
        <v>-3204209</v>
      </c>
      <c r="AP40" s="345">
        <v>-129358</v>
      </c>
      <c r="AQ40" s="346">
        <v>-52018</v>
      </c>
      <c r="AR40" s="347">
        <v>148.69999999999999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296</v>
      </c>
      <c r="AL41" s="1228"/>
      <c r="AM41" s="1228"/>
      <c r="AN41" s="1229"/>
      <c r="AO41" s="345">
        <v>715667</v>
      </c>
      <c r="AP41" s="345">
        <v>28892</v>
      </c>
      <c r="AQ41" s="346">
        <v>22179</v>
      </c>
      <c r="AR41" s="347">
        <v>30.3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505</v>
      </c>
      <c r="AN49" s="1232" t="s">
        <v>539</v>
      </c>
      <c r="AO49" s="1233"/>
      <c r="AP49" s="1233"/>
      <c r="AQ49" s="1233"/>
      <c r="AR49" s="123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2872564</v>
      </c>
      <c r="AN51" s="367">
        <v>103886</v>
      </c>
      <c r="AO51" s="368">
        <v>-30.7</v>
      </c>
      <c r="AP51" s="369">
        <v>66954</v>
      </c>
      <c r="AQ51" s="370">
        <v>-21.7</v>
      </c>
      <c r="AR51" s="371">
        <v>-9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1456069</v>
      </c>
      <c r="AN52" s="375">
        <v>52659</v>
      </c>
      <c r="AO52" s="376">
        <v>-36.5</v>
      </c>
      <c r="AP52" s="377">
        <v>37305</v>
      </c>
      <c r="AQ52" s="378">
        <v>-15.9</v>
      </c>
      <c r="AR52" s="379">
        <v>-20.6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3111471</v>
      </c>
      <c r="AN53" s="367">
        <v>115445</v>
      </c>
      <c r="AO53" s="368">
        <v>11.1</v>
      </c>
      <c r="AP53" s="369">
        <v>72656</v>
      </c>
      <c r="AQ53" s="370">
        <v>8.5</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1334266</v>
      </c>
      <c r="AN54" s="375">
        <v>49505</v>
      </c>
      <c r="AO54" s="376">
        <v>-6</v>
      </c>
      <c r="AP54" s="377">
        <v>36448</v>
      </c>
      <c r="AQ54" s="378">
        <v>-2.2999999999999998</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3084836</v>
      </c>
      <c r="AN55" s="367">
        <v>117607</v>
      </c>
      <c r="AO55" s="368">
        <v>1.9</v>
      </c>
      <c r="AP55" s="369">
        <v>65080</v>
      </c>
      <c r="AQ55" s="370">
        <v>-10.4</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1795680</v>
      </c>
      <c r="AN56" s="375">
        <v>68459</v>
      </c>
      <c r="AO56" s="376">
        <v>38.299999999999997</v>
      </c>
      <c r="AP56" s="377">
        <v>38201</v>
      </c>
      <c r="AQ56" s="378">
        <v>4.8</v>
      </c>
      <c r="AR56" s="379">
        <v>33.5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2953982</v>
      </c>
      <c r="AN57" s="367">
        <v>115534</v>
      </c>
      <c r="AO57" s="368">
        <v>-1.8</v>
      </c>
      <c r="AP57" s="369">
        <v>79288</v>
      </c>
      <c r="AQ57" s="370">
        <v>21.8</v>
      </c>
      <c r="AR57" s="371">
        <v>-23.6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1851105</v>
      </c>
      <c r="AN58" s="375">
        <v>72399</v>
      </c>
      <c r="AO58" s="376">
        <v>5.8</v>
      </c>
      <c r="AP58" s="377">
        <v>41870</v>
      </c>
      <c r="AQ58" s="378">
        <v>9.6</v>
      </c>
      <c r="AR58" s="379">
        <v>-3.8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3197048</v>
      </c>
      <c r="AN59" s="367">
        <v>129069</v>
      </c>
      <c r="AO59" s="368">
        <v>11.7</v>
      </c>
      <c r="AP59" s="369">
        <v>84962</v>
      </c>
      <c r="AQ59" s="370">
        <v>7.2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1940539</v>
      </c>
      <c r="AN60" s="375">
        <v>78342</v>
      </c>
      <c r="AO60" s="376">
        <v>8.1999999999999993</v>
      </c>
      <c r="AP60" s="377">
        <v>42793</v>
      </c>
      <c r="AQ60" s="378">
        <v>2.2000000000000002</v>
      </c>
      <c r="AR60" s="379">
        <v>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3043980</v>
      </c>
      <c r="AN61" s="382">
        <v>116308</v>
      </c>
      <c r="AO61" s="383">
        <v>-1.6</v>
      </c>
      <c r="AP61" s="384">
        <v>73788</v>
      </c>
      <c r="AQ61" s="385">
        <v>1.1000000000000001</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1675532</v>
      </c>
      <c r="AN62" s="375">
        <v>64273</v>
      </c>
      <c r="AO62" s="376">
        <v>2</v>
      </c>
      <c r="AP62" s="377">
        <v>39323</v>
      </c>
      <c r="AQ62" s="378">
        <v>-0.3</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5x/8j3NmR9eja3icYTzC6SaOOyMFM5nN9hiOhJhcOMYm6LaSuuhMKgiQyOT+P7EdIYjRWI4gU8hH4vNwvPt3w==" saltValue="gagKUs6PZqSLLLlGqsEe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k44O+fysjh/fwW2ETKVbOMdtoRa5h+Hjk2UQXyb9BLeeCYNALjBO7AjEFYXtB7rF2WfhWoe4nAf2CxecR6piwQ==" saltValue="2RV7avI3ig5CQ8YG1mNF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JtNZpyTtiCrakbQayE4RHB7JjAIY3SJaIaNkkyqIPQnaJuRrcP6+xg6p+nMIrQOkp3GEKGDiIM6KXAviNkguIA==" saltValue="POWwCJBateqLfZa5no57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5" t="s">
        <v>3</v>
      </c>
      <c r="D47" s="1235"/>
      <c r="E47" s="1236"/>
      <c r="F47" s="11">
        <v>50.61</v>
      </c>
      <c r="G47" s="12">
        <v>55.04</v>
      </c>
      <c r="H47" s="12">
        <v>56.65</v>
      </c>
      <c r="I47" s="12">
        <v>59.25</v>
      </c>
      <c r="J47" s="13">
        <v>60.6</v>
      </c>
    </row>
    <row r="48" spans="2:10" ht="57.75" customHeight="1" x14ac:dyDescent="0.15">
      <c r="B48" s="14"/>
      <c r="C48" s="1237" t="s">
        <v>4</v>
      </c>
      <c r="D48" s="1237"/>
      <c r="E48" s="1238"/>
      <c r="F48" s="15">
        <v>5.48</v>
      </c>
      <c r="G48" s="16">
        <v>3.66</v>
      </c>
      <c r="H48" s="16">
        <v>6.29</v>
      </c>
      <c r="I48" s="16">
        <v>6.04</v>
      </c>
      <c r="J48" s="17">
        <v>4.76</v>
      </c>
    </row>
    <row r="49" spans="2:10" ht="57.75" customHeight="1" thickBot="1" x14ac:dyDescent="0.2">
      <c r="B49" s="18"/>
      <c r="C49" s="1239" t="s">
        <v>5</v>
      </c>
      <c r="D49" s="1239"/>
      <c r="E49" s="1240"/>
      <c r="F49" s="19">
        <v>3.93</v>
      </c>
      <c r="G49" s="20">
        <v>0.81</v>
      </c>
      <c r="H49" s="20">
        <v>4.49</v>
      </c>
      <c r="I49" s="20">
        <v>3.26</v>
      </c>
      <c r="J49" s="21">
        <v>2.2200000000000002</v>
      </c>
    </row>
    <row r="50" spans="2:10" ht="13.5" customHeight="1" x14ac:dyDescent="0.15"/>
  </sheetData>
  <sheetProtection algorithmName="SHA-512" hashValue="FRIkvh9iXHoL1OpBxLCOElTBShiuuOpcgfm+PKOTJdbTmfV3Kc/jeD6cW6aObRIHafvLrF6zQrdMTdoTjDAywg==" saltValue="mSRbrM/AXkTcKGq2WgG3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2022-09-21T05:33:18Z</cp:lastPrinted>
  <dcterms:created xsi:type="dcterms:W3CDTF">2022-02-02T06:39:12Z</dcterms:created>
  <dcterms:modified xsi:type="dcterms:W3CDTF">2022-09-21T05:34:36Z</dcterms:modified>
</cp:coreProperties>
</file>