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2\H_財政\１　R4研修生1（交付税上席）\01_前期(山本)\01_R2決算カード・財政状況資料集\03_市町村回答\"/>
    </mc:Choice>
  </mc:AlternateContent>
  <bookViews>
    <workbookView xWindow="0" yWindow="0" windowWidth="21600" windowHeight="93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<sst xmlns="http://schemas.openxmlformats.org/spreadsheetml/2006/main" count="1139" uniqueCount="604">
  <si>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</si>
  <si>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</si>
  <si>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</si>
  <si>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</si>
  <si>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</si>
  <si>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</si>
  <si>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</si>
  <si>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</si>
  <si>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</si>
  <si>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</si>
  <si>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</si>
  <si>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</si>
  <si>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</si>
  <si>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</si>
  <si>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</si>
  <si>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</si>
  <si>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</si>
  <si>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</si>
  <si>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</si>
  <si>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</si>
  <si>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</si>
  <si>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</si>
  <si>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</si>
  <si>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</si>
  <si>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</si>
  <si>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</si>
  <si>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</si>
  <si>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</si>
  <si>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</si>
  <si>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</si>
  <si>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</si>
  <si>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</si>
  <si>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</si>
  <si>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</si>
  <si>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</si>
  <si>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</si>
  <si>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</si>
  <si>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</si>
  <si>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</si>
  <si>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</si>
  <si>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</si>
  <si>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</si>
  <si>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</si>
  <si>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</si>
  <si>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</si>
  <si>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</si>
  <si>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</si>
  <si>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</si>
  <si>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</si>
  <si>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</si>
  <si>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</si>
  <si>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</si>
  <si>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</si>
  <si>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</si>
  <si>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</si>
  <si>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</si>
  <si>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</si>
  <si>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</si>
  <si>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</si>
  <si>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</si>
  <si>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</si>
  <si>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</si>
  <si>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</si>
  <si>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</si>
  <si>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</si>
  <si>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</si>
  <si>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</si>
  <si>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</si>
  <si>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</si>
  <si>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</si>
  <si>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</si>
  <si>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</si>
  <si>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</si>
  <si>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</si>
  <si>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</si>
  <si>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</si>
  <si>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</si>
  <si>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</si>
  <si>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</si>
  <si>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</si>
  <si>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</si>
  <si>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</si>
  <si>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</si>
  <si>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</si>
  <si>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</si>
  <si>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</si>
  <si>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</si>
  <si>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</si>
  <si>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</si>
  <si>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</si>
  <si>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</si>
  <si>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</si>
  <si>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</si>
  <si>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</si>
  <si>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</si>
  <si>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</si>
  <si>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</si>
  <si>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</si>
  <si>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</si>
  <si>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</si>
  <si>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</si>
  <si>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</si>
  <si>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</si>
  <si>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</si>
  <si>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</si>
  <si>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</si>
  <si>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</si>
  <si>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</si>
  <si>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</si>
  <si>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</si>
  <si>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</si>
  <si>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</si>
  <si>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</si>
  <si>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</si>
  <si>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</si>
  <si>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</si>
  <si>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</si>
  <si>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</si>
  <si>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</si>
  <si>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</si>
  <si>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</si>
  <si>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</si>
  <si>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</si>
  <si>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</si>
  <si>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</si>
  <si>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</si>
  <si>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</si>
  <si>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</si>
  <si>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</si>
  <si>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</si>
  <si>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</si>
  <si>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</si>
  <si>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</si>
  <si>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</si>
  <si>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</si>
  <si>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</si>
  <si>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</si>
  <si>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</si>
  <si>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</si>
  <si>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</si>
  <si>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</si>
  <si>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</si>
  <si>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</si>
  <si>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</si>
  <si>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</si>
  <si>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</si>
  <si>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</si>
  <si>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</si>
  <si>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</si>
  <si>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</si>
  <si>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</si>
  <si>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</si>
  <si>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</si>
  <si>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</si>
  <si>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</si>
  <si>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</si>
  <si>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</si>
  <si>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</si>
  <si>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</si>
  <si>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</si>
  <si>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</si>
  <si>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</si>
  <si>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</si>
  <si>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</si>
  <si>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</si>
  <si>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</si>
  <si>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</si>
  <si>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</si>
  <si>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</si>
  <si>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</si>
  <si>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</si>
  <si>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</si>
  <si>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</si>
  <si>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</si>
  <si>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</si>
  <si>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</si>
  <si>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</si>
  <si>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</si>
  <si>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</si>
  <si>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</si>
  <si>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</si>
  <si>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</si>
  <si>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</si>
  <si>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</si>
  <si>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</si>
  <si>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</si>
  <si>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</si>
  <si>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</si>
  <si>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</si>
  <si>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</si>
  <si>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</si>
  <si>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</si>
  <si>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</si>
  <si>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</si>
  <si>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</si>
  <si>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</si>
  <si>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</si>
  <si>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</si>
  <si>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</si>
  <si>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</si>
  <si>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</si>
  <si>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</si>
  <si>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</si>
  <si>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</si>
  <si>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</si>
  <si>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</si>
  <si>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</si>
  <si>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</si>
  <si>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</si>
  <si>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</si>
  <si>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</si>
  <si>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</si>
  <si>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</si>
  <si>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</si>
  <si>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徳島県阿波市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</si>
  <si>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</si>
  <si>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</si>
  <si>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</si>
  <si>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</si>
  <si>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</si>
  <si>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</si>
  <si>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</si>
  <si>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</si>
  <si>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</si>
  <si>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</si>
  <si>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</si>
  <si>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</si>
  <si>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</si>
  <si>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</si>
  <si>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</si>
  <si>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</si>
  <si>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</si>
  <si>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</si>
  <si>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</si>
  <si>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</si>
  <si>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</si>
  <si>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</si>
  <si>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</si>
  <si>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</si>
  <si>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</si>
  <si>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</si>
  <si>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</si>
  <si>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</si>
  <si>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</si>
  <si>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</si>
  <si>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</si>
  <si>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</si>
  <si>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</si>
  <si>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</si>
  <si>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</si>
  <si>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</si>
  <si>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</si>
  <si>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</si>
  <si>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</si>
  <si>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</si>
  <si>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</si>
  <si>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</si>
  <si>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</si>
  <si>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</si>
  <si>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</si>
  <si>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</si>
  <si>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</si>
  <si>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</si>
  <si>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</si>
  <si>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</si>
  <si>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</si>
  <si>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</si>
  <si>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</si>
  <si>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</si>
  <si>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</si>
  <si>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</si>
  <si>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</si>
  <si>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</si>
  <si>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</si>
  <si>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</si>
  <si>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</si>
  <si>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</si>
  <si>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</si>
  <si>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</si>
  <si>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</si>
  <si>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</si>
  <si>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</si>
  <si>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</si>
  <si>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</si>
  <si>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</si>
  <si>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</si>
  <si>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</si>
  <si>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</si>
  <si>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</si>
  <si>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</si>
  <si>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</si>
  <si>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</si>
  <si>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</si>
  <si>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</si>
  <si>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</si>
  <si>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</si>
  <si>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</si>
  <si>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</si>
  <si>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</si>
  <si>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</si>
  <si>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</si>
  <si>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</si>
  <si>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</si>
  <si>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</si>
  <si>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</si>
  <si>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</si>
  <si>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</si>
  <si>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</si>
  <si>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</si>
  <si>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</si>
  <si>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</si>
  <si>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</si>
  <si>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</si>
  <si>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</si>
  <si>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</si>
  <si>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</si>
  <si>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</si>
  <si>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</si>
  <si>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</si>
  <si>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</si>
  <si>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</si>
  <si>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</si>
  <si>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</si>
  <si>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</si>
  <si>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</si>
  <si>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</si>
  <si>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</si>
  <si>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</si>
  <si>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</si>
  <si>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</si>
  <si>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</si>
  <si>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</si>
  <si>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</si>
  <si>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</si>
  <si>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</si>
  <si>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</si>
  <si>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</si>
  <si>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</si>
  <si>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</si>
  <si>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</si>
  <si>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</si>
  <si>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</si>
  <si>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</si>
  <si>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</si>
  <si>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</si>
  <si>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</si>
  <si>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</si>
  <si>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</si>
  <si>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</si>
  <si>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</si>
  <si>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</si>
  <si>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</si>
  <si>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</si>
  <si>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</si>
  <si>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</si>
  <si>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</si>
  <si>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</si>
  <si>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</si>
  <si>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</si>
  <si>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</si>
  <si>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</si>
  <si>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</si>
  <si>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</si>
  <si>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</si>
  <si>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</si>
  <si>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</si>
  <si>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</si>
  <si>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</si>
  <si>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</si>
  <si>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</si>
  <si>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徳島県阿波市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</si>
  <si>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</si>
  <si>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</si>
  <si>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</si>
  <si>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</si>
  <si>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</si>
  <si>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</si>
  <si>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</si>
  <si>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</si>
  <si>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</si>
  <si>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</si>
  <si>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</si>
  <si>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</si>
  <si>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</si>
  <si>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</si>
  <si>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</si>
  <si>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</si>
  <si>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</si>
  <si>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</si>
  <si>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</si>
  <si>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</si>
  <si>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</si>
  <si>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</si>
  <si>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</si>
  <si>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</si>
  <si>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</si>
  <si>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</si>
  <si>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</si>
  <si>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</si>
  <si>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</si>
  <si>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</si>
  <si>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</si>
  <si>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</si>
  <si>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</si>
  <si>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</si>
  <si>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</si>
  <si>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</si>
  <si>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</si>
  <si>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</si>
  <si>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</si>
  <si>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</si>
  <si>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</si>
  <si>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</si>
  <si>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</si>
  <si>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</si>
  <si>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</si>
  <si>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</si>
  <si>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</si>
  <si>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</si>
  <si>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</si>
  <si>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</si>
  <si>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</si>
  <si>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</si>
  <si>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</si>
  <si>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</si>
  <si>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</si>
  <si>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</si>
  <si>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</si>
  <si>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</si>
  <si>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</si>
  <si>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</si>
  <si>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</si>
  <si>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</si>
  <si>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</si>
  <si>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</si>
  <si>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</si>
  <si>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</si>
  <si>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</si>
  <si>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</si>
  <si>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</si>
  <si>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</si>
  <si>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</si>
  <si>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</si>
  <si>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</si>
  <si>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</si>
  <si>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</si>
  <si>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</si>
  <si>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</si>
  <si>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</si>
  <si>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</si>
  <si>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</si>
  <si>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</si>
  <si>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</si>
  <si>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</si>
  <si>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</si>
  <si>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</si>
  <si>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</si>
  <si>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</si>
  <si>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</si>
  <si>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</si>
  <si>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</si>
  <si>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</si>
  <si>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</si>
  <si>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</si>
  <si>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</si>
  <si>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</si>
  <si>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</si>
  <si>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</si>
  <si>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</si>
  <si>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</si>
  <si>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</si>
  <si>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</si>
  <si>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</si>
  <si>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</si>
  <si>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</si>
  <si>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</si>
  <si>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</si>
  <si>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</si>
  <si>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</si>
  <si>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</si>
  <si>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</si>
  <si>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</si>
  <si>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</si>
  <si>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</si>
  <si>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</si>
  <si>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</si>
  <si>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</si>
  <si>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</si>
  <si>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</si>
  <si>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</si>
  <si>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</si>
  <si>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</si>
  <si>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</si>
  <si>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</si>
  <si>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</si>
  <si>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</si>
  <si>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</si>
  <si>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</si>
  <si>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</si>
  <si>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</si>
  <si>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</si>
  <si>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</si>
  <si>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</si>
  <si>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</si>
  <si>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</si>
  <si>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</si>
  <si>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</si>
  <si>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</si>
  <si>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</si>
  <si>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</si>
  <si>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</si>
  <si>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</si>
  <si>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</si>
  <si>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</si>
  <si>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</si>
  <si>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</si>
  <si>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</si>
  <si>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</si>
  <si>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</si>
  <si>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</si>
  <si>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</si>
  <si>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</si>
  <si>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</si>
  <si>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</si>
  <si>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</si>
  <si>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</si>
  <si>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</si>
  <si>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</si>
  <si>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</si>
  <si>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</si>
  <si>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</si>
  <si>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</si>
  <si>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</si>
  <si>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</si>
  <si>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</si>
  <si>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</si>
  <si>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</si>
  <si>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</si>
  <si>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</si>
  <si>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</si>
  <si>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</si>
  <si>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</si>
  <si>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</si>
  <si>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</si>
  <si>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</si>
  <si>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</si>
  <si>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</si>
  <si>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</si>
  <si>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</si>
  <si>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</si>
  <si>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</si>
  <si>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</si>
  <si>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0.13</t>
  </si>
  <si>
    <t>▲ 0.41</t>
  </si>
  <si>
    <t>▲ 6.85</t>
  </si>
  <si>
    <t>▲ 3.87</t>
  </si>
  <si>
    <t>▲ 1.04</t>
  </si>
  <si>
    <t>水道事業会計</t>
  </si>
  <si>
    <t>一般会計</t>
  </si>
  <si>
    <t>国民健康保険特別会計</t>
  </si>
  <si>
    <t>介護保険特別会計</t>
  </si>
  <si>
    <t>後期高齢者医療特別会計</t>
  </si>
  <si>
    <t>農業集落排水事業特別会計</t>
  </si>
  <si>
    <t>住宅新築資金等貸付事業特別会計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</si>
  <si>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</si>
  <si>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</si>
  <si>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</si>
  <si>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</si>
  <si>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</si>
  <si>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</si>
  <si>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</si>
  <si>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</si>
  <si>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まちづくり振興基金</t>
    <phoneticPr fontId="5"/>
  </si>
  <si>
    <t>公共施設等総合管理基金</t>
    <phoneticPr fontId="5"/>
  </si>
  <si>
    <t>教育施設整備基金</t>
    <phoneticPr fontId="5"/>
  </si>
  <si>
    <t>情報システム施設整備基金</t>
    <phoneticPr fontId="5"/>
  </si>
  <si>
    <t>地域福祉基金</t>
    <phoneticPr fontId="5"/>
  </si>
  <si>
    <t>徳島県後期高齢者医療広域連合（一般会計）</t>
    <rPh sb="0" eb="2">
      <t>トクシマ</t>
    </rPh>
    <rPh sb="2" eb="3">
      <t>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</si>
  <si>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徳島県後期高齢者医療広域連合（後期高齢者医療事業会計）</t>
  </si>
  <si>
    <t>阿北特別養護老人ホーム組合</t>
    <rPh sb="0" eb="2">
      <t>アホク</t>
    </rPh>
    <rPh sb="2" eb="4">
      <t>トクベツ</t>
    </rPh>
    <rPh sb="4" eb="6">
      <t>ヨウゴ</t>
    </rPh>
    <rPh sb="6" eb="8">
      <t>ロウジン</t>
    </rPh>
    <rPh sb="11" eb="13">
      <t>クミアイ</t>
    </rPh>
    <phoneticPr fontId="5"/>
  </si>
  <si>
    <t>中央広域環境施設組合</t>
    <rPh sb="0" eb="2">
      <t>チュウオウ</t>
    </rPh>
    <rPh sb="2" eb="4">
      <t>コウイキ</t>
    </rPh>
    <rPh sb="4" eb="6">
      <t>カンキョウ</t>
    </rPh>
    <rPh sb="6" eb="8">
      <t>シセツ</t>
    </rPh>
    <rPh sb="8" eb="10">
      <t>クミアイ</t>
    </rPh>
    <phoneticPr fontId="5"/>
  </si>
  <si>
    <t>阿北環境整備組合</t>
    <rPh sb="0" eb="2">
      <t>アホク</t>
    </rPh>
    <rPh sb="2" eb="4">
      <t>カンキョウ</t>
    </rPh>
    <rPh sb="4" eb="6">
      <t>セイビ</t>
    </rPh>
    <rPh sb="6" eb="8">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</si>
  <si>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</si>
  <si>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5"/>
  </si>
  <si>
    <t>徳島県市町村議会議員公務災害補償等組合</t>
    <rPh sb="3" eb="6">
      <t>シチョウソン</t>
    </rPh>
    <rPh sb="6" eb="8">
      <t>ギカイ</t>
    </rPh>
    <rPh sb="8" eb="10">
      <t>ギイン</t>
    </rPh>
    <rPh sb="10" eb="12">
      <t>コウム</t>
    </rPh>
    <rPh sb="12" eb="14">
      <t>サイガイ</t>
    </rPh>
    <rPh sb="14" eb="17">
      <t>ホショウトウ</t>
    </rPh>
    <rPh sb="17" eb="19">
      <t>クミアイ</t>
    </rPh>
    <phoneticPr fontId="5"/>
  </si>
  <si>
    <t>徳島中央広域連合（一般会計）</t>
    <rPh sb="0" eb="2">
      <t>トクシマ</t>
    </rPh>
    <rPh sb="2" eb="4">
      <t>チュウオウ</t>
    </rPh>
    <rPh sb="4" eb="6">
      <t>コウイキ</t>
    </rPh>
    <rPh sb="6" eb="8">
      <t>レンゴウ</t>
    </rPh>
    <rPh sb="9" eb="11">
      <t>イッパン</t>
    </rPh>
    <rPh sb="11" eb="13">
      <t>カイケイ</t>
    </rPh>
    <phoneticPr fontId="5"/>
  </si>
  <si>
    <t>徳島中央広域連合（中央地区広域振興事業特別会計）</t>
    <rPh sb="0" eb="2">
      <t>トクシマ</t>
    </rPh>
    <rPh sb="2" eb="4">
      <t>チュウオウ</t>
    </rPh>
    <rPh sb="4" eb="6">
      <t>コウイキ</t>
    </rPh>
    <rPh sb="6" eb="8">
      <t>レンゴウ</t>
    </rPh>
    <rPh sb="9" eb="11">
      <t>チュウオウ</t>
    </rPh>
    <rPh sb="11" eb="13">
      <t>チク</t>
    </rPh>
    <rPh sb="13" eb="15">
      <t>コウイキ</t>
    </rPh>
    <rPh sb="15" eb="17">
      <t>シンコウ</t>
    </rPh>
    <rPh sb="17" eb="19">
      <t>ジギョウ</t>
    </rPh>
    <rPh sb="19" eb="21">
      <t>トクベツ</t>
    </rPh>
    <rPh sb="21" eb="23">
      <t>カイケイ</t>
    </rPh>
    <phoneticPr fontId="5"/>
  </si>
  <si>
    <t>阿北火葬場管理組合</t>
    <rPh sb="0" eb="2">
      <t>アホク</t>
    </rPh>
    <rPh sb="2" eb="5">
      <t>カソウバ</t>
    </rPh>
    <rPh sb="5" eb="7">
      <t>カンリ</t>
    </rPh>
    <rPh sb="7" eb="9">
      <t>クミアイ</t>
    </rPh>
    <phoneticPr fontId="5"/>
  </si>
  <si>
    <t>御所リゾート</t>
    <phoneticPr fontId="2"/>
  </si>
  <si>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</si>
  <si>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</si>
  <si>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</si>
  <si>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</si>
  <si>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</si>
  <si>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</si>
  <si>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</si>
  <si>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本市の将来負担比率は「－」だが、この要因は老朽化した公共施設の更新や大規模災害に備えるために積立てた基金残高の影響である。R2年度は大型事業の地方債の償還が終了したことで地方債現在高が減少したことにより前年度より1.9％改善された。交付税措置のある有利な地方債を優先して活用していることもあり、本市の財政指標を鑑みると将来負担比率は暫く「－」で推移すると見込んでいる。今後も合併特例債など交付税措置のある有利な地方債や基金を活用するとともに、公共施設等総合管理計画に基づき、施設の除却、集約化を積極的に進めていく。</t>
    <rPh sb="67" eb="69">
      <t>オオガタ</t>
    </rPh>
    <rPh sb="69" eb="71">
      <t>ジギョウ</t>
    </rPh>
    <rPh sb="72" eb="75">
      <t>チホウサイ</t>
    </rPh>
    <rPh sb="76" eb="78">
      <t>ショウカン</t>
    </rPh>
    <rPh sb="79" eb="81">
      <t>シュウリョウ</t>
    </rPh>
    <rPh sb="93" eb="95">
      <t>ゲンショウ</t>
    </rPh>
    <phoneticPr fontId="5"/>
  </si>
  <si>
    <t>　本市の将来負担比率・実質公債費比率は、ともに類似団体平均より低い値となっている。実質公債費比率については上昇傾向が続いていたが、令和2年度は大型事業の償還終了により元利償還金の額が下がったことに加え、一部事務組合等に対する負担金が大幅に減少した影響で、前年度より0.3%改善された。しかしながら、普通交付税の合併特例期間がR2年度で終了することから、今後も実質公債費比率は上昇していくことが考えられるため、これまで以上に公債費の適正化に取り組んでいく必要がある。</t>
    <rPh sb="71" eb="73">
      <t>オオガタ</t>
    </rPh>
    <rPh sb="73" eb="75">
      <t>ジギョウ</t>
    </rPh>
    <rPh sb="76" eb="78">
      <t>ショウカン</t>
    </rPh>
    <rPh sb="78" eb="80">
      <t>シュウリョウ</t>
    </rPh>
    <rPh sb="83" eb="88">
      <t>ガンリショウカンキン</t>
    </rPh>
    <rPh sb="89" eb="90">
      <t>ガク</t>
    </rPh>
    <rPh sb="91" eb="92">
      <t>サ</t>
    </rPh>
    <rPh sb="98" eb="99">
      <t>クワ</t>
    </rPh>
    <rPh sb="101" eb="107">
      <t>イチブジムクミアイ</t>
    </rPh>
    <rPh sb="107" eb="108">
      <t>トウ</t>
    </rPh>
    <rPh sb="109" eb="110">
      <t>タイ</t>
    </rPh>
    <rPh sb="112" eb="115">
      <t>フタンキン</t>
    </rPh>
    <rPh sb="116" eb="118">
      <t>オオハバ</t>
    </rPh>
    <rPh sb="119" eb="121">
      <t>ゲンショウ</t>
    </rPh>
    <rPh sb="123" eb="125">
      <t>エイキョウ</t>
    </rPh>
    <rPh sb="127" eb="130">
      <t>ゼンネンド</t>
    </rPh>
    <rPh sb="136" eb="138">
      <t>カイゼン</t>
    </rPh>
    <rPh sb="159" eb="161">
      <t>キカン</t>
    </rPh>
    <phoneticPr fontId="5"/>
  </si>
  <si>
    <t>実質公債費比率</t>
    <phoneticPr fontId="5"/>
  </si>
  <si>
    <t>将来負担比率</t>
    <phoneticPr fontId="5"/>
  </si>
  <si>
    <t>類似団体内平均値</t>
    <phoneticPr fontId="5"/>
  </si>
  <si>
    <t>将来負担比率</t>
    <phoneticPr fontId="5"/>
  </si>
  <si>
    <t>有形固定資産減価償却率</t>
    <phoneticPr fontId="5"/>
  </si>
  <si>
    <t>将来負担比率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</si>
</sst>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xmlns:c16r2="http://schemas.microsoft.com/office/drawing/2015/06/chart">
            <c:ext xmlns:c16="http://schemas.microsoft.com/office/drawing/2014/chart" uri="{C3380CC4-5D6E-409C-BE32-E72D297353CC}">
              <c16:uniqueId val="{00000000-B588-4E3A-9C6D-622353DB10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43006</c:v>
                </c:pt>
                <c:pt idx="1">
                  <c:v>61992</c:v>
                </c:pt>
                <c:pt idx="2">
                  <c:v>47772</c:v>
                </c:pt>
                <c:pt idx="3">
                  <c:v>138818</c:v>
                </c:pt>
                <c:pt idx="4">
                  <c:v>94323</c:v>
                </c:pt>
              </c:numCache>
            </c:numRef>
          </c:val>
          <c:smooth val="0"/>
          <c:extLst xmlns:c16r2="http://schemas.microsoft.com/office/drawing/2015/06/chart">
            <c:ext xmlns:c16="http://schemas.microsoft.com/office/drawing/2014/chart" uri="{C3380CC4-5D6E-409C-BE32-E72D297353CC}">
              <c16:uniqueId val="{00000001-B588-4E3A-9C6D-622353DB1060}"/>
            </c:ext>
          </c:extLst>
        </c:ser>
        <c:dLbls>
          <c:showLegendKey val="0"/>
          <c:showVal val="0"/>
          <c:showCatName val="0"/>
          <c:showSerName val="0"/>
          <c:showPercent val="0"/>
          <c:showBubbleSize val="0"/>
        </c:dLbls>
        <c:marker val="1"/>
        <c:smooth val="0"/>
        <c:axId val="2115680416"/>
        <c:axId val="2115677696"/>
      </c:lineChart>
      <c:catAx>
        <c:axId val="2115680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5677696"/>
        <c:crosses val="autoZero"/>
        <c:auto val="1"/>
        <c:lblAlgn val="ctr"/>
        <c:lblOffset val="100"/>
        <c:tickLblSkip val="1"/>
        <c:tickMarkSkip val="1"/>
        <c:noMultiLvlLbl val="0"/>
      </c:catAx>
      <c:valAx>
        <c:axId val="211567769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5680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3.79</c:v>
                </c:pt>
                <c:pt idx="1">
                  <c:v>4.28</c:v>
                </c:pt>
                <c:pt idx="2">
                  <c:v>4.21</c:v>
                </c:pt>
                <c:pt idx="3">
                  <c:v>3.65</c:v>
                </c:pt>
                <c:pt idx="4">
                  <c:v>4.3499999999999996</c:v>
                </c:pt>
              </c:numCache>
            </c:numRef>
          </c:val>
          <c:extLst xmlns:c16r2="http://schemas.microsoft.com/office/drawing/2015/06/chart">
            <c:ext xmlns:c16="http://schemas.microsoft.com/office/drawing/2014/chart" uri="{C3380CC4-5D6E-409C-BE32-E72D297353CC}">
              <c16:uniqueId val="{00000000-AE7A-4EBF-8247-49B70164D6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35.43</c:v>
                </c:pt>
                <c:pt idx="1">
                  <c:v>35.19</c:v>
                </c:pt>
                <c:pt idx="2">
                  <c:v>29.03</c:v>
                </c:pt>
                <c:pt idx="3">
                  <c:v>26.44</c:v>
                </c:pt>
                <c:pt idx="4">
                  <c:v>25.36</c:v>
                </c:pt>
              </c:numCache>
            </c:numRef>
          </c:val>
          <c:extLst xmlns:c16r2="http://schemas.microsoft.com/office/drawing/2015/06/chart">
            <c:ext xmlns:c16="http://schemas.microsoft.com/office/drawing/2014/chart" uri="{C3380CC4-5D6E-409C-BE32-E72D297353CC}">
              <c16:uniqueId val="{00000001-AE7A-4EBF-8247-49B70164D631}"/>
            </c:ext>
          </c:extLst>
        </c:ser>
        <c:dLbls>
          <c:showLegendKey val="0"/>
          <c:showVal val="0"/>
          <c:showCatName val="0"/>
          <c:showSerName val="0"/>
          <c:showPercent val="0"/>
          <c:showBubbleSize val="0"/>
        </c:dLbls>
        <c:gapWidth val="250"/>
        <c:overlap val="100"/>
        <c:axId val="2115682048"/>
        <c:axId val="2115684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-0.13</c:v>
                </c:pt>
                <c:pt idx="1">
                  <c:v>-0.41</c:v>
                </c:pt>
                <c:pt idx="2">
                  <c:v>-6.85</c:v>
                </c:pt>
                <c:pt idx="3">
                  <c:v>-3.87</c:v>
                </c:pt>
                <c:pt idx="4">
                  <c:v>-1.04</c:v>
                </c:pt>
              </c:numCache>
            </c:numRef>
          </c:val>
          <c:smooth val="0"/>
          <c:extLst xmlns:c16r2="http://schemas.microsoft.com/office/drawing/2015/06/chart">
            <c:ext xmlns:c16="http://schemas.microsoft.com/office/drawing/2014/chart" uri="{C3380CC4-5D6E-409C-BE32-E72D297353CC}">
              <c16:uniqueId val="{00000002-AE7A-4EBF-8247-49B70164D631}"/>
            </c:ext>
          </c:extLst>
        </c:ser>
        <c:dLbls>
          <c:showLegendKey val="0"/>
          <c:showVal val="0"/>
          <c:showCatName val="0"/>
          <c:showSerName val="0"/>
          <c:showPercent val="0"/>
          <c:showBubbleSize val="0"/>
        </c:dLbls>
        <c:marker val="1"/>
        <c:smooth val="0"/>
        <c:axId val="2115682048"/>
        <c:axId val="2115684224"/>
      </c:lineChart>
      <c:catAx>
        <c:axId val="211568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15684224"/>
        <c:crosses val="autoZero"/>
        <c:auto val="1"/>
        <c:lblAlgn val="ctr"/>
        <c:lblOffset val="100"/>
        <c:tickLblSkip val="1"/>
        <c:tickMarkSkip val="1"/>
        <c:noMultiLvlLbl val="0"/>
      </c:catAx>
      <c:valAx>
        <c:axId val="211568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568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67F-4467-BEB7-B6BB7A372E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67F-4467-BEB7-B6BB7A372E3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67F-4467-BEB7-B6BB7A372E3D}"/>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67F-4467-BEB7-B6BB7A372E3D}"/>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0.03</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267F-4467-BEB7-B6BB7A372E3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0.06</c:v>
                </c:pt>
                <c:pt idx="2">
                  <c:v>#N/A</c:v>
                </c:pt>
                <c:pt idx="3">
                  <c:v>0.05</c:v>
                </c:pt>
                <c:pt idx="4">
                  <c:v>#N/A</c:v>
                </c:pt>
                <c:pt idx="5">
                  <c:v>0.06</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5-267F-4467-BEB7-B6BB7A372E3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c:v>
                </c:pt>
                <c:pt idx="2">
                  <c:v>#N/A</c:v>
                </c:pt>
                <c:pt idx="3">
                  <c:v>0.54</c:v>
                </c:pt>
                <c:pt idx="4">
                  <c:v>#N/A</c:v>
                </c:pt>
                <c:pt idx="5">
                  <c:v>0.98</c:v>
                </c:pt>
                <c:pt idx="6">
                  <c:v>#N/A</c:v>
                </c:pt>
                <c:pt idx="7">
                  <c:v>0.35</c:v>
                </c:pt>
                <c:pt idx="8">
                  <c:v>#N/A</c:v>
                </c:pt>
                <c:pt idx="9">
                  <c:v>0.56000000000000005</c:v>
                </c:pt>
              </c:numCache>
            </c:numRef>
          </c:val>
          <c:extLst xmlns:c16r2="http://schemas.microsoft.com/office/drawing/2015/06/chart">
            <c:ext xmlns:c16="http://schemas.microsoft.com/office/drawing/2014/chart" uri="{C3380CC4-5D6E-409C-BE32-E72D297353CC}">
              <c16:uniqueId val="{00000006-267F-4467-BEB7-B6BB7A372E3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0.87</c:v>
                </c:pt>
                <c:pt idx="2">
                  <c:v>#N/A</c:v>
                </c:pt>
                <c:pt idx="3">
                  <c:v>1.29</c:v>
                </c:pt>
                <c:pt idx="4">
                  <c:v>#N/A</c:v>
                </c:pt>
                <c:pt idx="5">
                  <c:v>1.1299999999999999</c:v>
                </c:pt>
                <c:pt idx="6">
                  <c:v>#N/A</c:v>
                </c:pt>
                <c:pt idx="7">
                  <c:v>1.27</c:v>
                </c:pt>
                <c:pt idx="8">
                  <c:v>#N/A</c:v>
                </c:pt>
                <c:pt idx="9">
                  <c:v>1.44</c:v>
                </c:pt>
              </c:numCache>
            </c:numRef>
          </c:val>
          <c:extLst xmlns:c16r2="http://schemas.microsoft.com/office/drawing/2015/06/chart">
            <c:ext xmlns:c16="http://schemas.microsoft.com/office/drawing/2014/chart" uri="{C3380CC4-5D6E-409C-BE32-E72D297353CC}">
              <c16:uniqueId val="{00000007-267F-4467-BEB7-B6BB7A372E3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3.78</c:v>
                </c:pt>
                <c:pt idx="2">
                  <c:v>#N/A</c:v>
                </c:pt>
                <c:pt idx="3">
                  <c:v>4.2699999999999996</c:v>
                </c:pt>
                <c:pt idx="4">
                  <c:v>#N/A</c:v>
                </c:pt>
                <c:pt idx="5">
                  <c:v>4.2</c:v>
                </c:pt>
                <c:pt idx="6">
                  <c:v>#N/A</c:v>
                </c:pt>
                <c:pt idx="7">
                  <c:v>3.64</c:v>
                </c:pt>
                <c:pt idx="8">
                  <c:v>#N/A</c:v>
                </c:pt>
                <c:pt idx="9">
                  <c:v>4.34</c:v>
                </c:pt>
              </c:numCache>
            </c:numRef>
          </c:val>
          <c:extLst xmlns:c16r2="http://schemas.microsoft.com/office/drawing/2015/06/chart">
            <c:ext xmlns:c16="http://schemas.microsoft.com/office/drawing/2014/chart" uri="{C3380CC4-5D6E-409C-BE32-E72D297353CC}">
              <c16:uniqueId val="{00000008-267F-4467-BEB7-B6BB7A372E3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9.7799999999999994</c:v>
                </c:pt>
                <c:pt idx="2">
                  <c:v>#N/A</c:v>
                </c:pt>
                <c:pt idx="3">
                  <c:v>10.77</c:v>
                </c:pt>
                <c:pt idx="4">
                  <c:v>#N/A</c:v>
                </c:pt>
                <c:pt idx="5">
                  <c:v>11.84</c:v>
                </c:pt>
                <c:pt idx="6">
                  <c:v>#N/A</c:v>
                </c:pt>
                <c:pt idx="7">
                  <c:v>12.88</c:v>
                </c:pt>
                <c:pt idx="8">
                  <c:v>#N/A</c:v>
                </c:pt>
                <c:pt idx="9">
                  <c:v>15.19</c:v>
                </c:pt>
              </c:numCache>
            </c:numRef>
          </c:val>
          <c:extLst xmlns:c16r2="http://schemas.microsoft.com/office/drawing/2015/06/chart">
            <c:ext xmlns:c16="http://schemas.microsoft.com/office/drawing/2014/chart" uri="{C3380CC4-5D6E-409C-BE32-E72D297353CC}">
              <c16:uniqueId val="{00000009-267F-4467-BEB7-B6BB7A372E3D}"/>
            </c:ext>
          </c:extLst>
        </c:ser>
        <c:dLbls>
          <c:showLegendKey val="0"/>
          <c:showVal val="0"/>
          <c:showCatName val="0"/>
          <c:showSerName val="0"/>
          <c:showPercent val="0"/>
          <c:showBubbleSize val="0"/>
        </c:dLbls>
        <c:gapWidth val="150"/>
        <c:overlap val="100"/>
        <c:axId val="2115682592"/>
        <c:axId val="2115684768"/>
      </c:barChart>
      <c:catAx>
        <c:axId val="211568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5684768"/>
        <c:crosses val="autoZero"/>
        <c:auto val="1"/>
        <c:lblAlgn val="ctr"/>
        <c:lblOffset val="100"/>
        <c:tickLblSkip val="1"/>
        <c:tickMarkSkip val="1"/>
        <c:noMultiLvlLbl val="0"/>
      </c:catAx>
      <c:valAx>
        <c:axId val="2115684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5682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2318</c:v>
                </c:pt>
                <c:pt idx="5">
                  <c:v>2269</c:v>
                </c:pt>
                <c:pt idx="8">
                  <c:v>2218</c:v>
                </c:pt>
                <c:pt idx="11">
                  <c:v>2033</c:v>
                </c:pt>
                <c:pt idx="14">
                  <c:v>1802</c:v>
                </c:pt>
              </c:numCache>
            </c:numRef>
          </c:val>
          <c:extLst xmlns:c16r2="http://schemas.microsoft.com/office/drawing/2015/06/chart">
            <c:ext xmlns:c16="http://schemas.microsoft.com/office/drawing/2014/chart" uri="{C3380CC4-5D6E-409C-BE32-E72D297353CC}">
              <c16:uniqueId val="{00000000-ED8E-412E-8122-F27956A54B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D8E-412E-8122-F27956A54B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62</c:v>
                </c:pt>
                <c:pt idx="3">
                  <c:v>57</c:v>
                </c:pt>
                <c:pt idx="6">
                  <c:v>49</c:v>
                </c:pt>
                <c:pt idx="9">
                  <c:v>42</c:v>
                </c:pt>
                <c:pt idx="12">
                  <c:v>35</c:v>
                </c:pt>
              </c:numCache>
            </c:numRef>
          </c:val>
          <c:extLst xmlns:c16r2="http://schemas.microsoft.com/office/drawing/2015/06/chart">
            <c:ext xmlns:c16="http://schemas.microsoft.com/office/drawing/2014/chart" uri="{C3380CC4-5D6E-409C-BE32-E72D297353CC}">
              <c16:uniqueId val="{00000002-ED8E-412E-8122-F27956A54B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248</c:v>
                </c:pt>
                <c:pt idx="3">
                  <c:v>244</c:v>
                </c:pt>
                <c:pt idx="6">
                  <c:v>245</c:v>
                </c:pt>
                <c:pt idx="9">
                  <c:v>173</c:v>
                </c:pt>
                <c:pt idx="12">
                  <c:v>9</c:v>
                </c:pt>
              </c:numCache>
            </c:numRef>
          </c:val>
          <c:extLst xmlns:c16r2="http://schemas.microsoft.com/office/drawing/2015/06/chart">
            <c:ext xmlns:c16="http://schemas.microsoft.com/office/drawing/2014/chart" uri="{C3380CC4-5D6E-409C-BE32-E72D297353CC}">
              <c16:uniqueId val="{00000003-ED8E-412E-8122-F27956A54B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83</c:v>
                </c:pt>
                <c:pt idx="3">
                  <c:v>81</c:v>
                </c:pt>
                <c:pt idx="6">
                  <c:v>82</c:v>
                </c:pt>
                <c:pt idx="9">
                  <c:v>82</c:v>
                </c:pt>
                <c:pt idx="12">
                  <c:v>82</c:v>
                </c:pt>
              </c:numCache>
            </c:numRef>
          </c:val>
          <c:extLst xmlns:c16r2="http://schemas.microsoft.com/office/drawing/2015/06/chart">
            <c:ext xmlns:c16="http://schemas.microsoft.com/office/drawing/2014/chart" uri="{C3380CC4-5D6E-409C-BE32-E72D297353CC}">
              <c16:uniqueId val="{00000004-ED8E-412E-8122-F27956A54B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D8E-412E-8122-F27956A54B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D8E-412E-8122-F27956A54B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2686</c:v>
                </c:pt>
                <c:pt idx="3">
                  <c:v>2713</c:v>
                </c:pt>
                <c:pt idx="6">
                  <c:v>2683</c:v>
                </c:pt>
                <c:pt idx="9">
                  <c:v>2634</c:v>
                </c:pt>
                <c:pt idx="12">
                  <c:v>2401</c:v>
                </c:pt>
              </c:numCache>
            </c:numRef>
          </c:val>
          <c:extLst xmlns:c16r2="http://schemas.microsoft.com/office/drawing/2015/06/chart">
            <c:ext xmlns:c16="http://schemas.microsoft.com/office/drawing/2014/chart" uri="{C3380CC4-5D6E-409C-BE32-E72D297353CC}">
              <c16:uniqueId val="{00000007-ED8E-412E-8122-F27956A54B19}"/>
            </c:ext>
          </c:extLst>
        </c:ser>
        <c:dLbls>
          <c:showLegendKey val="0"/>
          <c:showVal val="0"/>
          <c:showCatName val="0"/>
          <c:showSerName val="0"/>
          <c:showPercent val="0"/>
          <c:showBubbleSize val="0"/>
        </c:dLbls>
        <c:gapWidth val="100"/>
        <c:overlap val="100"/>
        <c:axId val="2115686944"/>
        <c:axId val="2115683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761</c:v>
                </c:pt>
                <c:pt idx="2">
                  <c:v>#N/A</c:v>
                </c:pt>
                <c:pt idx="3">
                  <c:v>#N/A</c:v>
                </c:pt>
                <c:pt idx="4">
                  <c:v>826</c:v>
                </c:pt>
                <c:pt idx="5">
                  <c:v>#N/A</c:v>
                </c:pt>
                <c:pt idx="6">
                  <c:v>#N/A</c:v>
                </c:pt>
                <c:pt idx="7">
                  <c:v>841</c:v>
                </c:pt>
                <c:pt idx="8">
                  <c:v>#N/A</c:v>
                </c:pt>
                <c:pt idx="9">
                  <c:v>#N/A</c:v>
                </c:pt>
                <c:pt idx="10">
                  <c:v>898</c:v>
                </c:pt>
                <c:pt idx="11">
                  <c:v>#N/A</c:v>
                </c:pt>
                <c:pt idx="12">
                  <c:v>#N/A</c:v>
                </c:pt>
                <c:pt idx="13">
                  <c:v>725</c:v>
                </c:pt>
                <c:pt idx="14">
                  <c:v>#N/A</c:v>
                </c:pt>
              </c:numCache>
            </c:numRef>
          </c:val>
          <c:smooth val="0"/>
          <c:extLst xmlns:c16r2="http://schemas.microsoft.com/office/drawing/2015/06/chart">
            <c:ext xmlns:c16="http://schemas.microsoft.com/office/drawing/2014/chart" uri="{C3380CC4-5D6E-409C-BE32-E72D297353CC}">
              <c16:uniqueId val="{00000008-ED8E-412E-8122-F27956A54B19}"/>
            </c:ext>
          </c:extLst>
        </c:ser>
        <c:dLbls>
          <c:showLegendKey val="0"/>
          <c:showVal val="0"/>
          <c:showCatName val="0"/>
          <c:showSerName val="0"/>
          <c:showPercent val="0"/>
          <c:showBubbleSize val="0"/>
        </c:dLbls>
        <c:marker val="1"/>
        <c:smooth val="0"/>
        <c:axId val="2115686944"/>
        <c:axId val="2115683136"/>
      </c:lineChart>
      <c:catAx>
        <c:axId val="211568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5683136"/>
        <c:crosses val="autoZero"/>
        <c:auto val="1"/>
        <c:lblAlgn val="ctr"/>
        <c:lblOffset val="100"/>
        <c:tickLblSkip val="1"/>
        <c:tickMarkSkip val="1"/>
        <c:noMultiLvlLbl val="0"/>
      </c:catAx>
      <c:valAx>
        <c:axId val="2115683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568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18437</c:v>
                </c:pt>
                <c:pt idx="5">
                  <c:v>17603</c:v>
                </c:pt>
                <c:pt idx="8">
                  <c:v>16651</c:v>
                </c:pt>
                <c:pt idx="11">
                  <c:v>16889</c:v>
                </c:pt>
                <c:pt idx="14">
                  <c:v>16789</c:v>
                </c:pt>
              </c:numCache>
            </c:numRef>
          </c:val>
          <c:extLst xmlns:c16r2="http://schemas.microsoft.com/office/drawing/2015/06/chart">
            <c:ext xmlns:c16="http://schemas.microsoft.com/office/drawing/2014/chart" uri="{C3380CC4-5D6E-409C-BE32-E72D297353CC}">
              <c16:uniqueId val="{00000000-5A37-41F0-A61C-46306F02DE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303</c:v>
                </c:pt>
                <c:pt idx="5">
                  <c:v>264</c:v>
                </c:pt>
                <c:pt idx="8">
                  <c:v>224</c:v>
                </c:pt>
                <c:pt idx="11">
                  <c:v>173</c:v>
                </c:pt>
                <c:pt idx="14">
                  <c:v>139</c:v>
                </c:pt>
              </c:numCache>
            </c:numRef>
          </c:val>
          <c:extLst xmlns:c16r2="http://schemas.microsoft.com/office/drawing/2015/06/chart">
            <c:ext xmlns:c16="http://schemas.microsoft.com/office/drawing/2014/chart" uri="{C3380CC4-5D6E-409C-BE32-E72D297353CC}">
              <c16:uniqueId val="{00000001-5A37-41F0-A61C-46306F02DE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12228</c:v>
                </c:pt>
                <c:pt idx="5">
                  <c:v>12251</c:v>
                </c:pt>
                <c:pt idx="8">
                  <c:v>12363</c:v>
                </c:pt>
                <c:pt idx="11">
                  <c:v>11918</c:v>
                </c:pt>
                <c:pt idx="14">
                  <c:v>11953</c:v>
                </c:pt>
              </c:numCache>
            </c:numRef>
          </c:val>
          <c:extLst xmlns:c16r2="http://schemas.microsoft.com/office/drawing/2015/06/chart">
            <c:ext xmlns:c16="http://schemas.microsoft.com/office/drawing/2014/chart" uri="{C3380CC4-5D6E-409C-BE32-E72D297353CC}">
              <c16:uniqueId val="{00000002-5A37-41F0-A61C-46306F02DE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A37-41F0-A61C-46306F02DE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A37-41F0-A61C-46306F02DE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A37-41F0-A61C-46306F02DE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3094</c:v>
                </c:pt>
                <c:pt idx="3">
                  <c:v>3079</c:v>
                </c:pt>
                <c:pt idx="6">
                  <c:v>2893</c:v>
                </c:pt>
                <c:pt idx="9">
                  <c:v>2811</c:v>
                </c:pt>
                <c:pt idx="12">
                  <c:v>2692</c:v>
                </c:pt>
              </c:numCache>
            </c:numRef>
          </c:val>
          <c:extLst xmlns:c16r2="http://schemas.microsoft.com/office/drawing/2015/06/chart">
            <c:ext xmlns:c16="http://schemas.microsoft.com/office/drawing/2014/chart" uri="{C3380CC4-5D6E-409C-BE32-E72D297353CC}">
              <c16:uniqueId val="{00000006-5A37-41F0-A61C-46306F02DE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715</c:v>
                </c:pt>
                <c:pt idx="3">
                  <c:v>500</c:v>
                </c:pt>
                <c:pt idx="6">
                  <c:v>271</c:v>
                </c:pt>
                <c:pt idx="9">
                  <c:v>133</c:v>
                </c:pt>
                <c:pt idx="12">
                  <c:v>267</c:v>
                </c:pt>
              </c:numCache>
            </c:numRef>
          </c:val>
          <c:extLst xmlns:c16r2="http://schemas.microsoft.com/office/drawing/2015/06/chart">
            <c:ext xmlns:c16="http://schemas.microsoft.com/office/drawing/2014/chart" uri="{C3380CC4-5D6E-409C-BE32-E72D297353CC}">
              <c16:uniqueId val="{00000007-5A37-41F0-A61C-46306F02DE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709</c:v>
                </c:pt>
                <c:pt idx="3">
                  <c:v>640</c:v>
                </c:pt>
                <c:pt idx="6">
                  <c:v>580</c:v>
                </c:pt>
                <c:pt idx="9">
                  <c:v>537</c:v>
                </c:pt>
                <c:pt idx="12">
                  <c:v>449</c:v>
                </c:pt>
              </c:numCache>
            </c:numRef>
          </c:val>
          <c:extLst xmlns:c16r2="http://schemas.microsoft.com/office/drawing/2015/06/chart">
            <c:ext xmlns:c16="http://schemas.microsoft.com/office/drawing/2014/chart" uri="{C3380CC4-5D6E-409C-BE32-E72D297353CC}">
              <c16:uniqueId val="{00000008-5A37-41F0-A61C-46306F02DE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238</c:v>
                </c:pt>
                <c:pt idx="3">
                  <c:v>187</c:v>
                </c:pt>
                <c:pt idx="6">
                  <c:v>143</c:v>
                </c:pt>
                <c:pt idx="9">
                  <c:v>104</c:v>
                </c:pt>
                <c:pt idx="12">
                  <c:v>71</c:v>
                </c:pt>
              </c:numCache>
            </c:numRef>
          </c:val>
          <c:extLst xmlns:c16r2="http://schemas.microsoft.com/office/drawing/2015/06/chart">
            <c:ext xmlns:c16="http://schemas.microsoft.com/office/drawing/2014/chart" uri="{C3380CC4-5D6E-409C-BE32-E72D297353CC}">
              <c16:uniqueId val="{00000009-5A37-41F0-A61C-46306F02DE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22841</c:v>
                </c:pt>
                <c:pt idx="3">
                  <c:v>21817</c:v>
                </c:pt>
                <c:pt idx="6">
                  <c:v>20565</c:v>
                </c:pt>
                <c:pt idx="9">
                  <c:v>21188</c:v>
                </c:pt>
                <c:pt idx="12">
                  <c:v>21010</c:v>
                </c:pt>
              </c:numCache>
            </c:numRef>
          </c:val>
          <c:extLst xmlns:c16r2="http://schemas.microsoft.com/office/drawing/2015/06/chart">
            <c:ext xmlns:c16="http://schemas.microsoft.com/office/drawing/2014/chart" uri="{C3380CC4-5D6E-409C-BE32-E72D297353CC}">
              <c16:uniqueId val="{0000000A-5A37-41F0-A61C-46306F02DE7D}"/>
            </c:ext>
          </c:extLst>
        </c:ser>
        <c:dLbls>
          <c:showLegendKey val="0"/>
          <c:showVal val="0"/>
          <c:showCatName val="0"/>
          <c:showSerName val="0"/>
          <c:showPercent val="0"/>
          <c:showBubbleSize val="0"/>
        </c:dLbls>
        <c:gapWidth val="100"/>
        <c:overlap val="100"/>
        <c:axId val="2115689664"/>
        <c:axId val="2115691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A37-41F0-A61C-46306F02DE7D}"/>
            </c:ext>
          </c:extLst>
        </c:ser>
        <c:dLbls>
          <c:showLegendKey val="0"/>
          <c:showVal val="0"/>
          <c:showCatName val="0"/>
          <c:showSerName val="0"/>
          <c:showPercent val="0"/>
          <c:showBubbleSize val="0"/>
        </c:dLbls>
        <c:marker val="1"/>
        <c:smooth val="0"/>
        <c:axId val="2115689664"/>
        <c:axId val="2115691296"/>
      </c:lineChart>
      <c:catAx>
        <c:axId val="211568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15691296"/>
        <c:crosses val="autoZero"/>
        <c:auto val="1"/>
        <c:lblAlgn val="ctr"/>
        <c:lblOffset val="100"/>
        <c:tickLblSkip val="1"/>
        <c:tickMarkSkip val="1"/>
        <c:noMultiLvlLbl val="0"/>
      </c:catAx>
      <c:valAx>
        <c:axId val="211569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568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3593</c:v>
                </c:pt>
                <c:pt idx="1">
                  <c:v>3203</c:v>
                </c:pt>
                <c:pt idx="2">
                  <c:v>3006</c:v>
                </c:pt>
              </c:numCache>
            </c:numRef>
          </c:val>
          <c:extLst xmlns:c16r2="http://schemas.microsoft.com/office/drawing/2015/06/chart">
            <c:ext xmlns:c16="http://schemas.microsoft.com/office/drawing/2014/chart" uri="{C3380CC4-5D6E-409C-BE32-E72D297353CC}">
              <c16:uniqueId val="{00000000-0D1A-4C8A-A3FE-892F2DA5CA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3493</c:v>
                </c:pt>
                <c:pt idx="1">
                  <c:v>3009</c:v>
                </c:pt>
                <c:pt idx="2">
                  <c:v>2613</c:v>
                </c:pt>
              </c:numCache>
            </c:numRef>
          </c:val>
          <c:extLst xmlns:c16r2="http://schemas.microsoft.com/office/drawing/2015/06/chart">
            <c:ext xmlns:c16="http://schemas.microsoft.com/office/drawing/2014/chart" uri="{C3380CC4-5D6E-409C-BE32-E72D297353CC}">
              <c16:uniqueId val="{00000001-0D1A-4C8A-A3FE-892F2DA5CA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7043</c:v>
                </c:pt>
                <c:pt idx="1">
                  <c:v>7405</c:v>
                </c:pt>
                <c:pt idx="2">
                  <c:v>8006</c:v>
                </c:pt>
              </c:numCache>
            </c:numRef>
          </c:val>
          <c:extLst xmlns:c16r2="http://schemas.microsoft.com/office/drawing/2015/06/chart">
            <c:ext xmlns:c16="http://schemas.microsoft.com/office/drawing/2014/chart" uri="{C3380CC4-5D6E-409C-BE32-E72D297353CC}">
              <c16:uniqueId val="{00000002-0D1A-4C8A-A3FE-892F2DA5CA5D}"/>
            </c:ext>
          </c:extLst>
        </c:ser>
        <c:dLbls>
          <c:showLegendKey val="0"/>
          <c:showVal val="0"/>
          <c:showCatName val="0"/>
          <c:showSerName val="0"/>
          <c:showPercent val="0"/>
          <c:showBubbleSize val="0"/>
        </c:dLbls>
        <c:gapWidth val="120"/>
        <c:overlap val="100"/>
        <c:axId val="2115687488"/>
        <c:axId val="2115688032"/>
      </c:barChart>
      <c:catAx>
        <c:axId val="211568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15688032"/>
        <c:crosses val="autoZero"/>
        <c:auto val="1"/>
        <c:lblAlgn val="ctr"/>
        <c:lblOffset val="100"/>
        <c:tickLblSkip val="1"/>
        <c:tickMarkSkip val="1"/>
        <c:noMultiLvlLbl val="0"/>
      </c:catAx>
      <c:valAx>
        <c:axId val="2115688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1568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33-4D6B-8BA9-18F3FC342508}"/>
                </c:ext>
                <c:ext xmlns:c15="http://schemas.microsoft.com/office/drawing/2012/chart" uri="{CE6537A1-D6FC-4f65-9D91-7224C49458BB}">
                  <c15:dlblFieldTable>
                    <c15:dlblFTEntry>
                      <c15:txfldGUID>{99E51C19-4766-49A3-8370-ACC24CF27AA2}</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233-4D6B-8BA9-18F3FC342508}"/>
                </c:ext>
                <c:ext xmlns:c15="http://schemas.microsoft.com/office/drawing/2012/chart" uri="{CE6537A1-D6FC-4f65-9D91-7224C49458BB}">
                  <c15:dlblFieldTable>
                    <c15:dlblFTEntry>
                      <c15:txfldGUID>{8C06D5E7-93F8-4AE4-B91D-ADD5820E4A79}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233-4D6B-8BA9-18F3FC342508}"/>
                </c:ext>
                <c:ext xmlns:c15="http://schemas.microsoft.com/office/drawing/2012/chart" uri="{CE6537A1-D6FC-4f65-9D91-7224C49458BB}">
                  <c15:dlblFieldTable>
                    <c15:dlblFTEntry>
                      <c15:txfldGUID>{A094B9D2-73E8-4679-A05F-D3C20522E3B2}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233-4D6B-8BA9-18F3FC342508}"/>
                </c:ext>
                <c:ext xmlns:c15="http://schemas.microsoft.com/office/drawing/2012/chart" uri="{CE6537A1-D6FC-4f65-9D91-7224C49458BB}">
                  <c15:dlblFieldTable>
                    <c15:dlblFTEntry>
                      <c15:txfldGUID>{2B51AD99-9BF2-42BC-A022-ACE3AC14DF90}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233-4D6B-8BA9-18F3FC342508}"/>
                </c:ext>
                <c:ext xmlns:c15="http://schemas.microsoft.com/office/drawing/2012/chart" uri="{CE6537A1-D6FC-4f65-9D91-7224C49458BB}">
                  <c15:dlblFieldTable>
                    <c15:dlblFTEntry>
                      <c15:txfldGUID>{D25A7C2D-B6A1-443A-B0F5-C2CD3B224FC8}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233-4D6B-8BA9-18F3FC342508}"/>
                </c:ext>
                <c:ext xmlns:c15="http://schemas.microsoft.com/office/drawing/2012/chart" uri="{CE6537A1-D6FC-4f65-9D91-7224C49458BB}">
                  <c15:dlblFieldTable>
                    <c15:dlblFTEntry>
                      <c15:txfldGUID>{702DE4B1-4F86-42AD-9EE6-A10056638EEF}</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233-4D6B-8BA9-18F3FC342508}"/>
                </c:ext>
                <c:ext xmlns:c15="http://schemas.microsoft.com/office/drawing/2012/chart" uri="{CE6537A1-D6FC-4f65-9D91-7224C49458BB}">
                  <c15:dlblFieldTable>
                    <c15:dlblFTEntry>
                      <c15:txfldGUID>{68DFD79A-915C-460F-ABB4-DC44F5DFEB1F}</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233-4D6B-8BA9-18F3FC342508}"/>
                </c:ext>
                <c:ext xmlns:c15="http://schemas.microsoft.com/office/drawing/2012/chart" uri="{CE6537A1-D6FC-4f65-9D91-7224C49458BB}">
                  <c15:dlblFieldTable>
                    <c15:dlblFTEntry>
                      <c15:txfldGUID>{19BDBEE3-8C19-4F63-87A7-77096B49789B}</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233-4D6B-8BA9-18F3FC342508}"/>
                </c:ext>
                <c:ext xmlns:c15="http://schemas.microsoft.com/office/drawing/2012/chart" uri="{CE6537A1-D6FC-4f65-9D91-7224C49458BB}">
                  <c15:dlblFieldTable>
                    <c15:dlblFTEntry>
                      <c15:txfldGUID>{FFD4F010-1480-4293-8525-ED821DB78A3B}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60.9</c:v>
                </c:pt>
                <c:pt idx="8">
                  <c:v>61.4</c:v>
                </c:pt>
                <c:pt idx="16">
                  <c:v>62.6</c:v>
                </c:pt>
                <c:pt idx="24">
                  <c:v>62.4</c:v>
                </c:pt>
                <c:pt idx="32">
                  <c:v>63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233-4D6B-8BA9-18F3FC3425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233-4D6B-8BA9-18F3FC342508}"/>
                </c:ext>
                <c:ext xmlns:c15="http://schemas.microsoft.com/office/drawing/2012/chart" uri="{CE6537A1-D6FC-4f65-9D91-7224C49458BB}">
                  <c15:layout/>
                  <c15:dlblFieldTable>
                    <c15:dlblFTEntry>
                      <c15:txfldGUID>{83591FEA-344C-4CF1-A540-8C37517C8D0C}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233-4D6B-8BA9-18F3FC342508}"/>
                </c:ext>
                <c:ext xmlns:c15="http://schemas.microsoft.com/office/drawing/2012/chart" uri="{CE6537A1-D6FC-4f65-9D91-7224C49458BB}">
                  <c15:dlblFieldTable>
                    <c15:dlblFTEntry>
                      <c15:txfldGUID>{E8E591F5-092C-4679-8624-A162D511BFAC}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233-4D6B-8BA9-18F3FC342508}"/>
                </c:ext>
                <c:ext xmlns:c15="http://schemas.microsoft.com/office/drawing/2012/chart" uri="{CE6537A1-D6FC-4f65-9D91-7224C49458BB}">
                  <c15:dlblFieldTable>
                    <c15:dlblFTEntry>
                      <c15:txfldGUID>{CE76E8B5-D719-494E-AD51-D3060B167595}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233-4D6B-8BA9-18F3FC342508}"/>
                </c:ext>
                <c:ext xmlns:c15="http://schemas.microsoft.com/office/drawing/2012/chart" uri="{CE6537A1-D6FC-4f65-9D91-7224C49458BB}">
                  <c15:dlblFieldTable>
                    <c15:dlblFTEntry>
                      <c15:txfldGUID>{03809053-E4DC-4680-9F9E-9C0228E999A9}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233-4D6B-8BA9-18F3FC342508}"/>
                </c:ext>
                <c:ext xmlns:c15="http://schemas.microsoft.com/office/drawing/2012/chart" uri="{CE6537A1-D6FC-4f65-9D91-7224C49458BB}">
                  <c15:dlblFieldTable>
                    <c15:dlblFTEntry>
                      <c15:txfldGUID>{629540EE-2B52-46EF-AEF0-35414C00450A}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233-4D6B-8BA9-18F3FC342508}"/>
                </c:ext>
                <c:ext xmlns:c15="http://schemas.microsoft.com/office/drawing/2012/chart" uri="{CE6537A1-D6FC-4f65-9D91-7224C49458BB}">
                  <c15:layout/>
                  <c15:dlblFieldTable>
                    <c15:dlblFTEntry>
                      <c15:txfldGUID>{A8DF22E2-8D25-4118-8C5E-0E46B0330102}</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233-4D6B-8BA9-18F3FC342508}"/>
                </c:ext>
                <c:ext xmlns:c15="http://schemas.microsoft.com/office/drawing/2012/chart" uri="{CE6537A1-D6FC-4f65-9D91-7224C49458BB}">
                  <c15:layout/>
                  <c15:dlblFieldTable>
                    <c15:dlblFTEntry>
                      <c15:txfldGUID>{C5ACB62B-27D3-4F66-B232-702746314452}</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233-4D6B-8BA9-18F3FC342508}"/>
                </c:ext>
                <c:ext xmlns:c15="http://schemas.microsoft.com/office/drawing/2012/chart" uri="{CE6537A1-D6FC-4f65-9D91-7224C49458BB}">
                  <c15:layout/>
                  <c15:dlblFieldTable>
                    <c15:dlblFTEntry>
                      <c15:txfldGUID>{D304017B-F1F4-4D53-9F26-BA25B9BC37B4}</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233-4D6B-8BA9-18F3FC342508}"/>
                </c:ext>
                <c:ext xmlns:c15="http://schemas.microsoft.com/office/drawing/2012/chart" uri="{CE6537A1-D6FC-4f65-9D91-7224C49458BB}">
                  <c15:layout/>
                  <c15:dlblFieldTable>
                    <c15:dlblFTEntry>
                      <c15:txfldGUID>{911031C1-ACAF-4833-AB89-E90ABE3BD3D4}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xmlns:c16r2="http://schemas.microsoft.com/office/drawing/2015/06/chart">
            <c:ext xmlns:c16="http://schemas.microsoft.com/office/drawing/2014/chart" uri="{C3380CC4-5D6E-409C-BE32-E72D297353CC}">
              <c16:uniqueId val="{00000013-5233-4D6B-8BA9-18F3FC342508}"/>
            </c:ext>
          </c:extLst>
        </c:ser>
        <c:dLbls>
          <c:showLegendKey val="0"/>
          <c:showVal val="1"/>
          <c:showCatName val="0"/>
          <c:showSerName val="0"/>
          <c:showPercent val="0"/>
          <c:showBubbleSize val="0"/>
        </c:dLbls>
        <c:axId val="2115690208"/>
        <c:axId val="2115678784"/>
      </c:scatterChart>
      <c:valAx>
        <c:axId val="2115690208"/>
        <c:scaling>
          <c:orientation val="maxMin"/>
          <c:max val="60"/>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15678784"/>
        <c:crosses val="autoZero"/>
        <c:crossBetween val="midCat"/>
      </c:valAx>
      <c:valAx>
        <c:axId val="2115678784"/>
        <c:scaling>
          <c:orientation val="maxMin"/>
          <c:max val="21"/>
          <c:min val="1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115690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EC1-401C-8651-73EB73B5B738}"/>
                </c:ext>
                <c:ext xmlns:c15="http://schemas.microsoft.com/office/drawing/2012/chart" uri="{CE6537A1-D6FC-4f65-9D91-7224C49458BB}">
                  <c15:dlblFieldTable>
                    <c15:dlblFTEntry>
                      <c15:txfldGUID>{58C27175-9745-4CFD-9D50-F0819CC41D10}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EC1-401C-8651-73EB73B5B738}"/>
                </c:ext>
                <c:ext xmlns:c15="http://schemas.microsoft.com/office/drawing/2012/chart" uri="{CE6537A1-D6FC-4f65-9D91-7224C49458BB}">
                  <c15:dlblFieldTable>
                    <c15:dlblFTEntry>
                      <c15:txfldGUID>{5E9CA7FA-C76A-479F-99A0-43D6DAC98F1C}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EC1-401C-8651-73EB73B5B738}"/>
                </c:ext>
                <c:ext xmlns:c15="http://schemas.microsoft.com/office/drawing/2012/chart" uri="{CE6537A1-D6FC-4f65-9D91-7224C49458BB}">
                  <c15:dlblFieldTable>
                    <c15:dlblFTEntry>
                      <c15:txfldGUID>{F4FE4913-49F9-492E-97DD-F0C944947B03}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EC1-401C-8651-73EB73B5B738}"/>
                </c:ext>
                <c:ext xmlns:c15="http://schemas.microsoft.com/office/drawing/2012/chart" uri="{CE6537A1-D6FC-4f65-9D91-7224C49458BB}">
                  <c15:dlblFieldTable>
                    <c15:dlblFTEntry>
                      <c15:txfldGUID>{E4FC3EF8-9977-40C8-B476-EC49FBB8DA48}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EC1-401C-8651-73EB73B5B738}"/>
                </c:ext>
                <c:ext xmlns:c15="http://schemas.microsoft.com/office/drawing/2012/chart" uri="{CE6537A1-D6FC-4f65-9D91-7224C49458BB}">
                  <c15:dlblFieldTable>
                    <c15:dlblFTEntry>
                      <c15:txfldGUID>{52D586A4-872F-485E-AF99-F78E98F0303F}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EC1-401C-8651-73EB73B5B738}"/>
                </c:ext>
                <c:ext xmlns:c15="http://schemas.microsoft.com/office/drawing/2012/chart" uri="{CE6537A1-D6FC-4f65-9D91-7224C49458BB}">
                  <c15:dlblFieldTable>
                    <c15:dlblFTEntry>
                      <c15:txfldGUID>{9A55EDE4-54CE-4970-A60A-E92FCC615212}</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EC1-401C-8651-73EB73B5B738}"/>
                </c:ext>
                <c:ext xmlns:c15="http://schemas.microsoft.com/office/drawing/2012/chart" uri="{CE6537A1-D6FC-4f65-9D91-7224C49458BB}">
                  <c15:dlblFieldTable>
                    <c15:dlblFTEntry>
                      <c15:txfldGUID>{1BFA644A-1F16-4450-95D6-48AD704D1490}</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EC1-401C-8651-73EB73B5B738}"/>
                </c:ext>
                <c:ext xmlns:c15="http://schemas.microsoft.com/office/drawing/2012/chart" uri="{CE6537A1-D6FC-4f65-9D91-7224C49458BB}">
                  <c15:dlblFieldTable>
                    <c15:dlblFTEntry>
                      <c15:txfldGUID>{7A2566BA-63D0-446B-8932-2D6748BF21D4}</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EC1-401C-8651-73EB73B5B738}"/>
                </c:ext>
                <c:ext xmlns:c15="http://schemas.microsoft.com/office/drawing/2012/chart" uri="{CE6537A1-D6FC-4f65-9D91-7224C49458BB}">
                  <c15:dlblFieldTable>
                    <c15:dlblFTEntry>
                      <c15:txfldGUID>{BF4E7AC5-80E3-4125-AE88-1924D16D5BDB}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7</c:v>
                </c:pt>
                <c:pt idx="16">
                  <c:v>7.8</c:v>
                </c:pt>
                <c:pt idx="24">
                  <c:v>8.3000000000000007</c:v>
                </c:pt>
                <c:pt idx="32">
                  <c:v>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EC1-401C-8651-73EB73B5B73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EC1-401C-8651-73EB73B5B738}"/>
                </c:ext>
                <c:ext xmlns:c15="http://schemas.microsoft.com/office/drawing/2012/chart" uri="{CE6537A1-D6FC-4f65-9D91-7224C49458BB}">
                  <c15:layout/>
                  <c15:dlblFieldTable>
                    <c15:dlblFTEntry>
                      <c15:txfldGUID>{7F151C65-A21E-4375-BA45-0A060D82064A}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EC1-401C-8651-73EB73B5B738}"/>
                </c:ext>
                <c:ext xmlns:c15="http://schemas.microsoft.com/office/drawing/2012/chart" uri="{CE6537A1-D6FC-4f65-9D91-7224C49458BB}">
                  <c15:dlblFieldTable>
                    <c15:dlblFTEntry>
                      <c15:txfldGUID>{55049EA5-C3D6-4097-A7FB-B36F4B1478F6}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EC1-401C-8651-73EB73B5B738}"/>
                </c:ext>
                <c:ext xmlns:c15="http://schemas.microsoft.com/office/drawing/2012/chart" uri="{CE6537A1-D6FC-4f65-9D91-7224C49458BB}">
                  <c15:dlblFieldTable>
                    <c15:dlblFTEntry>
                      <c15:txfldGUID>{EA789A09-7E83-4443-AA95-2DF701158C7C}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EC1-401C-8651-73EB73B5B738}"/>
                </c:ext>
                <c:ext xmlns:c15="http://schemas.microsoft.com/office/drawing/2012/chart" uri="{CE6537A1-D6FC-4f65-9D91-7224C49458BB}">
                  <c15:dlblFieldTable>
                    <c15:dlblFTEntry>
                      <c15:txfldGUID>{2F97435F-5AA9-44D9-A0EA-67D980687D5A}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EC1-401C-8651-73EB73B5B738}"/>
                </c:ext>
                <c:ext xmlns:c15="http://schemas.microsoft.com/office/drawing/2012/chart" uri="{CE6537A1-D6FC-4f65-9D91-7224C49458BB}">
                  <c15:dlblFieldTable>
                    <c15:dlblFTEntry>
                      <c15:txfldGUID>{23E5838E-73CD-46CF-A56B-A915B6750C4A}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EC1-401C-8651-73EB73B5B738}"/>
                </c:ext>
                <c:ext xmlns:c15="http://schemas.microsoft.com/office/drawing/2012/chart" uri="{CE6537A1-D6FC-4f65-9D91-7224C49458BB}">
                  <c15:layout/>
                  <c15:dlblFieldTable>
                    <c15:dlblFTEntry>
                      <c15:txfldGUID>{45B08315-C7AB-4852-8D00-B9D28E474941}</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EC1-401C-8651-73EB73B5B738}"/>
                </c:ext>
                <c:ext xmlns:c15="http://schemas.microsoft.com/office/drawing/2012/chart" uri="{CE6537A1-D6FC-4f65-9D91-7224C49458BB}">
                  <c15:layout/>
                  <c15:dlblFieldTable>
                    <c15:dlblFTEntry>
                      <c15:txfldGUID>{A02952BF-DC56-4A1E-ACF8-A06B5E93AE81}</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EC1-401C-8651-73EB73B5B738}"/>
                </c:ext>
                <c:ext xmlns:c15="http://schemas.microsoft.com/office/drawing/2012/chart" uri="{CE6537A1-D6FC-4f65-9D91-7224C49458BB}">
                  <c15:layout/>
                  <c15:dlblFieldTable>
                    <c15:dlblFTEntry>
                      <c15:txfldGUID>{CAC1D410-5D9C-44F6-BF47-4725BC684B3A}</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EC1-401C-8651-73EB73B5B738}"/>
                </c:ext>
                <c:ext xmlns:c15="http://schemas.microsoft.com/office/drawing/2012/chart" uri="{CE6537A1-D6FC-4f65-9D91-7224C49458BB}">
                  <c15:layout/>
                  <c15:dlblFieldTable>
                    <c15:dlblFTEntry>
                      <c15:txfldGUID>{F25FFB68-39C8-422F-B2EB-3F76F711DFA5}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xmlns:c16r2="http://schemas.microsoft.com/office/drawing/2015/06/chart">
            <c:ext xmlns:c16="http://schemas.microsoft.com/office/drawing/2014/chart" uri="{C3380CC4-5D6E-409C-BE32-E72D297353CC}">
              <c16:uniqueId val="{00000013-6EC1-401C-8651-73EB73B5B738}"/>
            </c:ext>
          </c:extLst>
        </c:ser>
        <c:dLbls>
          <c:showLegendKey val="0"/>
          <c:showVal val="1"/>
          <c:showCatName val="0"/>
          <c:showSerName val="0"/>
          <c:showPercent val="0"/>
          <c:showBubbleSize val="0"/>
        </c:dLbls>
        <c:axId val="2115692384"/>
        <c:axId val="2115679328"/>
      </c:scatterChart>
      <c:valAx>
        <c:axId val="2115692384"/>
        <c:scaling>
          <c:orientation val="maxMin"/>
          <c:max val="8.6999999999999993"/>
          <c:min val="8.1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15679328"/>
        <c:crosses val="autoZero"/>
        <c:crossBetween val="midCat"/>
      </c:valAx>
      <c:valAx>
        <c:axId val="2115679328"/>
        <c:scaling>
          <c:orientation val="maxMin"/>
          <c:max val="21"/>
          <c:min val="1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1156923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実質公債比率は</a:t>
          </a:r>
          <a:r>
            <a:rPr kumimoji="1" lang="en-US" altLang="ja-JP" sz="1100">
              <a:solidFill>
                <a:sysClr val="windowText" lastClr="000000"/>
              </a:solidFill>
              <a:effectLst/>
              <a:latin typeface="+mn-lt"/>
              <a:ea typeface="+mn-ea"/>
              <a:cs typeface="+mn-cs"/>
            </a:rPr>
            <a:t>8.0</a:t>
          </a:r>
          <a:r>
            <a:rPr kumimoji="1" lang="ja-JP" altLang="ja-JP" sz="1100">
              <a:solidFill>
                <a:sysClr val="windowText" lastClr="000000"/>
              </a:solidFill>
              <a:effectLst/>
              <a:latin typeface="+mn-lt"/>
              <a:ea typeface="+mn-ea"/>
              <a:cs typeface="+mn-cs"/>
            </a:rPr>
            <a:t>ポイントとなり前年度の</a:t>
          </a:r>
          <a:r>
            <a:rPr kumimoji="1" lang="en-US" altLang="ja-JP" sz="1100">
              <a:solidFill>
                <a:sysClr val="windowText" lastClr="000000"/>
              </a:solidFill>
              <a:effectLst/>
              <a:latin typeface="+mn-lt"/>
              <a:ea typeface="+mn-ea"/>
              <a:cs typeface="+mn-cs"/>
            </a:rPr>
            <a:t>8.3</a:t>
          </a:r>
          <a:r>
            <a:rPr kumimoji="1" lang="ja-JP" altLang="ja-JP" sz="1100">
              <a:solidFill>
                <a:sysClr val="windowText" lastClr="000000"/>
              </a:solidFill>
              <a:effectLst/>
              <a:latin typeface="+mn-lt"/>
              <a:ea typeface="+mn-ea"/>
              <a:cs typeface="+mn-cs"/>
            </a:rPr>
            <a:t>ポイントから</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これは、</a:t>
          </a:r>
          <a:r>
            <a:rPr kumimoji="1" lang="ja-JP" altLang="ja-JP" sz="1100">
              <a:solidFill>
                <a:sysClr val="windowText" lastClr="000000"/>
              </a:solidFill>
              <a:effectLst/>
              <a:latin typeface="+mn-lt"/>
              <a:ea typeface="+mn-ea"/>
              <a:cs typeface="+mn-cs"/>
            </a:rPr>
            <a:t>普通会計において、</a:t>
          </a:r>
          <a:r>
            <a:rPr lang="ja-JP" altLang="ja-JP" sz="1100" b="0" i="0" baseline="0">
              <a:solidFill>
                <a:sysClr val="windowText" lastClr="000000"/>
              </a:solidFill>
              <a:effectLst/>
              <a:latin typeface="+mn-lt"/>
              <a:ea typeface="+mn-ea"/>
              <a:cs typeface="+mn-cs"/>
            </a:rPr>
            <a:t>算定分母となる普通交付税が合併算定替の段階的縮減等の影響により</a:t>
          </a:r>
          <a:r>
            <a:rPr lang="ja-JP" altLang="en-US" sz="1100" b="0" i="0" baseline="0">
              <a:solidFill>
                <a:sysClr val="windowText" lastClr="000000"/>
              </a:solidFill>
              <a:effectLst/>
              <a:latin typeface="+mn-lt"/>
              <a:ea typeface="+mn-ea"/>
              <a:cs typeface="+mn-cs"/>
            </a:rPr>
            <a:t>減少したが</a:t>
          </a:r>
          <a:r>
            <a:rPr lang="ja-JP" altLang="ja-JP" sz="1100" b="0" i="0" baseline="0">
              <a:solidFill>
                <a:sysClr val="windowText" lastClr="000000"/>
              </a:solidFill>
              <a:effectLst/>
              <a:latin typeface="+mn-lt"/>
              <a:ea typeface="+mn-ea"/>
              <a:cs typeface="+mn-cs"/>
            </a:rPr>
            <a:t>、それ以上に算定分子である</a:t>
          </a:r>
          <a:r>
            <a:rPr lang="ja-JP" altLang="en-US" sz="1100" b="0" i="0" baseline="0">
              <a:solidFill>
                <a:sysClr val="windowText" lastClr="000000"/>
              </a:solidFill>
              <a:effectLst/>
              <a:latin typeface="+mn-lt"/>
              <a:ea typeface="+mn-ea"/>
              <a:cs typeface="+mn-cs"/>
            </a:rPr>
            <a:t>元利償還金の</a:t>
          </a:r>
          <a:r>
            <a:rPr kumimoji="1" lang="ja-JP" altLang="ja-JP" sz="1100">
              <a:solidFill>
                <a:sysClr val="windowText" lastClr="000000"/>
              </a:solidFill>
              <a:effectLst/>
              <a:latin typeface="+mn-lt"/>
              <a:ea typeface="+mn-ea"/>
              <a:cs typeface="+mn-cs"/>
            </a:rPr>
            <a:t>償還終了によ</a:t>
          </a:r>
          <a:r>
            <a:rPr kumimoji="1" lang="ja-JP" altLang="en-US" sz="1100">
              <a:solidFill>
                <a:sysClr val="windowText" lastClr="000000"/>
              </a:solidFill>
              <a:effectLst/>
              <a:latin typeface="+mn-lt"/>
              <a:ea typeface="+mn-ea"/>
              <a:cs typeface="+mn-cs"/>
            </a:rPr>
            <a:t>る</a:t>
          </a:r>
          <a:r>
            <a:rPr kumimoji="1" lang="en-US" altLang="ja-JP" sz="1100">
              <a:solidFill>
                <a:sysClr val="windowText" lastClr="000000"/>
              </a:solidFill>
              <a:effectLst/>
              <a:latin typeface="+mn-lt"/>
              <a:ea typeface="+mn-ea"/>
              <a:cs typeface="+mn-cs"/>
            </a:rPr>
            <a:t>233</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、一部事務組合が起こした地方債の元利償還金に対する負担金等の</a:t>
          </a:r>
          <a:r>
            <a:rPr kumimoji="1" lang="en-US" altLang="ja-JP" sz="1100">
              <a:solidFill>
                <a:sysClr val="windowText" lastClr="000000"/>
              </a:solidFill>
              <a:effectLst/>
              <a:latin typeface="+mn-lt"/>
              <a:ea typeface="+mn-ea"/>
              <a:cs typeface="+mn-cs"/>
            </a:rPr>
            <a:t>164</a:t>
          </a:r>
          <a:r>
            <a:rPr kumimoji="1" lang="ja-JP" altLang="en-US" sz="1100">
              <a:solidFill>
                <a:sysClr val="windowText" lastClr="000000"/>
              </a:solidFill>
              <a:effectLst/>
              <a:latin typeface="+mn-lt"/>
              <a:ea typeface="+mn-ea"/>
              <a:cs typeface="+mn-cs"/>
            </a:rPr>
            <a:t>百万円の減少などが上回ったことによる。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算入公債費等は、合併特例債など交付税措置のある有利な地方債を活用することで、増加が見込めるものの、引き続き事業内容の精査や交付税措置のある有利な地方債を活用することにより、財政の健全化に努めていく。</a:t>
          </a:r>
          <a:endParaRPr kumimoji="1" lang="en-US" altLang="ja-JP" sz="1100">
            <a:solidFill>
              <a:sysClr val="windowText" lastClr="000000"/>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本市においては、満期一括償還地方債</a:t>
          </a:r>
          <a:r>
            <a:rPr kumimoji="1" lang="ja-JP" altLang="en-US" sz="1100">
              <a:solidFill>
                <a:sysClr val="windowText" lastClr="000000"/>
              </a:solidFill>
              <a:effectLst/>
              <a:latin typeface="+mn-lt"/>
              <a:ea typeface="+mn-ea"/>
              <a:cs typeface="+mn-cs"/>
            </a:rPr>
            <a:t>を借り入れていないため、その償還のための減債基金は</a:t>
          </a:r>
          <a:r>
            <a:rPr kumimoji="1" lang="ja-JP" altLang="ja-JP" sz="1100">
              <a:solidFill>
                <a:sysClr val="windowText" lastClr="000000"/>
              </a:solidFill>
              <a:effectLst/>
              <a:latin typeface="+mn-lt"/>
              <a:ea typeface="+mn-ea"/>
              <a:cs typeface="+mn-cs"/>
            </a:rPr>
            <a:t>積み立てていない。</a:t>
          </a:r>
          <a:endParaRPr lang="ja-JP" altLang="ja-JP" sz="10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地方債現在高</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前年度</a:t>
          </a:r>
          <a:r>
            <a:rPr kumimoji="1" lang="ja-JP" altLang="en-US" sz="1100">
              <a:solidFill>
                <a:sysClr val="windowText" lastClr="000000"/>
              </a:solidFill>
              <a:effectLst/>
              <a:latin typeface="+mn-lt"/>
              <a:ea typeface="+mn-ea"/>
              <a:cs typeface="+mn-cs"/>
            </a:rPr>
            <a:t>より</a:t>
          </a:r>
          <a:r>
            <a:rPr kumimoji="1" lang="en-US" altLang="ja-JP" sz="1100">
              <a:solidFill>
                <a:sysClr val="windowText" lastClr="000000"/>
              </a:solidFill>
              <a:effectLst/>
              <a:latin typeface="+mn-lt"/>
              <a:ea typeface="+mn-ea"/>
              <a:cs typeface="+mn-cs"/>
            </a:rPr>
            <a:t>178</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なり、</a:t>
          </a:r>
          <a:r>
            <a:rPr kumimoji="1" lang="ja-JP" altLang="ja-JP" sz="1100">
              <a:solidFill>
                <a:sysClr val="windowText" lastClr="000000"/>
              </a:solidFill>
              <a:effectLst/>
              <a:latin typeface="+mn-lt"/>
              <a:ea typeface="+mn-ea"/>
              <a:cs typeface="+mn-cs"/>
            </a:rPr>
            <a:t>将来負担額</a:t>
          </a:r>
          <a:r>
            <a:rPr kumimoji="1" lang="ja-JP" altLang="en-US" sz="1100">
              <a:solidFill>
                <a:sysClr val="windowText" lastClr="000000"/>
              </a:solidFill>
              <a:effectLst/>
              <a:latin typeface="+mn-lt"/>
              <a:ea typeface="+mn-ea"/>
              <a:cs typeface="+mn-cs"/>
            </a:rPr>
            <a:t>が減少したことにより、将来負担比率</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2.0%</a:t>
          </a:r>
          <a:r>
            <a:rPr kumimoji="1" lang="ja-JP" altLang="en-US" sz="1100">
              <a:solidFill>
                <a:sysClr val="windowText" lastClr="000000"/>
              </a:solidFill>
              <a:effectLst/>
              <a:latin typeface="+mn-lt"/>
              <a:ea typeface="+mn-ea"/>
              <a:cs typeface="+mn-cs"/>
            </a:rPr>
            <a:t>減の、</a:t>
          </a:r>
          <a:r>
            <a:rPr kumimoji="1" lang="ja-JP" altLang="ja-JP" sz="1100">
              <a:solidFill>
                <a:sysClr val="windowText" lastClr="000000"/>
              </a:solidFill>
              <a:effectLst/>
              <a:latin typeface="+mn-lt"/>
              <a:ea typeface="+mn-ea"/>
              <a:cs typeface="+mn-cs"/>
            </a:rPr>
            <a:t>マイナス</a:t>
          </a:r>
          <a:r>
            <a:rPr kumimoji="1" lang="en-US" altLang="ja-JP" sz="1100">
              <a:solidFill>
                <a:sysClr val="windowText" lastClr="000000"/>
              </a:solidFill>
              <a:effectLst/>
              <a:latin typeface="+mn-lt"/>
              <a:ea typeface="+mn-ea"/>
              <a:cs typeface="+mn-cs"/>
            </a:rPr>
            <a:t>43.5%</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起債の借入については、普通交付税算入率の高い合併特例債や緊急防災・減災対策債等を活用しており、市の実質の負担を少なくすることで将来負担比率</a:t>
          </a:r>
          <a:r>
            <a:rPr kumimoji="1" lang="ja-JP" altLang="en-US" sz="1100">
              <a:solidFill>
                <a:sysClr val="windowText" lastClr="000000"/>
              </a:solidFill>
              <a:effectLst/>
              <a:latin typeface="+mn-lt"/>
              <a:ea typeface="+mn-ea"/>
              <a:cs typeface="+mn-cs"/>
            </a:rPr>
            <a:t>の上昇を抑制している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　今後も事業費の精査による新発債の抑制や、交付税措置のある有利な地方債の発行</a:t>
          </a:r>
          <a:r>
            <a:rPr lang="ja-JP" altLang="en-US" sz="1100" b="0" i="0" baseline="0">
              <a:solidFill>
                <a:sysClr val="windowText" lastClr="000000"/>
              </a:solidFill>
              <a:effectLst/>
              <a:latin typeface="+mn-lt"/>
              <a:ea typeface="+mn-ea"/>
              <a:cs typeface="+mn-cs"/>
            </a:rPr>
            <a:t>、職員数の適正化</a:t>
          </a:r>
          <a:r>
            <a:rPr lang="ja-JP" altLang="ja-JP" sz="1100" b="0" i="0" baseline="0">
              <a:solidFill>
                <a:sysClr val="windowText" lastClr="000000"/>
              </a:solidFill>
              <a:effectLst/>
              <a:latin typeface="+mn-lt"/>
              <a:ea typeface="+mn-ea"/>
              <a:cs typeface="+mn-cs"/>
            </a:rPr>
            <a:t>など、</a:t>
          </a:r>
          <a:r>
            <a:rPr lang="ja-JP" altLang="en-US" sz="1100" b="0" i="0" baseline="0">
              <a:solidFill>
                <a:sysClr val="windowText" lastClr="000000"/>
              </a:solidFill>
              <a:effectLst/>
              <a:latin typeface="+mn-lt"/>
              <a:ea typeface="+mn-ea"/>
              <a:cs typeface="+mn-cs"/>
            </a:rPr>
            <a:t>将来負担の抑制</a:t>
          </a:r>
          <a:r>
            <a:rPr lang="ja-JP" altLang="ja-JP" sz="1100" b="0" i="0" baseline="0">
              <a:solidFill>
                <a:sysClr val="windowText" lastClr="000000"/>
              </a:solidFill>
              <a:effectLst/>
              <a:latin typeface="+mn-lt"/>
              <a:ea typeface="+mn-ea"/>
              <a:cs typeface="+mn-cs"/>
            </a:rPr>
            <a:t>に努めていく。</a:t>
          </a:r>
          <a:endParaRPr lang="ja-JP" altLang="ja-JP" sz="1400">
            <a:solidFill>
              <a:sysClr val="windowText" lastClr="000000"/>
            </a:solidFill>
            <a:effectLst/>
          </a:endParaRPr>
        </a:p>
        <a:p>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徳島県阿波市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年度は前年度と比べて</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+0.06</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財政調整基金、減債基金は減少したが、今後の公共施設の修繕、統廃合、複合化のために公共施設等総合管理基金を</a:t>
          </a:r>
          <a:r>
            <a:rPr kumimoji="1" lang="en-US" altLang="ja-JP" sz="1100">
              <a:solidFill>
                <a:sysClr val="windowText" lastClr="000000"/>
              </a:solidFill>
              <a:effectLst/>
              <a:latin typeface="+mn-lt"/>
              <a:ea typeface="+mn-ea"/>
              <a:cs typeface="+mn-cs"/>
            </a:rPr>
            <a:t>501</a:t>
          </a:r>
          <a:r>
            <a:rPr kumimoji="1" lang="ja-JP" altLang="en-US" sz="1100">
              <a:solidFill>
                <a:sysClr val="windowText" lastClr="000000"/>
              </a:solidFill>
              <a:effectLst/>
              <a:latin typeface="+mn-lt"/>
              <a:ea typeface="+mn-ea"/>
              <a:cs typeface="+mn-cs"/>
            </a:rPr>
            <a:t>百万円積み立てた。</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また老朽化した教育施設の整備のため</a:t>
          </a:r>
          <a:r>
            <a:rPr kumimoji="1" lang="en-US" altLang="ja-JP" sz="1100">
              <a:solidFill>
                <a:sysClr val="windowText" lastClr="000000"/>
              </a:solidFill>
              <a:effectLst/>
              <a:latin typeface="+mn-lt"/>
              <a:ea typeface="+mn-ea"/>
              <a:cs typeface="+mn-cs"/>
            </a:rPr>
            <a:t>226</a:t>
          </a:r>
          <a:r>
            <a:rPr kumimoji="1" lang="ja-JP" altLang="en-US" sz="1100">
              <a:solidFill>
                <a:sysClr val="windowText" lastClr="000000"/>
              </a:solidFill>
              <a:effectLst/>
              <a:latin typeface="+mn-lt"/>
              <a:ea typeface="+mn-ea"/>
              <a:cs typeface="+mn-cs"/>
            </a:rPr>
            <a:t>百万円を教育施設整備基金に積み立てた。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基金の目的の明確化を図るために、基金の目的に応じた特定目的基金に積み立てていくことを予定している。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公共施設等総合管理計画、個別管理計画に基づき、計画的に事業を進めるために平成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年度に公共施設等総合管理基金を創設している。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基金の規模は</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百万円を目途とし、公共施設の統廃合や建て替え費用を確保する。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まちづくり振興基金　　　・・・</a:t>
          </a:r>
          <a:r>
            <a:rPr lang="ja-JP" altLang="ja-JP" sz="1100">
              <a:solidFill>
                <a:sysClr val="windowText" lastClr="000000"/>
              </a:solidFill>
              <a:effectLst/>
              <a:latin typeface="+mn-lt"/>
              <a:ea typeface="+mn-ea"/>
              <a:cs typeface="+mn-cs"/>
            </a:rPr>
            <a:t>地域振興及び市民の連帯の強化による一体的なまちづくりの推進に資するための基金。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教育施設整備基金　　　　・・・教</a:t>
          </a:r>
          <a:r>
            <a:rPr lang="ja-JP" altLang="ja-JP" sz="1100">
              <a:solidFill>
                <a:sysClr val="windowText" lastClr="000000"/>
              </a:solidFill>
              <a:effectLst/>
              <a:latin typeface="+mn-lt"/>
              <a:ea typeface="+mn-ea"/>
              <a:cs typeface="+mn-cs"/>
            </a:rPr>
            <a:t>育施設の整備・充実のための基金。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情報システム施設整備基金・・・</a:t>
          </a:r>
          <a:r>
            <a:rPr lang="ja-JP" altLang="ja-JP" sz="1100">
              <a:solidFill>
                <a:sysClr val="windowText" lastClr="000000"/>
              </a:solidFill>
              <a:effectLst/>
              <a:latin typeface="+mn-lt"/>
              <a:ea typeface="+mn-ea"/>
              <a:cs typeface="+mn-cs"/>
            </a:rPr>
            <a:t>情報システム施設の整備充実を図るための基金。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公共施設等総合管理基金　・・・</a:t>
          </a:r>
          <a:r>
            <a:rPr lang="ja-JP" altLang="ja-JP" sz="1100">
              <a:solidFill>
                <a:sysClr val="windowText" lastClr="000000"/>
              </a:solidFill>
              <a:effectLst/>
              <a:latin typeface="+mn-lt"/>
              <a:ea typeface="+mn-ea"/>
              <a:cs typeface="+mn-cs"/>
            </a:rPr>
            <a:t>公共施設の維持管理費用や建て替え費用を確保する。</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地域福祉基金　　　　　　・・・</a:t>
          </a:r>
          <a:r>
            <a:rPr lang="ja-JP" altLang="en-US" sz="1100">
              <a:solidFill>
                <a:sysClr val="windowText" lastClr="000000"/>
              </a:solidFill>
              <a:effectLst/>
            </a:rPr>
            <a:t>民間の創意を生かした在宅福祉、生きがいと健康づくりその他高齢者の保健福祉に関する事業の推進に資するための基金。</a:t>
          </a:r>
          <a:endParaRPr lang="ja-JP" altLang="ja-JP" sz="11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一般廃棄物中間処理施設対策</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周辺対策整備に充当するため約</a:t>
          </a:r>
          <a:r>
            <a:rPr kumimoji="1" lang="en-US" altLang="ja-JP" sz="1100">
              <a:solidFill>
                <a:sysClr val="windowText" lastClr="000000"/>
              </a:solidFill>
              <a:effectLst/>
              <a:latin typeface="+mn-lt"/>
              <a:ea typeface="+mn-ea"/>
              <a:cs typeface="+mn-cs"/>
            </a:rPr>
            <a:t>132</a:t>
          </a:r>
          <a:r>
            <a:rPr kumimoji="1" lang="ja-JP" altLang="en-US" sz="1100">
              <a:solidFill>
                <a:sysClr val="windowText" lastClr="000000"/>
              </a:solidFill>
              <a:effectLst/>
              <a:latin typeface="+mn-lt"/>
              <a:ea typeface="+mn-ea"/>
              <a:cs typeface="+mn-cs"/>
            </a:rPr>
            <a:t>百万円の</a:t>
          </a:r>
          <a:r>
            <a:rPr kumimoji="1" lang="ja-JP" altLang="ja-JP" sz="1100">
              <a:solidFill>
                <a:sysClr val="windowText" lastClr="000000"/>
              </a:solidFill>
              <a:effectLst/>
              <a:latin typeface="+mn-lt"/>
              <a:ea typeface="+mn-ea"/>
              <a:cs typeface="+mn-cs"/>
            </a:rPr>
            <a:t>取り崩しを行った。</a:t>
          </a:r>
          <a:endParaRPr lang="ja-JP" altLang="ja-JP">
            <a:solidFill>
              <a:sysClr val="windowText" lastClr="000000"/>
            </a:solidFill>
            <a:effectLst/>
          </a:endParaRPr>
        </a:p>
        <a:p>
          <a:r>
            <a:rPr kumimoji="0" lang="ja-JP" altLang="en-US" sz="1100" baseline="0">
              <a:solidFill>
                <a:sysClr val="windowText" lastClr="000000"/>
              </a:solidFill>
              <a:effectLst/>
              <a:latin typeface="+mn-lt"/>
              <a:ea typeface="+mn-ea"/>
              <a:cs typeface="+mn-cs"/>
            </a:rPr>
            <a:t>  </a:t>
          </a:r>
          <a:r>
            <a:rPr kumimoji="0" lang="ja-JP" altLang="en-US" sz="1100">
              <a:solidFill>
                <a:sysClr val="windowText" lastClr="000000"/>
              </a:solidFill>
              <a:effectLst/>
              <a:latin typeface="+mn-lt"/>
              <a:ea typeface="+mn-ea"/>
              <a:cs typeface="+mn-cs"/>
            </a:rPr>
            <a:t>基金　　　　　　　　　　　　　　</a:t>
          </a:r>
          <a:endParaRPr kumimoji="0"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教育施設整備基金　　　　・・・</a:t>
          </a:r>
          <a:r>
            <a:rPr kumimoji="1" lang="ja-JP" altLang="en-US" sz="1100">
              <a:solidFill>
                <a:sysClr val="windowText" lastClr="000000"/>
              </a:solidFill>
              <a:effectLst/>
              <a:latin typeface="+mn-lt"/>
              <a:ea typeface="+mn-ea"/>
              <a:cs typeface="+mn-cs"/>
            </a:rPr>
            <a:t>社会体育施設の指定避難所整備事業、学校施設整備事業に充当するために約</a:t>
          </a:r>
          <a:r>
            <a:rPr kumimoji="1" lang="en-US" altLang="ja-JP" sz="1100">
              <a:solidFill>
                <a:sysClr val="windowText" lastClr="000000"/>
              </a:solidFill>
              <a:effectLst/>
              <a:latin typeface="+mn-lt"/>
              <a:ea typeface="+mn-ea"/>
              <a:cs typeface="+mn-cs"/>
            </a:rPr>
            <a:t>44</a:t>
          </a:r>
          <a:r>
            <a:rPr kumimoji="1" lang="ja-JP" altLang="en-US" sz="1100">
              <a:solidFill>
                <a:sysClr val="windowText" lastClr="000000"/>
              </a:solidFill>
              <a:effectLst/>
              <a:latin typeface="+mn-lt"/>
              <a:ea typeface="+mn-ea"/>
              <a:cs typeface="+mn-cs"/>
            </a:rPr>
            <a:t>百万円取り崩したが、</a:t>
          </a:r>
          <a:r>
            <a:rPr kumimoji="1" lang="ja-JP" altLang="ja-JP" sz="1100">
              <a:solidFill>
                <a:sysClr val="windowText" lastClr="000000"/>
              </a:solidFill>
              <a:effectLst/>
              <a:latin typeface="+mn-lt"/>
              <a:ea typeface="+mn-ea"/>
              <a:cs typeface="+mn-cs"/>
            </a:rPr>
            <a:t>今後の社会体育施設や学校教育</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施設の更新に必要なため</a:t>
          </a:r>
          <a:r>
            <a:rPr kumimoji="1" lang="ja-JP" altLang="en-US" sz="1100">
              <a:solidFill>
                <a:sysClr val="windowText" lastClr="000000"/>
              </a:solidFill>
              <a:effectLst/>
              <a:latin typeface="+mn-lt"/>
              <a:ea typeface="+mn-ea"/>
              <a:cs typeface="+mn-cs"/>
            </a:rPr>
            <a:t>基</a:t>
          </a:r>
          <a:r>
            <a:rPr kumimoji="1" lang="ja-JP" altLang="ja-JP" sz="1100">
              <a:solidFill>
                <a:sysClr val="windowText" lastClr="000000"/>
              </a:solidFill>
              <a:effectLst/>
              <a:latin typeface="+mn-lt"/>
              <a:ea typeface="+mn-ea"/>
              <a:cs typeface="+mn-cs"/>
            </a:rPr>
            <a:t>金運用益として約</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百万円、決算剰余金分として約</a:t>
          </a:r>
          <a:r>
            <a:rPr kumimoji="1" lang="en-US" altLang="ja-JP" sz="1100">
              <a:solidFill>
                <a:sysClr val="windowText" lastClr="000000"/>
              </a:solidFill>
              <a:effectLst/>
              <a:latin typeface="+mn-lt"/>
              <a:ea typeface="+mn-ea"/>
              <a:cs typeface="+mn-cs"/>
            </a:rPr>
            <a:t>225</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を積み戻した</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公共施設等総合管理基金　・・・</a:t>
          </a:r>
          <a:r>
            <a:rPr lang="ja-JP" altLang="en-US" sz="1100">
              <a:solidFill>
                <a:sysClr val="windowText" lastClr="000000"/>
              </a:solidFill>
              <a:effectLst/>
              <a:latin typeface="+mn-lt"/>
              <a:ea typeface="+mn-ea"/>
              <a:cs typeface="+mn-cs"/>
            </a:rPr>
            <a:t>公共施設等総合管理計画及び公共施設個別管理計画を計画的に進めるため、</a:t>
          </a:r>
          <a:r>
            <a:rPr kumimoji="1" lang="ja-JP" altLang="ja-JP" sz="1100">
              <a:solidFill>
                <a:sysClr val="windowText" lastClr="000000"/>
              </a:solidFill>
              <a:effectLst/>
              <a:latin typeface="+mn-lt"/>
              <a:ea typeface="+mn-ea"/>
              <a:cs typeface="+mn-cs"/>
            </a:rPr>
            <a:t>基金運用益として約</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百万円、決算剰余金分として</a:t>
          </a:r>
          <a:r>
            <a:rPr kumimoji="1" lang="en-US" altLang="ja-JP" sz="1100">
              <a:solidFill>
                <a:sysClr val="windowText" lastClr="000000"/>
              </a:solidFill>
              <a:effectLst/>
              <a:latin typeface="+mn-lt"/>
              <a:ea typeface="+mn-ea"/>
              <a:cs typeface="+mn-cs"/>
            </a:rPr>
            <a:t>500</a:t>
          </a:r>
          <a:r>
            <a:rPr kumimoji="1" lang="ja-JP" altLang="ja-JP" sz="1100">
              <a:solidFill>
                <a:sysClr val="windowText" lastClr="000000"/>
              </a:solidFill>
              <a:effectLst/>
              <a:latin typeface="+mn-lt"/>
              <a:ea typeface="+mn-ea"/>
              <a:cs typeface="+mn-cs"/>
            </a:rPr>
            <a:t>百</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万円</a:t>
          </a:r>
          <a:r>
            <a:rPr lang="ja-JP" altLang="ja-JP" sz="1100">
              <a:solidFill>
                <a:sysClr val="windowText" lastClr="000000"/>
              </a:solidFill>
              <a:effectLst/>
              <a:latin typeface="+mn-lt"/>
              <a:ea typeface="+mn-ea"/>
              <a:cs typeface="+mn-cs"/>
            </a:rPr>
            <a:t>の積み立てを行った。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公共施設等総合管理基金・・・</a:t>
          </a:r>
          <a:r>
            <a:rPr lang="ja-JP" altLang="ja-JP" sz="1100" b="0">
              <a:solidFill>
                <a:sysClr val="windowText" lastClr="000000"/>
              </a:solidFill>
              <a:effectLst/>
              <a:latin typeface="+mn-lt"/>
              <a:ea typeface="+mn-ea"/>
              <a:cs typeface="+mn-cs"/>
            </a:rPr>
            <a:t>基金を約</a:t>
          </a:r>
          <a:r>
            <a:rPr lang="en-US" altLang="ja-JP" sz="1100" b="0">
              <a:solidFill>
                <a:sysClr val="windowText" lastClr="000000"/>
              </a:solidFill>
              <a:effectLst/>
              <a:latin typeface="+mn-lt"/>
              <a:ea typeface="+mn-ea"/>
              <a:cs typeface="+mn-cs"/>
            </a:rPr>
            <a:t>2,000</a:t>
          </a:r>
          <a:r>
            <a:rPr lang="ja-JP" altLang="ja-JP" sz="1100" b="0">
              <a:solidFill>
                <a:sysClr val="windowText" lastClr="000000"/>
              </a:solidFill>
              <a:effectLst/>
              <a:latin typeface="+mn-lt"/>
              <a:ea typeface="+mn-ea"/>
              <a:cs typeface="+mn-cs"/>
            </a:rPr>
            <a:t>百万円を目途に積み立てを行う。阿波市公共施設等総合管理計画及び阿波市公共施設個別管理計画を計画的に進めるた</a:t>
          </a:r>
          <a:endParaRPr lang="ja-JP" altLang="ja-JP" sz="1400">
            <a:solidFill>
              <a:sysClr val="windowText" lastClr="000000"/>
            </a:solidFill>
            <a:effectLst/>
          </a:endParaRPr>
        </a:p>
        <a:p>
          <a:r>
            <a:rPr lang="ja-JP" altLang="ja-JP" sz="1100" b="0">
              <a:solidFill>
                <a:sysClr val="windowText" lastClr="000000"/>
              </a:solidFill>
              <a:effectLst/>
              <a:latin typeface="+mn-lt"/>
              <a:ea typeface="+mn-ea"/>
              <a:cs typeface="+mn-cs"/>
            </a:rPr>
            <a:t>　　　　　　　　　　　　　　　め、公共施設の維持管理費用や建て替え費用を確保する。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基金運用益として約</a:t>
          </a:r>
          <a:r>
            <a:rPr lang="en-US" altLang="ja-JP" sz="1100">
              <a:solidFill>
                <a:sysClr val="windowText" lastClr="000000"/>
              </a:solidFill>
              <a:effectLst/>
              <a:latin typeface="+mn-lt"/>
              <a:ea typeface="+mn-ea"/>
              <a:cs typeface="+mn-cs"/>
            </a:rPr>
            <a:t>3</a:t>
          </a:r>
          <a:r>
            <a:rPr lang="ja-JP" altLang="ja-JP" sz="1100">
              <a:solidFill>
                <a:sysClr val="windowText" lastClr="000000"/>
              </a:solidFill>
              <a:effectLst/>
              <a:latin typeface="+mn-lt"/>
              <a:ea typeface="+mn-ea"/>
              <a:cs typeface="+mn-cs"/>
            </a:rPr>
            <a:t>百万円積み立てた。また、</a:t>
          </a:r>
          <a:r>
            <a:rPr lang="ja-JP" altLang="en-US" sz="1100">
              <a:solidFill>
                <a:sysClr val="windowText" lastClr="000000"/>
              </a:solidFill>
              <a:effectLst/>
              <a:latin typeface="+mn-lt"/>
              <a:ea typeface="+mn-ea"/>
              <a:cs typeface="+mn-cs"/>
            </a:rPr>
            <a:t>年度間の</a:t>
          </a:r>
          <a:r>
            <a:rPr lang="ja-JP" altLang="ja-JP" sz="1100">
              <a:solidFill>
                <a:sysClr val="windowText" lastClr="000000"/>
              </a:solidFill>
              <a:effectLst/>
              <a:latin typeface="+mn-lt"/>
              <a:ea typeface="+mn-ea"/>
              <a:cs typeface="+mn-cs"/>
            </a:rPr>
            <a:t>財源調整のため</a:t>
          </a:r>
          <a:r>
            <a:rPr lang="en-US" altLang="ja-JP" sz="1100">
              <a:solidFill>
                <a:sysClr val="windowText" lastClr="000000"/>
              </a:solidFill>
              <a:effectLst/>
              <a:latin typeface="+mn-lt"/>
              <a:ea typeface="+mn-ea"/>
              <a:cs typeface="+mn-cs"/>
            </a:rPr>
            <a:t>200</a:t>
          </a:r>
          <a:r>
            <a:rPr lang="ja-JP" altLang="ja-JP" sz="1100">
              <a:solidFill>
                <a:sysClr val="windowText" lastClr="000000"/>
              </a:solidFill>
              <a:effectLst/>
              <a:latin typeface="+mn-lt"/>
              <a:ea typeface="+mn-ea"/>
              <a:cs typeface="+mn-cs"/>
            </a:rPr>
            <a:t>百万円の取り崩しを行った。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社会保障関連経費の増も見込みながら、基金残高を標準財政規模の</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％程度（</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億円～</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億円）とする。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基金運用益として約</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百万円の積み立てを行い、公債費償還の財源として</a:t>
          </a:r>
          <a:r>
            <a:rPr kumimoji="1" lang="en-US" altLang="ja-JP" sz="1100">
              <a:solidFill>
                <a:sysClr val="windowText" lastClr="000000"/>
              </a:solidFill>
              <a:effectLst/>
              <a:latin typeface="+mn-lt"/>
              <a:ea typeface="+mn-ea"/>
              <a:cs typeface="+mn-cs"/>
            </a:rPr>
            <a:t>400</a:t>
          </a:r>
          <a:r>
            <a:rPr kumimoji="1" lang="ja-JP" altLang="ja-JP" sz="1100">
              <a:solidFill>
                <a:sysClr val="windowText" lastClr="000000"/>
              </a:solidFill>
              <a:effectLst/>
              <a:latin typeface="+mn-lt"/>
              <a:ea typeface="+mn-ea"/>
              <a:cs typeface="+mn-cs"/>
            </a:rPr>
            <a:t>百万円の取り崩しを行った。</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起債償還額は減少傾向であるため、財政状況を見ながら減らしていく。ただし、合併特例債終了後に交付税措置がない又は少ない起債額が増加したときは運用を見直す。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36,581
36,040
191.11
26,181,921
25,485,978
515,073
11,853,353
21,010,135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全国平均、県平均、類似団体内平均を上回って</a:t>
          </a:r>
          <a:r>
            <a:rPr kumimoji="1" lang="ja-JP" altLang="en-US" sz="900">
              <a:solidFill>
                <a:sysClr val="windowText" lastClr="000000"/>
              </a:solidFill>
              <a:effectLst/>
              <a:latin typeface="+mn-lt"/>
              <a:ea typeface="+mn-ea"/>
              <a:cs typeface="+mn-cs"/>
            </a:rPr>
            <a:t>おり、資産の老朽化が進んでいる状態である。</a:t>
          </a:r>
          <a:endParaRPr kumimoji="1" lang="en-US" altLang="ja-JP" sz="9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R2</a:t>
          </a:r>
          <a:r>
            <a:rPr kumimoji="1" lang="ja-JP" altLang="en-US" sz="900">
              <a:solidFill>
                <a:sysClr val="windowText" lastClr="000000"/>
              </a:solidFill>
              <a:effectLst/>
              <a:latin typeface="+mn-lt"/>
              <a:ea typeface="+mn-ea"/>
              <a:cs typeface="+mn-cs"/>
            </a:rPr>
            <a:t>年度は施設の集約化（幼保連携認定こども園、集会所の建築）や、公民館、小学校の屋外トイレの建替を実施したものの、</a:t>
          </a:r>
          <a:r>
            <a:rPr kumimoji="1" lang="ja-JP" altLang="ja-JP" sz="900">
              <a:solidFill>
                <a:sysClr val="windowText" lastClr="000000"/>
              </a:solidFill>
              <a:effectLst/>
              <a:latin typeface="+mn-lt"/>
              <a:ea typeface="+mn-ea"/>
              <a:cs typeface="+mn-cs"/>
            </a:rPr>
            <a:t>経年劣化による資産価値の減少</a:t>
          </a:r>
          <a:r>
            <a:rPr kumimoji="1" lang="ja-JP" altLang="en-US" sz="900">
              <a:solidFill>
                <a:sysClr val="windowText" lastClr="000000"/>
              </a:solidFill>
              <a:effectLst/>
              <a:latin typeface="+mn-lt"/>
              <a:ea typeface="+mn-ea"/>
              <a:cs typeface="+mn-cs"/>
            </a:rPr>
            <a:t>の影響の方が大きく、前年度より</a:t>
          </a:r>
          <a:r>
            <a:rPr kumimoji="1" lang="en-US" altLang="ja-JP" sz="900">
              <a:solidFill>
                <a:sysClr val="windowText" lastClr="000000"/>
              </a:solidFill>
              <a:effectLst/>
              <a:latin typeface="+mn-lt"/>
              <a:ea typeface="+mn-ea"/>
              <a:cs typeface="+mn-cs"/>
            </a:rPr>
            <a:t>0.6%</a:t>
          </a:r>
          <a:r>
            <a:rPr kumimoji="1" lang="ja-JP" altLang="en-US" sz="900">
              <a:solidFill>
                <a:sysClr val="windowText" lastClr="000000"/>
              </a:solidFill>
              <a:effectLst/>
              <a:latin typeface="+mn-lt"/>
              <a:ea typeface="+mn-ea"/>
              <a:cs typeface="+mn-cs"/>
            </a:rPr>
            <a:t>上昇した。</a:t>
          </a:r>
          <a:endParaRPr lang="ja-JP" altLang="ja-JP" sz="900">
            <a:solidFill>
              <a:sysClr val="windowText" lastClr="000000"/>
            </a:solidFill>
            <a:effectLst/>
          </a:endParaRPr>
        </a:p>
        <a:p>
          <a:r>
            <a:rPr kumimoji="1" lang="ja-JP" altLang="en-US" sz="900">
              <a:solidFill>
                <a:sysClr val="windowText" lastClr="000000"/>
              </a:solidFill>
              <a:effectLst/>
              <a:latin typeface="+mn-lt"/>
              <a:ea typeface="+mn-ea"/>
              <a:cs typeface="+mn-cs"/>
            </a:rPr>
            <a:t>　今後も</a:t>
          </a:r>
          <a:r>
            <a:rPr kumimoji="1" lang="ja-JP" altLang="ja-JP" sz="900">
              <a:solidFill>
                <a:sysClr val="windowText" lastClr="000000"/>
              </a:solidFill>
              <a:effectLst/>
              <a:latin typeface="+mn-lt"/>
              <a:ea typeface="+mn-ea"/>
              <a:cs typeface="+mn-cs"/>
            </a:rPr>
            <a:t>公共施設</a:t>
          </a:r>
          <a:r>
            <a:rPr kumimoji="1" lang="ja-JP" altLang="en-US" sz="900">
              <a:solidFill>
                <a:sysClr val="windowText" lastClr="000000"/>
              </a:solidFill>
              <a:effectLst/>
              <a:latin typeface="+mn-lt"/>
              <a:ea typeface="+mn-ea"/>
              <a:cs typeface="+mn-cs"/>
            </a:rPr>
            <a:t>等総合</a:t>
          </a:r>
          <a:r>
            <a:rPr kumimoji="1" lang="ja-JP" altLang="ja-JP" sz="900">
              <a:solidFill>
                <a:sysClr val="windowText" lastClr="000000"/>
              </a:solidFill>
              <a:effectLst/>
              <a:latin typeface="+mn-lt"/>
              <a:ea typeface="+mn-ea"/>
              <a:cs typeface="+mn-cs"/>
            </a:rPr>
            <a:t>管理計画に</a:t>
          </a:r>
          <a:r>
            <a:rPr kumimoji="1" lang="ja-JP" altLang="en-US" sz="900">
              <a:solidFill>
                <a:sysClr val="windowText" lastClr="000000"/>
              </a:solidFill>
              <a:effectLst/>
              <a:latin typeface="+mn-lt"/>
              <a:ea typeface="+mn-ea"/>
              <a:cs typeface="+mn-cs"/>
            </a:rPr>
            <a:t>基づき</a:t>
          </a:r>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公共施設の統廃合・複合化等により、今後の人口動態に合わせた固定資産の更新・維持補修を行っていく</a:t>
          </a:r>
          <a:r>
            <a:rPr kumimoji="1" lang="ja-JP"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73" name="直線コネクタ 72"/>
        <xdr:cNvCxnSpPr/>
      </xdr:nvCxnSpPr>
      <xdr:spPr>
        <a:xfrm flipV="1">
          <a:off x="4760595" y="4509643"/>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4" name="有形固定資産減価償却率最小値テキスト"/>
        <xdr:cNvSpPr txBox="1"/>
      </xdr:nvSpPr>
      <xdr:spPr>
        <a:xfrm>
          <a:off x="4813300" y="559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5" name="直線コネクタ 74"/>
        <xdr:cNvCxnSpPr/>
      </xdr:nvCxnSpPr>
      <xdr:spPr>
        <a:xfrm>
          <a:off x="4673600" y="559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76" name="有形固定資産減価償却率最大値テキスト"/>
        <xdr:cNvSpPr txBox="1"/>
      </xdr:nvSpPr>
      <xdr:spPr>
        <a:xfrm>
          <a:off x="4813300" y="428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77" name="直線コネクタ 76"/>
        <xdr:cNvCxnSpPr/>
      </xdr:nvCxnSpPr>
      <xdr:spPr>
        <a:xfrm>
          <a:off x="4673600" y="450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21353</xdr:rowOff>
    </xdr:from>
    <xdr:ext cx="405111" cy="259045"/>
    <xdr:sp macro="" textlink="">
      <xdr:nvSpPr>
        <xdr:cNvPr id="78" name="有形固定資産減価償却率平均値テキスト"/>
        <xdr:cNvSpPr txBox="1"/>
      </xdr:nvSpPr>
      <xdr:spPr>
        <a:xfrm>
          <a:off x="4813300" y="4821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79" name="フローチャート: 判断 78"/>
        <xdr:cNvSpPr/>
      </xdr:nvSpPr>
      <xdr:spPr>
        <a:xfrm>
          <a:off x="4711700" y="497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80" name="フローチャート: 判断 79"/>
        <xdr:cNvSpPr/>
      </xdr:nvSpPr>
      <xdr:spPr>
        <a:xfrm>
          <a:off x="4000500" y="496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81" name="フローチャート: 判断 80"/>
        <xdr:cNvSpPr/>
      </xdr:nvSpPr>
      <xdr:spPr>
        <a:xfrm>
          <a:off x="3238500" y="494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xdr:cNvSpPr/>
      </xdr:nvSpPr>
      <xdr:spPr>
        <a:xfrm>
          <a:off x="2476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83" name="フローチャート: 判断 82"/>
        <xdr:cNvSpPr/>
      </xdr:nvSpPr>
      <xdr:spPr>
        <a:xfrm>
          <a:off x="1714500" y="48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9" name="楕円 88"/>
        <xdr:cNvSpPr/>
      </xdr:nvSpPr>
      <xdr:spPr>
        <a:xfrm>
          <a:off x="4711700" y="50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65422</xdr:rowOff>
    </xdr:from>
    <xdr:ext cx="405111" cy="259045"/>
    <xdr:sp macro="" textlink="">
      <xdr:nvSpPr>
        <xdr:cNvPr id="90" name="有形固定資産減価償却率該当値テキスト"/>
        <xdr:cNvSpPr txBox="1"/>
      </xdr:nvSpPr>
      <xdr:spPr>
        <a:xfrm>
          <a:off x="4813300" y="50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74041</xdr:rowOff>
    </xdr:from>
    <xdr:to>
      <xdr:col>19</xdr:col>
      <xdr:colOff>187325</xdr:colOff>
      <xdr:row>30</xdr:row>
      <xdr:rowOff>4191</xdr:rowOff>
    </xdr:to>
    <xdr:sp macro="" textlink="">
      <xdr:nvSpPr>
        <xdr:cNvPr id="91" name="楕円 90"/>
        <xdr:cNvSpPr/>
      </xdr:nvSpPr>
      <xdr:spPr>
        <a:xfrm>
          <a:off x="4000500" y="504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124841</xdr:rowOff>
    </xdr:from>
    <xdr:to>
      <xdr:col>23</xdr:col>
      <xdr:colOff>85725</xdr:colOff>
      <xdr:row>29</xdr:row>
      <xdr:rowOff>137795</xdr:rowOff>
    </xdr:to>
    <xdr:cxnSp macro="">
      <xdr:nvCxnSpPr>
        <xdr:cNvPr id="92" name="直線コネクタ 91"/>
        <xdr:cNvCxnSpPr/>
      </xdr:nvCxnSpPr>
      <xdr:spPr>
        <a:xfrm>
          <a:off x="4051300" y="5096891"/>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78359</xdr:rowOff>
    </xdr:from>
    <xdr:to>
      <xdr:col>15</xdr:col>
      <xdr:colOff>187325</xdr:colOff>
      <xdr:row>30</xdr:row>
      <xdr:rowOff>8509</xdr:rowOff>
    </xdr:to>
    <xdr:sp macro="" textlink="">
      <xdr:nvSpPr>
        <xdr:cNvPr id="93" name="楕円 92"/>
        <xdr:cNvSpPr/>
      </xdr:nvSpPr>
      <xdr:spPr>
        <a:xfrm>
          <a:off x="3238500" y="50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124841</xdr:rowOff>
    </xdr:from>
    <xdr:to>
      <xdr:col>19</xdr:col>
      <xdr:colOff>136525</xdr:colOff>
      <xdr:row>29</xdr:row>
      <xdr:rowOff>129159</xdr:rowOff>
    </xdr:to>
    <xdr:cxnSp macro="">
      <xdr:nvCxnSpPr>
        <xdr:cNvPr id="94" name="直線コネクタ 93"/>
        <xdr:cNvCxnSpPr/>
      </xdr:nvCxnSpPr>
      <xdr:spPr>
        <a:xfrm flipV="1">
          <a:off x="3289300" y="5096891"/>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52451</xdr:rowOff>
    </xdr:from>
    <xdr:to>
      <xdr:col>11</xdr:col>
      <xdr:colOff>187325</xdr:colOff>
      <xdr:row>29</xdr:row>
      <xdr:rowOff>154051</xdr:rowOff>
    </xdr:to>
    <xdr:sp macro="" textlink="">
      <xdr:nvSpPr>
        <xdr:cNvPr id="95" name="楕円 94"/>
        <xdr:cNvSpPr/>
      </xdr:nvSpPr>
      <xdr:spPr>
        <a:xfrm>
          <a:off x="2476500" y="502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103251</xdr:rowOff>
    </xdr:from>
    <xdr:to>
      <xdr:col>15</xdr:col>
      <xdr:colOff>136525</xdr:colOff>
      <xdr:row>29</xdr:row>
      <xdr:rowOff>129159</xdr:rowOff>
    </xdr:to>
    <xdr:cxnSp macro="">
      <xdr:nvCxnSpPr>
        <xdr:cNvPr id="96" name="直線コネクタ 95"/>
        <xdr:cNvCxnSpPr/>
      </xdr:nvCxnSpPr>
      <xdr:spPr>
        <a:xfrm>
          <a:off x="2527300" y="5075301"/>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41656</xdr:rowOff>
    </xdr:from>
    <xdr:to>
      <xdr:col>7</xdr:col>
      <xdr:colOff>187325</xdr:colOff>
      <xdr:row>29</xdr:row>
      <xdr:rowOff>143256</xdr:rowOff>
    </xdr:to>
    <xdr:sp macro="" textlink="">
      <xdr:nvSpPr>
        <xdr:cNvPr id="97" name="楕円 96"/>
        <xdr:cNvSpPr/>
      </xdr:nvSpPr>
      <xdr:spPr>
        <a:xfrm>
          <a:off x="1714500" y="50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92456</xdr:rowOff>
    </xdr:from>
    <xdr:to>
      <xdr:col>11</xdr:col>
      <xdr:colOff>136525</xdr:colOff>
      <xdr:row>29</xdr:row>
      <xdr:rowOff>103251</xdr:rowOff>
    </xdr:to>
    <xdr:cxnSp macro="">
      <xdr:nvCxnSpPr>
        <xdr:cNvPr id="98" name="直線コネクタ 97"/>
        <xdr:cNvCxnSpPr/>
      </xdr:nvCxnSpPr>
      <xdr:spPr>
        <a:xfrm>
          <a:off x="1765300" y="5064506"/>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99" name="n_1aveValue有形固定資産減価償却率"/>
        <xdr:cNvSpPr txBox="1"/>
      </xdr:nvSpPr>
      <xdr:spPr>
        <a:xfrm>
          <a:off x="3836044" y="473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100" name="n_2aveValue有形固定資産減価償却率"/>
        <xdr:cNvSpPr txBox="1"/>
      </xdr:nvSpPr>
      <xdr:spPr>
        <a:xfrm>
          <a:off x="3086744" y="471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101" name="n_3aveValue有形固定資産減価償却率"/>
        <xdr:cNvSpPr txBox="1"/>
      </xdr:nvSpPr>
      <xdr:spPr>
        <a:xfrm>
          <a:off x="2324744" y="46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2176</xdr:rowOff>
    </xdr:from>
    <xdr:ext cx="405111" cy="259045"/>
    <xdr:sp macro="" textlink="">
      <xdr:nvSpPr>
        <xdr:cNvPr id="102" name="n_4aveValue有形固定資産減価償却率"/>
        <xdr:cNvSpPr txBox="1"/>
      </xdr:nvSpPr>
      <xdr:spPr>
        <a:xfrm>
          <a:off x="1562744" y="463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166768</xdr:rowOff>
    </xdr:from>
    <xdr:ext cx="405111" cy="259045"/>
    <xdr:sp macro="" textlink="">
      <xdr:nvSpPr>
        <xdr:cNvPr id="103" name="n_1mainValue有形固定資産減価償却率"/>
        <xdr:cNvSpPr txBox="1"/>
      </xdr:nvSpPr>
      <xdr:spPr>
        <a:xfrm>
          <a:off x="3836044" y="5138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171086</xdr:rowOff>
    </xdr:from>
    <xdr:ext cx="405111" cy="259045"/>
    <xdr:sp macro="" textlink="">
      <xdr:nvSpPr>
        <xdr:cNvPr id="104" name="n_2mainValue有形固定資産減価償却率"/>
        <xdr:cNvSpPr txBox="1"/>
      </xdr:nvSpPr>
      <xdr:spPr>
        <a:xfrm>
          <a:off x="3086744" y="5143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145178</xdr:rowOff>
    </xdr:from>
    <xdr:ext cx="405111" cy="259045"/>
    <xdr:sp macro="" textlink="">
      <xdr:nvSpPr>
        <xdr:cNvPr id="105" name="n_3mainValue有形固定資産減価償却率"/>
        <xdr:cNvSpPr txBox="1"/>
      </xdr:nvSpPr>
      <xdr:spPr>
        <a:xfrm>
          <a:off x="2324744" y="511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134383</xdr:rowOff>
    </xdr:from>
    <xdr:ext cx="405111" cy="259045"/>
    <xdr:sp macro="" textlink="">
      <xdr:nvSpPr>
        <xdr:cNvPr id="106" name="n_4mainValue有形固定資産減価償却率"/>
        <xdr:cNvSpPr txBox="1"/>
      </xdr:nvSpPr>
      <xdr:spPr>
        <a:xfrm>
          <a:off x="1562744" y="510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債務償還比率は全国平均、県平均、類似団体内平均を下回ってい</a:t>
          </a:r>
          <a:r>
            <a:rPr kumimoji="1" lang="ja-JP" altLang="en-US" sz="1100">
              <a:solidFill>
                <a:sysClr val="windowText" lastClr="000000"/>
              </a:solidFill>
              <a:effectLst/>
              <a:latin typeface="+mn-lt"/>
              <a:ea typeface="+mn-ea"/>
              <a:cs typeface="+mn-cs"/>
            </a:rPr>
            <a:t>る。</a:t>
          </a:r>
          <a:r>
            <a:rPr kumimoji="1" lang="en-US" altLang="ja-JP" sz="1100">
              <a:solidFill>
                <a:sysClr val="windowText" lastClr="000000"/>
              </a:solidFill>
              <a:effectLst/>
              <a:latin typeface="+mn-lt"/>
              <a:ea typeface="+mn-ea"/>
              <a:cs typeface="+mn-cs"/>
            </a:rPr>
            <a:t>R2</a:t>
          </a:r>
          <a:r>
            <a:rPr kumimoji="1" lang="ja-JP" altLang="en-US" sz="1100">
              <a:solidFill>
                <a:sysClr val="windowText" lastClr="000000"/>
              </a:solidFill>
              <a:effectLst/>
              <a:latin typeface="+mn-lt"/>
              <a:ea typeface="+mn-ea"/>
              <a:cs typeface="+mn-cs"/>
            </a:rPr>
            <a:t>年度は、大型事業に係る地方債の償還が終了したことで分子の数値である地方債現在高が減少したものの、それ以上に分母の数値である普通交付税が減少したことにより、</a:t>
          </a:r>
          <a:r>
            <a:rPr kumimoji="1" lang="en-US" altLang="ja-JP" sz="1100">
              <a:solidFill>
                <a:sysClr val="windowText" lastClr="000000"/>
              </a:solidFill>
              <a:effectLst/>
              <a:latin typeface="+mn-lt"/>
              <a:ea typeface="+mn-ea"/>
              <a:cs typeface="+mn-cs"/>
            </a:rPr>
            <a:t>R1</a:t>
          </a:r>
          <a:r>
            <a:rPr kumimoji="1" lang="ja-JP" altLang="ja-JP" sz="1100">
              <a:solidFill>
                <a:sysClr val="windowText" lastClr="000000"/>
              </a:solidFill>
              <a:effectLst/>
              <a:latin typeface="+mn-lt"/>
              <a:ea typeface="+mn-ea"/>
              <a:cs typeface="+mn-cs"/>
            </a:rPr>
            <a:t>年度に比べて上昇した</a:t>
          </a:r>
          <a:r>
            <a:rPr kumimoji="1"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38" name="直線コネクタ 137"/>
        <xdr:cNvCxnSpPr/>
      </xdr:nvCxnSpPr>
      <xdr:spPr>
        <a:xfrm flipV="1">
          <a:off x="14793595" y="4499928"/>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39" name="債務償還比率最小値テキスト"/>
        <xdr:cNvSpPr txBox="1"/>
      </xdr:nvSpPr>
      <xdr:spPr>
        <a:xfrm>
          <a:off x="14846300" y="60037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40" name="直線コネクタ 139"/>
        <xdr:cNvCxnSpPr/>
      </xdr:nvCxnSpPr>
      <xdr:spPr>
        <a:xfrm>
          <a:off x="14706600" y="599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41" name="債務償還比率最大値テキスト"/>
        <xdr:cNvSpPr txBox="1"/>
      </xdr:nvSpPr>
      <xdr:spPr>
        <a:xfrm>
          <a:off x="14846300" y="427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42" name="直線コネクタ 141"/>
        <xdr:cNvCxnSpPr/>
      </xdr:nvCxnSpPr>
      <xdr:spPr>
        <a:xfrm>
          <a:off x="14706600" y="449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31649</xdr:rowOff>
    </xdr:from>
    <xdr:ext cx="469744" cy="259045"/>
    <xdr:sp macro="" textlink="">
      <xdr:nvSpPr>
        <xdr:cNvPr id="143" name="債務償還比率平均値テキスト"/>
        <xdr:cNvSpPr txBox="1"/>
      </xdr:nvSpPr>
      <xdr:spPr>
        <a:xfrm>
          <a:off x="14846300" y="500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44" name="フローチャート: 判断 143"/>
        <xdr:cNvSpPr/>
      </xdr:nvSpPr>
      <xdr:spPr>
        <a:xfrm>
          <a:off x="14744700" y="50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45" name="フローチャート: 判断 144"/>
        <xdr:cNvSpPr/>
      </xdr:nvSpPr>
      <xdr:spPr>
        <a:xfrm>
          <a:off x="14033500" y="506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46" name="フローチャート: 判断 145"/>
        <xdr:cNvSpPr/>
      </xdr:nvSpPr>
      <xdr:spPr>
        <a:xfrm>
          <a:off x="13271500" y="5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47" name="フローチャート: 判断 146"/>
        <xdr:cNvSpPr/>
      </xdr:nvSpPr>
      <xdr:spPr>
        <a:xfrm>
          <a:off x="12509500" y="501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48" name="フローチャート: 判断 147"/>
        <xdr:cNvSpPr/>
      </xdr:nvSpPr>
      <xdr:spPr>
        <a:xfrm>
          <a:off x="11747500" y="499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148146</xdr:rowOff>
    </xdr:from>
    <xdr:to>
      <xdr:col>76</xdr:col>
      <xdr:colOff>73025</xdr:colOff>
      <xdr:row>28</xdr:row>
      <xdr:rowOff>78296</xdr:rowOff>
    </xdr:to>
    <xdr:sp macro="" textlink="">
      <xdr:nvSpPr>
        <xdr:cNvPr id="154" name="楕円 153"/>
        <xdr:cNvSpPr/>
      </xdr:nvSpPr>
      <xdr:spPr>
        <a:xfrm>
          <a:off x="14744700" y="477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171023</xdr:rowOff>
    </xdr:from>
    <xdr:ext cx="469744" cy="259045"/>
    <xdr:sp macro="" textlink="">
      <xdr:nvSpPr>
        <xdr:cNvPr id="155" name="債務償還比率該当値テキスト"/>
        <xdr:cNvSpPr txBox="1"/>
      </xdr:nvSpPr>
      <xdr:spPr>
        <a:xfrm>
          <a:off x="14846300" y="462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36649</xdr:rowOff>
    </xdr:from>
    <xdr:to>
      <xdr:col>72</xdr:col>
      <xdr:colOff>123825</xdr:colOff>
      <xdr:row>27</xdr:row>
      <xdr:rowOff>138249</xdr:rowOff>
    </xdr:to>
    <xdr:sp macro="" textlink="">
      <xdr:nvSpPr>
        <xdr:cNvPr id="156" name="楕円 155"/>
        <xdr:cNvSpPr/>
      </xdr:nvSpPr>
      <xdr:spPr>
        <a:xfrm>
          <a:off x="14033500" y="46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87449</xdr:rowOff>
    </xdr:from>
    <xdr:to>
      <xdr:col>76</xdr:col>
      <xdr:colOff>22225</xdr:colOff>
      <xdr:row>28</xdr:row>
      <xdr:rowOff>27496</xdr:rowOff>
    </xdr:to>
    <xdr:cxnSp macro="">
      <xdr:nvCxnSpPr>
        <xdr:cNvPr id="157" name="直線コネクタ 156"/>
        <xdr:cNvCxnSpPr/>
      </xdr:nvCxnSpPr>
      <xdr:spPr>
        <a:xfrm>
          <a:off x="14084300" y="4716599"/>
          <a:ext cx="711200" cy="11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141324</xdr:rowOff>
    </xdr:from>
    <xdr:to>
      <xdr:col>68</xdr:col>
      <xdr:colOff>123825</xdr:colOff>
      <xdr:row>27</xdr:row>
      <xdr:rowOff>71474</xdr:rowOff>
    </xdr:to>
    <xdr:sp macro="" textlink="">
      <xdr:nvSpPr>
        <xdr:cNvPr id="158" name="楕円 157"/>
        <xdr:cNvSpPr/>
      </xdr:nvSpPr>
      <xdr:spPr>
        <a:xfrm>
          <a:off x="13271500" y="45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20674</xdr:rowOff>
    </xdr:from>
    <xdr:to>
      <xdr:col>72</xdr:col>
      <xdr:colOff>73025</xdr:colOff>
      <xdr:row>27</xdr:row>
      <xdr:rowOff>87449</xdr:rowOff>
    </xdr:to>
    <xdr:cxnSp macro="">
      <xdr:nvCxnSpPr>
        <xdr:cNvPr id="159" name="直線コネクタ 158"/>
        <xdr:cNvCxnSpPr/>
      </xdr:nvCxnSpPr>
      <xdr:spPr>
        <a:xfrm>
          <a:off x="13322300" y="4649824"/>
          <a:ext cx="762000" cy="6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4726</xdr:rowOff>
    </xdr:from>
    <xdr:to>
      <xdr:col>64</xdr:col>
      <xdr:colOff>123825</xdr:colOff>
      <xdr:row>27</xdr:row>
      <xdr:rowOff>106326</xdr:rowOff>
    </xdr:to>
    <xdr:sp macro="" textlink="">
      <xdr:nvSpPr>
        <xdr:cNvPr id="160" name="楕円 159"/>
        <xdr:cNvSpPr/>
      </xdr:nvSpPr>
      <xdr:spPr>
        <a:xfrm>
          <a:off x="12509500" y="46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20674</xdr:rowOff>
    </xdr:from>
    <xdr:to>
      <xdr:col>68</xdr:col>
      <xdr:colOff>73025</xdr:colOff>
      <xdr:row>27</xdr:row>
      <xdr:rowOff>55526</xdr:rowOff>
    </xdr:to>
    <xdr:cxnSp macro="">
      <xdr:nvCxnSpPr>
        <xdr:cNvPr id="161" name="直線コネクタ 160"/>
        <xdr:cNvCxnSpPr/>
      </xdr:nvCxnSpPr>
      <xdr:spPr>
        <a:xfrm flipV="1">
          <a:off x="12560300" y="4649824"/>
          <a:ext cx="762000" cy="3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35569</xdr:rowOff>
    </xdr:from>
    <xdr:to>
      <xdr:col>60</xdr:col>
      <xdr:colOff>123825</xdr:colOff>
      <xdr:row>27</xdr:row>
      <xdr:rowOff>137169</xdr:rowOff>
    </xdr:to>
    <xdr:sp macro="" textlink="">
      <xdr:nvSpPr>
        <xdr:cNvPr id="162" name="楕円 161"/>
        <xdr:cNvSpPr/>
      </xdr:nvSpPr>
      <xdr:spPr>
        <a:xfrm>
          <a:off x="11747500" y="46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55526</xdr:rowOff>
    </xdr:from>
    <xdr:to>
      <xdr:col>64</xdr:col>
      <xdr:colOff>73025</xdr:colOff>
      <xdr:row>27</xdr:row>
      <xdr:rowOff>86369</xdr:rowOff>
    </xdr:to>
    <xdr:cxnSp macro="">
      <xdr:nvCxnSpPr>
        <xdr:cNvPr id="163" name="直線コネクタ 162"/>
        <xdr:cNvCxnSpPr/>
      </xdr:nvCxnSpPr>
      <xdr:spPr>
        <a:xfrm flipV="1">
          <a:off x="11798300" y="4684676"/>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16445</xdr:rowOff>
    </xdr:from>
    <xdr:ext cx="469744" cy="259045"/>
    <xdr:sp macro="" textlink="">
      <xdr:nvSpPr>
        <xdr:cNvPr id="164" name="n_1aveValue債務償還比率"/>
        <xdr:cNvSpPr txBox="1"/>
      </xdr:nvSpPr>
      <xdr:spPr>
        <a:xfrm>
          <a:off x="13836727" y="515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153814</xdr:rowOff>
    </xdr:from>
    <xdr:ext cx="469744" cy="259045"/>
    <xdr:sp macro="" textlink="">
      <xdr:nvSpPr>
        <xdr:cNvPr id="165" name="n_2aveValue債務償還比率"/>
        <xdr:cNvSpPr txBox="1"/>
      </xdr:nvSpPr>
      <xdr:spPr>
        <a:xfrm>
          <a:off x="13087427" y="512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132995</xdr:rowOff>
    </xdr:from>
    <xdr:ext cx="469744" cy="259045"/>
    <xdr:sp macro="" textlink="">
      <xdr:nvSpPr>
        <xdr:cNvPr id="166" name="n_3aveValue債務償還比率"/>
        <xdr:cNvSpPr txBox="1"/>
      </xdr:nvSpPr>
      <xdr:spPr>
        <a:xfrm>
          <a:off x="12325427" y="510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111559</xdr:rowOff>
    </xdr:from>
    <xdr:ext cx="469744" cy="259045"/>
    <xdr:sp macro="" textlink="">
      <xdr:nvSpPr>
        <xdr:cNvPr id="167" name="n_4aveValue債務償還比率"/>
        <xdr:cNvSpPr txBox="1"/>
      </xdr:nvSpPr>
      <xdr:spPr>
        <a:xfrm>
          <a:off x="11563427" y="508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154776</xdr:rowOff>
    </xdr:from>
    <xdr:ext cx="469744" cy="259045"/>
    <xdr:sp macro="" textlink="">
      <xdr:nvSpPr>
        <xdr:cNvPr id="168" name="n_1mainValue債務償還比率"/>
        <xdr:cNvSpPr txBox="1"/>
      </xdr:nvSpPr>
      <xdr:spPr>
        <a:xfrm>
          <a:off x="13836727" y="444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88001</xdr:rowOff>
    </xdr:from>
    <xdr:ext cx="469744" cy="259045"/>
    <xdr:sp macro="" textlink="">
      <xdr:nvSpPr>
        <xdr:cNvPr id="169" name="n_2mainValue債務償還比率"/>
        <xdr:cNvSpPr txBox="1"/>
      </xdr:nvSpPr>
      <xdr:spPr>
        <a:xfrm>
          <a:off x="13087427" y="437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122853</xdr:rowOff>
    </xdr:from>
    <xdr:ext cx="469744" cy="259045"/>
    <xdr:sp macro="" textlink="">
      <xdr:nvSpPr>
        <xdr:cNvPr id="170" name="n_3mainValue債務償還比率"/>
        <xdr:cNvSpPr txBox="1"/>
      </xdr:nvSpPr>
      <xdr:spPr>
        <a:xfrm>
          <a:off x="12325427" y="440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153696</xdr:rowOff>
    </xdr:from>
    <xdr:ext cx="469744" cy="259045"/>
    <xdr:sp macro="" textlink="">
      <xdr:nvSpPr>
        <xdr:cNvPr id="171" name="n_4mainValue債務償還比率"/>
        <xdr:cNvSpPr txBox="1"/>
      </xdr:nvSpPr>
      <xdr:spPr>
        <a:xfrm>
          <a:off x="11563427" y="443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36,581
36,040
191.11
26,181,921
25,485,978
515,073
11,853,353
21,010,135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2"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168275</xdr:rowOff>
    </xdr:from>
    <xdr:to>
      <xdr:col>24</xdr:col>
      <xdr:colOff>114300</xdr:colOff>
      <xdr:row>38</xdr:row>
      <xdr:rowOff>98425</xdr:rowOff>
    </xdr:to>
    <xdr:sp macro="" textlink="">
      <xdr:nvSpPr>
        <xdr:cNvPr id="73" name="楕円 72"/>
        <xdr:cNvSpPr/>
      </xdr:nvSpPr>
      <xdr:spPr>
        <a:xfrm>
          <a:off x="4584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146702</xdr:rowOff>
    </xdr:from>
    <xdr:ext cx="405111" cy="259045"/>
    <xdr:sp macro="" textlink="">
      <xdr:nvSpPr>
        <xdr:cNvPr id="74" name="【道路】&#10;有形固定資産減価償却率該当値テキスト"/>
        <xdr:cNvSpPr txBox="1"/>
      </xdr:nvSpPr>
      <xdr:spPr>
        <a:xfrm>
          <a:off x="4673600"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137795</xdr:rowOff>
    </xdr:from>
    <xdr:to>
      <xdr:col>20</xdr:col>
      <xdr:colOff>38100</xdr:colOff>
      <xdr:row>38</xdr:row>
      <xdr:rowOff>67945</xdr:rowOff>
    </xdr:to>
    <xdr:sp macro="" textlink="">
      <xdr:nvSpPr>
        <xdr:cNvPr id="75" name="楕円 74"/>
        <xdr:cNvSpPr/>
      </xdr:nvSpPr>
      <xdr:spPr>
        <a:xfrm>
          <a:off x="3746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17145</xdr:rowOff>
    </xdr:from>
    <xdr:to>
      <xdr:col>24</xdr:col>
      <xdr:colOff>63500</xdr:colOff>
      <xdr:row>38</xdr:row>
      <xdr:rowOff>47625</xdr:rowOff>
    </xdr:to>
    <xdr:cxnSp macro="">
      <xdr:nvCxnSpPr>
        <xdr:cNvPr id="76" name="直線コネクタ 75"/>
        <xdr:cNvCxnSpPr/>
      </xdr:nvCxnSpPr>
      <xdr:spPr>
        <a:xfrm>
          <a:off x="3797300" y="65322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107315</xdr:rowOff>
    </xdr:from>
    <xdr:to>
      <xdr:col>15</xdr:col>
      <xdr:colOff>101600</xdr:colOff>
      <xdr:row>38</xdr:row>
      <xdr:rowOff>37465</xdr:rowOff>
    </xdr:to>
    <xdr:sp macro="" textlink="">
      <xdr:nvSpPr>
        <xdr:cNvPr id="77" name="楕円 76"/>
        <xdr:cNvSpPr/>
      </xdr:nvSpPr>
      <xdr:spPr>
        <a:xfrm>
          <a:off x="2857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158115</xdr:rowOff>
    </xdr:from>
    <xdr:to>
      <xdr:col>19</xdr:col>
      <xdr:colOff>177800</xdr:colOff>
      <xdr:row>38</xdr:row>
      <xdr:rowOff>17145</xdr:rowOff>
    </xdr:to>
    <xdr:cxnSp macro="">
      <xdr:nvCxnSpPr>
        <xdr:cNvPr id="78" name="直線コネクタ 77"/>
        <xdr:cNvCxnSpPr/>
      </xdr:nvCxnSpPr>
      <xdr:spPr>
        <a:xfrm>
          <a:off x="2908300" y="65017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76835</xdr:rowOff>
    </xdr:from>
    <xdr:to>
      <xdr:col>10</xdr:col>
      <xdr:colOff>165100</xdr:colOff>
      <xdr:row>38</xdr:row>
      <xdr:rowOff>6985</xdr:rowOff>
    </xdr:to>
    <xdr:sp macro="" textlink="">
      <xdr:nvSpPr>
        <xdr:cNvPr id="79" name="楕円 78"/>
        <xdr:cNvSpPr/>
      </xdr:nvSpPr>
      <xdr:spPr>
        <a:xfrm>
          <a:off x="1968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127635</xdr:rowOff>
    </xdr:from>
    <xdr:to>
      <xdr:col>15</xdr:col>
      <xdr:colOff>50800</xdr:colOff>
      <xdr:row>37</xdr:row>
      <xdr:rowOff>158115</xdr:rowOff>
    </xdr:to>
    <xdr:cxnSp macro="">
      <xdr:nvCxnSpPr>
        <xdr:cNvPr id="80" name="直線コネクタ 79"/>
        <xdr:cNvCxnSpPr/>
      </xdr:nvCxnSpPr>
      <xdr:spPr>
        <a:xfrm>
          <a:off x="2019300" y="64712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52070</xdr:rowOff>
    </xdr:from>
    <xdr:to>
      <xdr:col>6</xdr:col>
      <xdr:colOff>38100</xdr:colOff>
      <xdr:row>37</xdr:row>
      <xdr:rowOff>153670</xdr:rowOff>
    </xdr:to>
    <xdr:sp macro="" textlink="">
      <xdr:nvSpPr>
        <xdr:cNvPr id="81" name="楕円 80"/>
        <xdr:cNvSpPr/>
      </xdr:nvSpPr>
      <xdr:spPr>
        <a:xfrm>
          <a:off x="1079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102870</xdr:rowOff>
    </xdr:from>
    <xdr:to>
      <xdr:col>10</xdr:col>
      <xdr:colOff>114300</xdr:colOff>
      <xdr:row>37</xdr:row>
      <xdr:rowOff>127635</xdr:rowOff>
    </xdr:to>
    <xdr:cxnSp macro="">
      <xdr:nvCxnSpPr>
        <xdr:cNvPr id="82" name="直線コネクタ 81"/>
        <xdr:cNvCxnSpPr/>
      </xdr:nvCxnSpPr>
      <xdr:spPr>
        <a:xfrm>
          <a:off x="1130300" y="64465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160672</xdr:rowOff>
    </xdr:from>
    <xdr:ext cx="405111" cy="259045"/>
    <xdr:sp macro="" textlink="">
      <xdr:nvSpPr>
        <xdr:cNvPr id="83" name="n_1ave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4" name="n_2aveValue【道路】&#10;有形固定資産減価償却率"/>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5" name="n_3aveValue【道路】&#10;有形固定資産減価償却率"/>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86" name="n_4aveValue【道路】&#10;有形固定資産減価償却率"/>
        <xdr:cNvSpPr txBox="1"/>
      </xdr:nvSpPr>
      <xdr:spPr>
        <a:xfrm>
          <a:off x="927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59072</xdr:rowOff>
    </xdr:from>
    <xdr:ext cx="405111" cy="259045"/>
    <xdr:sp macro="" textlink="">
      <xdr:nvSpPr>
        <xdr:cNvPr id="87" name="n_1mainValue【道路】&#10;有形固定資産減価償却率"/>
        <xdr:cNvSpPr txBox="1"/>
      </xdr:nvSpPr>
      <xdr:spPr>
        <a:xfrm>
          <a:off x="35820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8" name="n_2main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9" name="n_3mainValue【道路】&#10;有形固定資産減価償却率"/>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144797</xdr:rowOff>
    </xdr:from>
    <xdr:ext cx="405111" cy="259045"/>
    <xdr:sp macro="" textlink="">
      <xdr:nvSpPr>
        <xdr:cNvPr id="90" name="n_4mainValue【道路】&#10;有形固定資産減価償却率"/>
        <xdr:cNvSpPr txBox="1"/>
      </xdr:nvSpPr>
      <xdr:spPr>
        <a:xfrm>
          <a:off x="927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81729</xdr:rowOff>
    </xdr:from>
    <xdr:ext cx="534377" cy="259045"/>
    <xdr:sp macro="" textlink="">
      <xdr:nvSpPr>
        <xdr:cNvPr id="119" name="【道路】&#10;一人当たり延長平均値テキスト"/>
        <xdr:cNvSpPr txBox="1"/>
      </xdr:nvSpPr>
      <xdr:spPr>
        <a:xfrm>
          <a:off x="10515600" y="6425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93504</xdr:rowOff>
    </xdr:from>
    <xdr:to>
      <xdr:col>55</xdr:col>
      <xdr:colOff>50800</xdr:colOff>
      <xdr:row>39</xdr:row>
      <xdr:rowOff>23654</xdr:rowOff>
    </xdr:to>
    <xdr:sp macro="" textlink="">
      <xdr:nvSpPr>
        <xdr:cNvPr id="130" name="楕円 129"/>
        <xdr:cNvSpPr/>
      </xdr:nvSpPr>
      <xdr:spPr>
        <a:xfrm>
          <a:off x="10426700" y="66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71931</xdr:rowOff>
    </xdr:from>
    <xdr:ext cx="534377" cy="259045"/>
    <xdr:sp macro="" textlink="">
      <xdr:nvSpPr>
        <xdr:cNvPr id="131" name="【道路】&#10;一人当たり延長該当値テキスト"/>
        <xdr:cNvSpPr txBox="1"/>
      </xdr:nvSpPr>
      <xdr:spPr>
        <a:xfrm>
          <a:off x="10515600" y="65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102381</xdr:rowOff>
    </xdr:from>
    <xdr:to>
      <xdr:col>50</xdr:col>
      <xdr:colOff>165100</xdr:colOff>
      <xdr:row>39</xdr:row>
      <xdr:rowOff>32531</xdr:rowOff>
    </xdr:to>
    <xdr:sp macro="" textlink="">
      <xdr:nvSpPr>
        <xdr:cNvPr id="132" name="楕円 131"/>
        <xdr:cNvSpPr/>
      </xdr:nvSpPr>
      <xdr:spPr>
        <a:xfrm>
          <a:off x="9588500" y="661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144304</xdr:rowOff>
    </xdr:from>
    <xdr:to>
      <xdr:col>55</xdr:col>
      <xdr:colOff>0</xdr:colOff>
      <xdr:row>38</xdr:row>
      <xdr:rowOff>153181</xdr:rowOff>
    </xdr:to>
    <xdr:cxnSp macro="">
      <xdr:nvCxnSpPr>
        <xdr:cNvPr id="133" name="直線コネクタ 132"/>
        <xdr:cNvCxnSpPr/>
      </xdr:nvCxnSpPr>
      <xdr:spPr>
        <a:xfrm flipV="1">
          <a:off x="9639300" y="6659404"/>
          <a:ext cx="8382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112382</xdr:rowOff>
    </xdr:from>
    <xdr:to>
      <xdr:col>46</xdr:col>
      <xdr:colOff>38100</xdr:colOff>
      <xdr:row>39</xdr:row>
      <xdr:rowOff>42532</xdr:rowOff>
    </xdr:to>
    <xdr:sp macro="" textlink="">
      <xdr:nvSpPr>
        <xdr:cNvPr id="134" name="楕円 133"/>
        <xdr:cNvSpPr/>
      </xdr:nvSpPr>
      <xdr:spPr>
        <a:xfrm>
          <a:off x="8699500" y="66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153181</xdr:rowOff>
    </xdr:from>
    <xdr:to>
      <xdr:col>50</xdr:col>
      <xdr:colOff>114300</xdr:colOff>
      <xdr:row>38</xdr:row>
      <xdr:rowOff>163182</xdr:rowOff>
    </xdr:to>
    <xdr:cxnSp macro="">
      <xdr:nvCxnSpPr>
        <xdr:cNvPr id="135" name="直線コネクタ 134"/>
        <xdr:cNvCxnSpPr/>
      </xdr:nvCxnSpPr>
      <xdr:spPr>
        <a:xfrm flipV="1">
          <a:off x="8750300" y="6668281"/>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120783</xdr:rowOff>
    </xdr:from>
    <xdr:to>
      <xdr:col>41</xdr:col>
      <xdr:colOff>101600</xdr:colOff>
      <xdr:row>39</xdr:row>
      <xdr:rowOff>50933</xdr:rowOff>
    </xdr:to>
    <xdr:sp macro="" textlink="">
      <xdr:nvSpPr>
        <xdr:cNvPr id="136" name="楕円 135"/>
        <xdr:cNvSpPr/>
      </xdr:nvSpPr>
      <xdr:spPr>
        <a:xfrm>
          <a:off x="7810500" y="663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163182</xdr:rowOff>
    </xdr:from>
    <xdr:to>
      <xdr:col>45</xdr:col>
      <xdr:colOff>177800</xdr:colOff>
      <xdr:row>39</xdr:row>
      <xdr:rowOff>133</xdr:rowOff>
    </xdr:to>
    <xdr:cxnSp macro="">
      <xdr:nvCxnSpPr>
        <xdr:cNvPr id="137" name="直線コネクタ 136"/>
        <xdr:cNvCxnSpPr/>
      </xdr:nvCxnSpPr>
      <xdr:spPr>
        <a:xfrm flipV="1">
          <a:off x="7861300" y="6678282"/>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126288</xdr:rowOff>
    </xdr:from>
    <xdr:to>
      <xdr:col>36</xdr:col>
      <xdr:colOff>165100</xdr:colOff>
      <xdr:row>39</xdr:row>
      <xdr:rowOff>56438</xdr:rowOff>
    </xdr:to>
    <xdr:sp macro="" textlink="">
      <xdr:nvSpPr>
        <xdr:cNvPr id="138" name="楕円 137"/>
        <xdr:cNvSpPr/>
      </xdr:nvSpPr>
      <xdr:spPr>
        <a:xfrm>
          <a:off x="6921500" y="664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xdr:rowOff>
    </xdr:from>
    <xdr:to>
      <xdr:col>41</xdr:col>
      <xdr:colOff>50800</xdr:colOff>
      <xdr:row>39</xdr:row>
      <xdr:rowOff>5638</xdr:rowOff>
    </xdr:to>
    <xdr:cxnSp macro="">
      <xdr:nvCxnSpPr>
        <xdr:cNvPr id="139" name="直線コネクタ 138"/>
        <xdr:cNvCxnSpPr/>
      </xdr:nvCxnSpPr>
      <xdr:spPr>
        <a:xfrm flipV="1">
          <a:off x="6972300" y="6686683"/>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34008</xdr:rowOff>
    </xdr:from>
    <xdr:ext cx="534377" cy="259045"/>
    <xdr:sp macro="" textlink="">
      <xdr:nvSpPr>
        <xdr:cNvPr id="140" name="n_1aveValue【道路】&#10;一人当たり延長"/>
        <xdr:cNvSpPr txBox="1"/>
      </xdr:nvSpPr>
      <xdr:spPr>
        <a:xfrm>
          <a:off x="9359411" y="637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56335</xdr:rowOff>
    </xdr:from>
    <xdr:ext cx="534377" cy="259045"/>
    <xdr:sp macro="" textlink="">
      <xdr:nvSpPr>
        <xdr:cNvPr id="141" name="n_2aveValue【道路】&#10;一人当たり延長"/>
        <xdr:cNvSpPr txBox="1"/>
      </xdr:nvSpPr>
      <xdr:spPr>
        <a:xfrm>
          <a:off x="84831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54024</xdr:rowOff>
    </xdr:from>
    <xdr:ext cx="534377" cy="259045"/>
    <xdr:sp macro="" textlink="">
      <xdr:nvSpPr>
        <xdr:cNvPr id="142" name="n_3aveValue【道路】&#10;一人当たり延長"/>
        <xdr:cNvSpPr txBox="1"/>
      </xdr:nvSpPr>
      <xdr:spPr>
        <a:xfrm>
          <a:off x="75941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36104</xdr:rowOff>
    </xdr:from>
    <xdr:ext cx="534377" cy="259045"/>
    <xdr:sp macro="" textlink="">
      <xdr:nvSpPr>
        <xdr:cNvPr id="143" name="n_4aveValue【道路】&#10;一人当たり延長"/>
        <xdr:cNvSpPr txBox="1"/>
      </xdr:nvSpPr>
      <xdr:spPr>
        <a:xfrm>
          <a:off x="6705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23658</xdr:rowOff>
    </xdr:from>
    <xdr:ext cx="534377" cy="259045"/>
    <xdr:sp macro="" textlink="">
      <xdr:nvSpPr>
        <xdr:cNvPr id="144" name="n_1mainValue【道路】&#10;一人当たり延長"/>
        <xdr:cNvSpPr txBox="1"/>
      </xdr:nvSpPr>
      <xdr:spPr>
        <a:xfrm>
          <a:off x="9359411" y="671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33659</xdr:rowOff>
    </xdr:from>
    <xdr:ext cx="534377" cy="259045"/>
    <xdr:sp macro="" textlink="">
      <xdr:nvSpPr>
        <xdr:cNvPr id="145" name="n_2mainValue【道路】&#10;一人当たり延長"/>
        <xdr:cNvSpPr txBox="1"/>
      </xdr:nvSpPr>
      <xdr:spPr>
        <a:xfrm>
          <a:off x="8483111" y="672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67460</xdr:rowOff>
    </xdr:from>
    <xdr:ext cx="534377" cy="259045"/>
    <xdr:sp macro="" textlink="">
      <xdr:nvSpPr>
        <xdr:cNvPr id="146" name="n_3mainValue【道路】&#10;一人当たり延長"/>
        <xdr:cNvSpPr txBox="1"/>
      </xdr:nvSpPr>
      <xdr:spPr>
        <a:xfrm>
          <a:off x="7594111" y="641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47565</xdr:rowOff>
    </xdr:from>
    <xdr:ext cx="534377" cy="259045"/>
    <xdr:sp macro="" textlink="">
      <xdr:nvSpPr>
        <xdr:cNvPr id="147" name="n_4mainValue【道路】&#10;一人当たり延長"/>
        <xdr:cNvSpPr txBox="1"/>
      </xdr:nvSpPr>
      <xdr:spPr>
        <a:xfrm>
          <a:off x="6705111" y="67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8" name="【橋りょう・トンネ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123916</xdr:rowOff>
    </xdr:from>
    <xdr:to>
      <xdr:col>24</xdr:col>
      <xdr:colOff>114300</xdr:colOff>
      <xdr:row>61</xdr:row>
      <xdr:rowOff>54066</xdr:rowOff>
    </xdr:to>
    <xdr:sp macro="" textlink="">
      <xdr:nvSpPr>
        <xdr:cNvPr id="189" name="楕円 188"/>
        <xdr:cNvSpPr/>
      </xdr:nvSpPr>
      <xdr:spPr>
        <a:xfrm>
          <a:off x="45847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146793</xdr:rowOff>
    </xdr:from>
    <xdr:ext cx="405111" cy="259045"/>
    <xdr:sp macro="" textlink="">
      <xdr:nvSpPr>
        <xdr:cNvPr id="190" name="【橋りょう・トンネル】&#10;有形固定資産減価償却率該当値テキスト"/>
        <xdr:cNvSpPr txBox="1"/>
      </xdr:nvSpPr>
      <xdr:spPr>
        <a:xfrm>
          <a:off x="4673600" y="1026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91" name="楕円 190"/>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61</xdr:row>
      <xdr:rowOff>3266</xdr:rowOff>
    </xdr:to>
    <xdr:cxnSp macro="">
      <xdr:nvCxnSpPr>
        <xdr:cNvPr id="192" name="直線コネクタ 191"/>
        <xdr:cNvCxnSpPr/>
      </xdr:nvCxnSpPr>
      <xdr:spPr>
        <a:xfrm>
          <a:off x="3797300" y="1043559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81462</xdr:rowOff>
    </xdr:from>
    <xdr:to>
      <xdr:col>15</xdr:col>
      <xdr:colOff>101600</xdr:colOff>
      <xdr:row>61</xdr:row>
      <xdr:rowOff>11612</xdr:rowOff>
    </xdr:to>
    <xdr:sp macro="" textlink="">
      <xdr:nvSpPr>
        <xdr:cNvPr id="193" name="楕円 192"/>
        <xdr:cNvSpPr/>
      </xdr:nvSpPr>
      <xdr:spPr>
        <a:xfrm>
          <a:off x="2857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132262</xdr:rowOff>
    </xdr:from>
    <xdr:to>
      <xdr:col>19</xdr:col>
      <xdr:colOff>177800</xdr:colOff>
      <xdr:row>60</xdr:row>
      <xdr:rowOff>148590</xdr:rowOff>
    </xdr:to>
    <xdr:cxnSp macro="">
      <xdr:nvCxnSpPr>
        <xdr:cNvPr id="194" name="直線コネクタ 193"/>
        <xdr:cNvCxnSpPr/>
      </xdr:nvCxnSpPr>
      <xdr:spPr>
        <a:xfrm>
          <a:off x="2908300" y="1041926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95" name="楕円 194"/>
        <xdr:cNvSpPr/>
      </xdr:nvSpPr>
      <xdr:spPr>
        <a:xfrm>
          <a:off x="1968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93073</xdr:rowOff>
    </xdr:from>
    <xdr:to>
      <xdr:col>15</xdr:col>
      <xdr:colOff>50800</xdr:colOff>
      <xdr:row>60</xdr:row>
      <xdr:rowOff>132262</xdr:rowOff>
    </xdr:to>
    <xdr:cxnSp macro="">
      <xdr:nvCxnSpPr>
        <xdr:cNvPr id="196" name="直線コネクタ 195"/>
        <xdr:cNvCxnSpPr/>
      </xdr:nvCxnSpPr>
      <xdr:spPr>
        <a:xfrm>
          <a:off x="2019300" y="103800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xdr:rowOff>
    </xdr:from>
    <xdr:to>
      <xdr:col>6</xdr:col>
      <xdr:colOff>38100</xdr:colOff>
      <xdr:row>60</xdr:row>
      <xdr:rowOff>117747</xdr:rowOff>
    </xdr:to>
    <xdr:sp macro="" textlink="">
      <xdr:nvSpPr>
        <xdr:cNvPr id="197" name="楕円 196"/>
        <xdr:cNvSpPr/>
      </xdr:nvSpPr>
      <xdr:spPr>
        <a:xfrm>
          <a:off x="1079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66947</xdr:rowOff>
    </xdr:from>
    <xdr:to>
      <xdr:col>10</xdr:col>
      <xdr:colOff>114300</xdr:colOff>
      <xdr:row>60</xdr:row>
      <xdr:rowOff>93073</xdr:rowOff>
    </xdr:to>
    <xdr:cxnSp macro="">
      <xdr:nvCxnSpPr>
        <xdr:cNvPr id="198" name="直線コネクタ 197"/>
        <xdr:cNvCxnSpPr/>
      </xdr:nvCxnSpPr>
      <xdr:spPr>
        <a:xfrm>
          <a:off x="1130300" y="1035394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9" name="n_1ave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200" name="n_2aveValue【橋りょう・トンネル】&#10;有形固定資産減価償却率"/>
        <xdr:cNvSpPr txBox="1"/>
      </xdr:nvSpPr>
      <xdr:spPr>
        <a:xfrm>
          <a:off x="2705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201" name="n_3ave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2" name="n_4ave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44467</xdr:rowOff>
    </xdr:from>
    <xdr:ext cx="405111" cy="259045"/>
    <xdr:sp macro="" textlink="">
      <xdr:nvSpPr>
        <xdr:cNvPr id="203" name="n_1mainValue【橋りょう・トンネル】&#10;有形固定資産減価償却率"/>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204" name="n_2mainValue【橋りょう・トンネル】&#10;有形固定資産減価償却率"/>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205" name="n_3mainValue【橋りょう・トンネル】&#10;有形固定資産減価償却率"/>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206" name="n_4mainValue【橋りょう・トンネル】&#10;有形固定資産減価償却率"/>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129769</xdr:rowOff>
    </xdr:from>
    <xdr:ext cx="599010" cy="259045"/>
    <xdr:sp macro="" textlink="">
      <xdr:nvSpPr>
        <xdr:cNvPr id="233" name="【橋りょう・トンネル】&#10;一人当たり有形固定資産（償却資産）額平均値テキスト"/>
        <xdr:cNvSpPr txBox="1"/>
      </xdr:nvSpPr>
      <xdr:spPr>
        <a:xfrm>
          <a:off x="10515600" y="10588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124238</xdr:rowOff>
    </xdr:from>
    <xdr:to>
      <xdr:col>55</xdr:col>
      <xdr:colOff>50800</xdr:colOff>
      <xdr:row>62</xdr:row>
      <xdr:rowOff>54388</xdr:rowOff>
    </xdr:to>
    <xdr:sp macro="" textlink="">
      <xdr:nvSpPr>
        <xdr:cNvPr id="244" name="楕円 243"/>
        <xdr:cNvSpPr/>
      </xdr:nvSpPr>
      <xdr:spPr>
        <a:xfrm>
          <a:off x="10426700" y="1058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147115</xdr:rowOff>
    </xdr:from>
    <xdr:ext cx="599010" cy="259045"/>
    <xdr:sp macro="" textlink="">
      <xdr:nvSpPr>
        <xdr:cNvPr id="245" name="【橋りょう・トンネル】&#10;一人当たり有形固定資産（償却資産）額該当値テキスト"/>
        <xdr:cNvSpPr txBox="1"/>
      </xdr:nvSpPr>
      <xdr:spPr>
        <a:xfrm>
          <a:off x="10515600" y="1043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126052</xdr:rowOff>
    </xdr:from>
    <xdr:to>
      <xdr:col>50</xdr:col>
      <xdr:colOff>165100</xdr:colOff>
      <xdr:row>62</xdr:row>
      <xdr:rowOff>56202</xdr:rowOff>
    </xdr:to>
    <xdr:sp macro="" textlink="">
      <xdr:nvSpPr>
        <xdr:cNvPr id="246" name="楕円 245"/>
        <xdr:cNvSpPr/>
      </xdr:nvSpPr>
      <xdr:spPr>
        <a:xfrm>
          <a:off x="9588500" y="105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3588</xdr:rowOff>
    </xdr:from>
    <xdr:to>
      <xdr:col>55</xdr:col>
      <xdr:colOff>0</xdr:colOff>
      <xdr:row>62</xdr:row>
      <xdr:rowOff>5402</xdr:rowOff>
    </xdr:to>
    <xdr:cxnSp macro="">
      <xdr:nvCxnSpPr>
        <xdr:cNvPr id="247" name="直線コネクタ 246"/>
        <xdr:cNvCxnSpPr/>
      </xdr:nvCxnSpPr>
      <xdr:spPr>
        <a:xfrm flipV="1">
          <a:off x="9639300" y="10633488"/>
          <a:ext cx="8382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141210</xdr:rowOff>
    </xdr:from>
    <xdr:to>
      <xdr:col>46</xdr:col>
      <xdr:colOff>38100</xdr:colOff>
      <xdr:row>62</xdr:row>
      <xdr:rowOff>71360</xdr:rowOff>
    </xdr:to>
    <xdr:sp macro="" textlink="">
      <xdr:nvSpPr>
        <xdr:cNvPr id="248" name="楕円 247"/>
        <xdr:cNvSpPr/>
      </xdr:nvSpPr>
      <xdr:spPr>
        <a:xfrm>
          <a:off x="8699500" y="1059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5402</xdr:rowOff>
    </xdr:from>
    <xdr:to>
      <xdr:col>50</xdr:col>
      <xdr:colOff>114300</xdr:colOff>
      <xdr:row>62</xdr:row>
      <xdr:rowOff>20560</xdr:rowOff>
    </xdr:to>
    <xdr:cxnSp macro="">
      <xdr:nvCxnSpPr>
        <xdr:cNvPr id="249" name="直線コネクタ 248"/>
        <xdr:cNvCxnSpPr/>
      </xdr:nvCxnSpPr>
      <xdr:spPr>
        <a:xfrm flipV="1">
          <a:off x="8750300" y="10635302"/>
          <a:ext cx="889000" cy="1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139621</xdr:rowOff>
    </xdr:from>
    <xdr:to>
      <xdr:col>41</xdr:col>
      <xdr:colOff>101600</xdr:colOff>
      <xdr:row>62</xdr:row>
      <xdr:rowOff>69771</xdr:rowOff>
    </xdr:to>
    <xdr:sp macro="" textlink="">
      <xdr:nvSpPr>
        <xdr:cNvPr id="250" name="楕円 249"/>
        <xdr:cNvSpPr/>
      </xdr:nvSpPr>
      <xdr:spPr>
        <a:xfrm>
          <a:off x="7810500" y="1059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18971</xdr:rowOff>
    </xdr:from>
    <xdr:to>
      <xdr:col>45</xdr:col>
      <xdr:colOff>177800</xdr:colOff>
      <xdr:row>62</xdr:row>
      <xdr:rowOff>20560</xdr:rowOff>
    </xdr:to>
    <xdr:cxnSp macro="">
      <xdr:nvCxnSpPr>
        <xdr:cNvPr id="251" name="直線コネクタ 250"/>
        <xdr:cNvCxnSpPr/>
      </xdr:nvCxnSpPr>
      <xdr:spPr>
        <a:xfrm>
          <a:off x="7861300" y="10648871"/>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142836</xdr:rowOff>
    </xdr:from>
    <xdr:to>
      <xdr:col>36</xdr:col>
      <xdr:colOff>165100</xdr:colOff>
      <xdr:row>62</xdr:row>
      <xdr:rowOff>72986</xdr:rowOff>
    </xdr:to>
    <xdr:sp macro="" textlink="">
      <xdr:nvSpPr>
        <xdr:cNvPr id="252" name="楕円 251"/>
        <xdr:cNvSpPr/>
      </xdr:nvSpPr>
      <xdr:spPr>
        <a:xfrm>
          <a:off x="6921500" y="1060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18971</xdr:rowOff>
    </xdr:from>
    <xdr:to>
      <xdr:col>41</xdr:col>
      <xdr:colOff>50800</xdr:colOff>
      <xdr:row>62</xdr:row>
      <xdr:rowOff>22186</xdr:rowOff>
    </xdr:to>
    <xdr:cxnSp macro="">
      <xdr:nvCxnSpPr>
        <xdr:cNvPr id="253" name="直線コネクタ 252"/>
        <xdr:cNvCxnSpPr/>
      </xdr:nvCxnSpPr>
      <xdr:spPr>
        <a:xfrm flipV="1">
          <a:off x="6972300" y="10648871"/>
          <a:ext cx="8890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81155</xdr:rowOff>
    </xdr:from>
    <xdr:ext cx="599010" cy="259045"/>
    <xdr:sp macro="" textlink="">
      <xdr:nvSpPr>
        <xdr:cNvPr id="254" name="n_1aveValue【橋りょう・トンネル】&#10;一人当たり有形固定資産（償却資産）額"/>
        <xdr:cNvSpPr txBox="1"/>
      </xdr:nvSpPr>
      <xdr:spPr>
        <a:xfrm>
          <a:off x="9327095" y="1071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103898</xdr:rowOff>
    </xdr:from>
    <xdr:ext cx="599010" cy="259045"/>
    <xdr:sp macro="" textlink="">
      <xdr:nvSpPr>
        <xdr:cNvPr id="255" name="n_2aveValue【橋りょう・トンネル】&#10;一人当たり有形固定資産（償却資産）額"/>
        <xdr:cNvSpPr txBox="1"/>
      </xdr:nvSpPr>
      <xdr:spPr>
        <a:xfrm>
          <a:off x="8450795" y="107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132794</xdr:rowOff>
    </xdr:from>
    <xdr:ext cx="599010" cy="259045"/>
    <xdr:sp macro="" textlink="">
      <xdr:nvSpPr>
        <xdr:cNvPr id="256" name="n_3aveValue【橋りょう・トンネル】&#10;一人当たり有形固定資産（償却資産）額"/>
        <xdr:cNvSpPr txBox="1"/>
      </xdr:nvSpPr>
      <xdr:spPr>
        <a:xfrm>
          <a:off x="7561795" y="1076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114992</xdr:rowOff>
    </xdr:from>
    <xdr:ext cx="599010" cy="259045"/>
    <xdr:sp macro="" textlink="">
      <xdr:nvSpPr>
        <xdr:cNvPr id="257" name="n_4aveValue【橋りょう・トンネル】&#10;一人当たり有形固定資産（償却資産）額"/>
        <xdr:cNvSpPr txBox="1"/>
      </xdr:nvSpPr>
      <xdr:spPr>
        <a:xfrm>
          <a:off x="6672795" y="1074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72729</xdr:rowOff>
    </xdr:from>
    <xdr:ext cx="599010" cy="259045"/>
    <xdr:sp macro="" textlink="">
      <xdr:nvSpPr>
        <xdr:cNvPr id="258" name="n_1mainValue【橋りょう・トンネル】&#10;一人当たり有形固定資産（償却資産）額"/>
        <xdr:cNvSpPr txBox="1"/>
      </xdr:nvSpPr>
      <xdr:spPr>
        <a:xfrm>
          <a:off x="9327095" y="1035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87887</xdr:rowOff>
    </xdr:from>
    <xdr:ext cx="599010" cy="259045"/>
    <xdr:sp macro="" textlink="">
      <xdr:nvSpPr>
        <xdr:cNvPr id="259" name="n_2mainValue【橋りょう・トンネル】&#10;一人当たり有形固定資産（償却資産）額"/>
        <xdr:cNvSpPr txBox="1"/>
      </xdr:nvSpPr>
      <xdr:spPr>
        <a:xfrm>
          <a:off x="8450795" y="1037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86298</xdr:rowOff>
    </xdr:from>
    <xdr:ext cx="599010" cy="259045"/>
    <xdr:sp macro="" textlink="">
      <xdr:nvSpPr>
        <xdr:cNvPr id="260" name="n_3mainValue【橋りょう・トンネル】&#10;一人当たり有形固定資産（償却資産）額"/>
        <xdr:cNvSpPr txBox="1"/>
      </xdr:nvSpPr>
      <xdr:spPr>
        <a:xfrm>
          <a:off x="7561795" y="10373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89513</xdr:rowOff>
    </xdr:from>
    <xdr:ext cx="599010" cy="259045"/>
    <xdr:sp macro="" textlink="">
      <xdr:nvSpPr>
        <xdr:cNvPr id="261" name="n_4mainValue【橋りょう・トンネル】&#10;一人当たり有形固定資産（償却資産）額"/>
        <xdr:cNvSpPr txBox="1"/>
      </xdr:nvSpPr>
      <xdr:spPr>
        <a:xfrm>
          <a:off x="6672795" y="1037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170197</xdr:rowOff>
    </xdr:from>
    <xdr:ext cx="405111" cy="259045"/>
    <xdr:sp macro="" textlink="">
      <xdr:nvSpPr>
        <xdr:cNvPr id="291" name="【公営住宅】&#10;有形固定資産減価償却率平均値テキスト"/>
        <xdr:cNvSpPr txBox="1"/>
      </xdr:nvSpPr>
      <xdr:spPr>
        <a:xfrm>
          <a:off x="4673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149225</xdr:rowOff>
    </xdr:from>
    <xdr:to>
      <xdr:col>24</xdr:col>
      <xdr:colOff>114300</xdr:colOff>
      <xdr:row>84</xdr:row>
      <xdr:rowOff>79375</xdr:rowOff>
    </xdr:to>
    <xdr:sp macro="" textlink="">
      <xdr:nvSpPr>
        <xdr:cNvPr id="302" name="楕円 301"/>
        <xdr:cNvSpPr/>
      </xdr:nvSpPr>
      <xdr:spPr>
        <a:xfrm>
          <a:off x="45847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127652</xdr:rowOff>
    </xdr:from>
    <xdr:ext cx="405111" cy="259045"/>
    <xdr:sp macro="" textlink="">
      <xdr:nvSpPr>
        <xdr:cNvPr id="303" name="【公営住宅】&#10;有形固定資産減価償却率該当値テキスト"/>
        <xdr:cNvSpPr txBox="1"/>
      </xdr:nvSpPr>
      <xdr:spPr>
        <a:xfrm>
          <a:off x="46736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12064</xdr:rowOff>
    </xdr:from>
    <xdr:to>
      <xdr:col>20</xdr:col>
      <xdr:colOff>38100</xdr:colOff>
      <xdr:row>83</xdr:row>
      <xdr:rowOff>113664</xdr:rowOff>
    </xdr:to>
    <xdr:sp macro="" textlink="">
      <xdr:nvSpPr>
        <xdr:cNvPr id="304" name="楕円 303"/>
        <xdr:cNvSpPr/>
      </xdr:nvSpPr>
      <xdr:spPr>
        <a:xfrm>
          <a:off x="3746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62864</xdr:rowOff>
    </xdr:from>
    <xdr:to>
      <xdr:col>24</xdr:col>
      <xdr:colOff>63500</xdr:colOff>
      <xdr:row>84</xdr:row>
      <xdr:rowOff>28575</xdr:rowOff>
    </xdr:to>
    <xdr:cxnSp macro="">
      <xdr:nvCxnSpPr>
        <xdr:cNvPr id="305" name="直線コネクタ 304"/>
        <xdr:cNvCxnSpPr/>
      </xdr:nvCxnSpPr>
      <xdr:spPr>
        <a:xfrm>
          <a:off x="3797300" y="14293214"/>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55880</xdr:rowOff>
    </xdr:from>
    <xdr:to>
      <xdr:col>15</xdr:col>
      <xdr:colOff>101600</xdr:colOff>
      <xdr:row>84</xdr:row>
      <xdr:rowOff>157480</xdr:rowOff>
    </xdr:to>
    <xdr:sp macro="" textlink="">
      <xdr:nvSpPr>
        <xdr:cNvPr id="306" name="楕円 305"/>
        <xdr:cNvSpPr/>
      </xdr:nvSpPr>
      <xdr:spPr>
        <a:xfrm>
          <a:off x="2857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62864</xdr:rowOff>
    </xdr:from>
    <xdr:to>
      <xdr:col>19</xdr:col>
      <xdr:colOff>177800</xdr:colOff>
      <xdr:row>84</xdr:row>
      <xdr:rowOff>106680</xdr:rowOff>
    </xdr:to>
    <xdr:cxnSp macro="">
      <xdr:nvCxnSpPr>
        <xdr:cNvPr id="307" name="直線コネクタ 306"/>
        <xdr:cNvCxnSpPr/>
      </xdr:nvCxnSpPr>
      <xdr:spPr>
        <a:xfrm flipV="1">
          <a:off x="2908300" y="14293214"/>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46355</xdr:rowOff>
    </xdr:from>
    <xdr:to>
      <xdr:col>10</xdr:col>
      <xdr:colOff>165100</xdr:colOff>
      <xdr:row>84</xdr:row>
      <xdr:rowOff>147955</xdr:rowOff>
    </xdr:to>
    <xdr:sp macro="" textlink="">
      <xdr:nvSpPr>
        <xdr:cNvPr id="308" name="楕円 307"/>
        <xdr:cNvSpPr/>
      </xdr:nvSpPr>
      <xdr:spPr>
        <a:xfrm>
          <a:off x="1968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97155</xdr:rowOff>
    </xdr:from>
    <xdr:to>
      <xdr:col>15</xdr:col>
      <xdr:colOff>50800</xdr:colOff>
      <xdr:row>84</xdr:row>
      <xdr:rowOff>106680</xdr:rowOff>
    </xdr:to>
    <xdr:cxnSp macro="">
      <xdr:nvCxnSpPr>
        <xdr:cNvPr id="309" name="直線コネクタ 308"/>
        <xdr:cNvCxnSpPr/>
      </xdr:nvCxnSpPr>
      <xdr:spPr>
        <a:xfrm>
          <a:off x="2019300" y="144989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27305</xdr:rowOff>
    </xdr:from>
    <xdr:to>
      <xdr:col>6</xdr:col>
      <xdr:colOff>38100</xdr:colOff>
      <xdr:row>84</xdr:row>
      <xdr:rowOff>128905</xdr:rowOff>
    </xdr:to>
    <xdr:sp macro="" textlink="">
      <xdr:nvSpPr>
        <xdr:cNvPr id="310" name="楕円 309"/>
        <xdr:cNvSpPr/>
      </xdr:nvSpPr>
      <xdr:spPr>
        <a:xfrm>
          <a:off x="1079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78105</xdr:rowOff>
    </xdr:from>
    <xdr:to>
      <xdr:col>10</xdr:col>
      <xdr:colOff>114300</xdr:colOff>
      <xdr:row>84</xdr:row>
      <xdr:rowOff>97155</xdr:rowOff>
    </xdr:to>
    <xdr:cxnSp macro="">
      <xdr:nvCxnSpPr>
        <xdr:cNvPr id="311" name="直線コネクタ 310"/>
        <xdr:cNvCxnSpPr/>
      </xdr:nvCxnSpPr>
      <xdr:spPr>
        <a:xfrm>
          <a:off x="1130300" y="144799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124477</xdr:rowOff>
    </xdr:from>
    <xdr:ext cx="405111" cy="259045"/>
    <xdr:sp macro="" textlink="">
      <xdr:nvSpPr>
        <xdr:cNvPr id="313" name="n_2aveValue【公営住宅】&#10;有形固定資産減価償却率"/>
        <xdr:cNvSpPr txBox="1"/>
      </xdr:nvSpPr>
      <xdr:spPr>
        <a:xfrm>
          <a:off x="2705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314" name="n_3aveValue【公営住宅】&#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63516</xdr:rowOff>
    </xdr:from>
    <xdr:ext cx="405111" cy="259045"/>
    <xdr:sp macro="" textlink="">
      <xdr:nvSpPr>
        <xdr:cNvPr id="315" name="n_4aveValue【公営住宅】&#10;有形固定資産減価償却率"/>
        <xdr:cNvSpPr txBox="1"/>
      </xdr:nvSpPr>
      <xdr:spPr>
        <a:xfrm>
          <a:off x="927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104791</xdr:rowOff>
    </xdr:from>
    <xdr:ext cx="405111" cy="259045"/>
    <xdr:sp macro="" textlink="">
      <xdr:nvSpPr>
        <xdr:cNvPr id="316" name="n_1mainValue【公営住宅】&#10;有形固定資産減価償却率"/>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148607</xdr:rowOff>
    </xdr:from>
    <xdr:ext cx="405111" cy="259045"/>
    <xdr:sp macro="" textlink="">
      <xdr:nvSpPr>
        <xdr:cNvPr id="317" name="n_2mainValue【公営住宅】&#10;有形固定資産減価償却率"/>
        <xdr:cNvSpPr txBox="1"/>
      </xdr:nvSpPr>
      <xdr:spPr>
        <a:xfrm>
          <a:off x="2705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139082</xdr:rowOff>
    </xdr:from>
    <xdr:ext cx="405111" cy="259045"/>
    <xdr:sp macro="" textlink="">
      <xdr:nvSpPr>
        <xdr:cNvPr id="318" name="n_3mainValue【公営住宅】&#10;有形固定資産減価償却率"/>
        <xdr:cNvSpPr txBox="1"/>
      </xdr:nvSpPr>
      <xdr:spPr>
        <a:xfrm>
          <a:off x="1816744"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120032</xdr:rowOff>
    </xdr:from>
    <xdr:ext cx="405111" cy="259045"/>
    <xdr:sp macro="" textlink="">
      <xdr:nvSpPr>
        <xdr:cNvPr id="319" name="n_4mainValue【公営住宅】&#10;有形固定資産減価償却率"/>
        <xdr:cNvSpPr txBox="1"/>
      </xdr:nvSpPr>
      <xdr:spPr>
        <a:xfrm>
          <a:off x="9277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53967</xdr:rowOff>
    </xdr:from>
    <xdr:ext cx="469744" cy="259045"/>
    <xdr:sp macro="" textlink="">
      <xdr:nvSpPr>
        <xdr:cNvPr id="346" name="【公営住宅】&#10;一人当たり面積平均値テキスト"/>
        <xdr:cNvSpPr txBox="1"/>
      </xdr:nvSpPr>
      <xdr:spPr>
        <a:xfrm>
          <a:off x="10515600" y="1428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132690</xdr:rowOff>
    </xdr:from>
    <xdr:to>
      <xdr:col>55</xdr:col>
      <xdr:colOff>50800</xdr:colOff>
      <xdr:row>82</xdr:row>
      <xdr:rowOff>62840</xdr:rowOff>
    </xdr:to>
    <xdr:sp macro="" textlink="">
      <xdr:nvSpPr>
        <xdr:cNvPr id="357" name="楕円 356"/>
        <xdr:cNvSpPr/>
      </xdr:nvSpPr>
      <xdr:spPr>
        <a:xfrm>
          <a:off x="10426700" y="1402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155567</xdr:rowOff>
    </xdr:from>
    <xdr:ext cx="469744" cy="259045"/>
    <xdr:sp macro="" textlink="">
      <xdr:nvSpPr>
        <xdr:cNvPr id="358" name="【公営住宅】&#10;一人当たり面積該当値テキスト"/>
        <xdr:cNvSpPr txBox="1"/>
      </xdr:nvSpPr>
      <xdr:spPr>
        <a:xfrm>
          <a:off x="10515600" y="1387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111658</xdr:rowOff>
    </xdr:from>
    <xdr:to>
      <xdr:col>50</xdr:col>
      <xdr:colOff>165100</xdr:colOff>
      <xdr:row>82</xdr:row>
      <xdr:rowOff>41808</xdr:rowOff>
    </xdr:to>
    <xdr:sp macro="" textlink="">
      <xdr:nvSpPr>
        <xdr:cNvPr id="359" name="楕円 358"/>
        <xdr:cNvSpPr/>
      </xdr:nvSpPr>
      <xdr:spPr>
        <a:xfrm>
          <a:off x="9588500" y="139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162458</xdr:rowOff>
    </xdr:from>
    <xdr:to>
      <xdr:col>55</xdr:col>
      <xdr:colOff>0</xdr:colOff>
      <xdr:row>82</xdr:row>
      <xdr:rowOff>12040</xdr:rowOff>
    </xdr:to>
    <xdr:cxnSp macro="">
      <xdr:nvCxnSpPr>
        <xdr:cNvPr id="360" name="直線コネクタ 359"/>
        <xdr:cNvCxnSpPr/>
      </xdr:nvCxnSpPr>
      <xdr:spPr>
        <a:xfrm>
          <a:off x="9639300" y="14049908"/>
          <a:ext cx="8382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10161</xdr:rowOff>
    </xdr:from>
    <xdr:to>
      <xdr:col>46</xdr:col>
      <xdr:colOff>38100</xdr:colOff>
      <xdr:row>82</xdr:row>
      <xdr:rowOff>111761</xdr:rowOff>
    </xdr:to>
    <xdr:sp macro="" textlink="">
      <xdr:nvSpPr>
        <xdr:cNvPr id="361" name="楕円 360"/>
        <xdr:cNvSpPr/>
      </xdr:nvSpPr>
      <xdr:spPr>
        <a:xfrm>
          <a:off x="8699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162458</xdr:rowOff>
    </xdr:from>
    <xdr:to>
      <xdr:col>50</xdr:col>
      <xdr:colOff>114300</xdr:colOff>
      <xdr:row>82</xdr:row>
      <xdr:rowOff>60961</xdr:rowOff>
    </xdr:to>
    <xdr:cxnSp macro="">
      <xdr:nvCxnSpPr>
        <xdr:cNvPr id="362" name="直線コネクタ 361"/>
        <xdr:cNvCxnSpPr/>
      </xdr:nvCxnSpPr>
      <xdr:spPr>
        <a:xfrm flipV="1">
          <a:off x="8750300" y="14049908"/>
          <a:ext cx="889000" cy="6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2845</xdr:rowOff>
    </xdr:from>
    <xdr:to>
      <xdr:col>41</xdr:col>
      <xdr:colOff>101600</xdr:colOff>
      <xdr:row>82</xdr:row>
      <xdr:rowOff>104445</xdr:rowOff>
    </xdr:to>
    <xdr:sp macro="" textlink="">
      <xdr:nvSpPr>
        <xdr:cNvPr id="363" name="楕円 362"/>
        <xdr:cNvSpPr/>
      </xdr:nvSpPr>
      <xdr:spPr>
        <a:xfrm>
          <a:off x="7810500" y="1406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53645</xdr:rowOff>
    </xdr:from>
    <xdr:to>
      <xdr:col>45</xdr:col>
      <xdr:colOff>177800</xdr:colOff>
      <xdr:row>82</xdr:row>
      <xdr:rowOff>60961</xdr:rowOff>
    </xdr:to>
    <xdr:cxnSp macro="">
      <xdr:nvCxnSpPr>
        <xdr:cNvPr id="364" name="直線コネクタ 363"/>
        <xdr:cNvCxnSpPr/>
      </xdr:nvCxnSpPr>
      <xdr:spPr>
        <a:xfrm>
          <a:off x="7861300" y="14112545"/>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9703</xdr:rowOff>
    </xdr:from>
    <xdr:to>
      <xdr:col>36</xdr:col>
      <xdr:colOff>165100</xdr:colOff>
      <xdr:row>82</xdr:row>
      <xdr:rowOff>111303</xdr:rowOff>
    </xdr:to>
    <xdr:sp macro="" textlink="">
      <xdr:nvSpPr>
        <xdr:cNvPr id="365" name="楕円 364"/>
        <xdr:cNvSpPr/>
      </xdr:nvSpPr>
      <xdr:spPr>
        <a:xfrm>
          <a:off x="6921500" y="1406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53645</xdr:rowOff>
    </xdr:from>
    <xdr:to>
      <xdr:col>41</xdr:col>
      <xdr:colOff>50800</xdr:colOff>
      <xdr:row>82</xdr:row>
      <xdr:rowOff>60503</xdr:rowOff>
    </xdr:to>
    <xdr:cxnSp macro="">
      <xdr:nvCxnSpPr>
        <xdr:cNvPr id="366" name="直線コネクタ 365"/>
        <xdr:cNvCxnSpPr/>
      </xdr:nvCxnSpPr>
      <xdr:spPr>
        <a:xfrm flipV="1">
          <a:off x="6972300" y="1411254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157294</xdr:rowOff>
    </xdr:from>
    <xdr:ext cx="469744" cy="259045"/>
    <xdr:sp macro="" textlink="">
      <xdr:nvSpPr>
        <xdr:cNvPr id="367" name="n_1aveValue【公営住宅】&#10;一人当たり面積"/>
        <xdr:cNvSpPr txBox="1"/>
      </xdr:nvSpPr>
      <xdr:spPr>
        <a:xfrm>
          <a:off x="9391727" y="143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37964</xdr:rowOff>
    </xdr:from>
    <xdr:ext cx="469744" cy="259045"/>
    <xdr:sp macro="" textlink="">
      <xdr:nvSpPr>
        <xdr:cNvPr id="368" name="n_2aveValue【公営住宅】&#10;一人当たり面積"/>
        <xdr:cNvSpPr txBox="1"/>
      </xdr:nvSpPr>
      <xdr:spPr>
        <a:xfrm>
          <a:off x="85154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33850</xdr:rowOff>
    </xdr:from>
    <xdr:ext cx="469744" cy="259045"/>
    <xdr:sp macro="" textlink="">
      <xdr:nvSpPr>
        <xdr:cNvPr id="369" name="n_3aveValue【公営住宅】&#10;一人当たり面積"/>
        <xdr:cNvSpPr txBox="1"/>
      </xdr:nvSpPr>
      <xdr:spPr>
        <a:xfrm>
          <a:off x="7626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9162</xdr:rowOff>
    </xdr:from>
    <xdr:ext cx="469744" cy="259045"/>
    <xdr:sp macro="" textlink="">
      <xdr:nvSpPr>
        <xdr:cNvPr id="370" name="n_4aveValue【公営住宅】&#10;一人当たり面積"/>
        <xdr:cNvSpPr txBox="1"/>
      </xdr:nvSpPr>
      <xdr:spPr>
        <a:xfrm>
          <a:off x="6737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58335</xdr:rowOff>
    </xdr:from>
    <xdr:ext cx="469744" cy="259045"/>
    <xdr:sp macro="" textlink="">
      <xdr:nvSpPr>
        <xdr:cNvPr id="371" name="n_1mainValue【公営住宅】&#10;一人当たり面積"/>
        <xdr:cNvSpPr txBox="1"/>
      </xdr:nvSpPr>
      <xdr:spPr>
        <a:xfrm>
          <a:off x="9391727" y="1377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128288</xdr:rowOff>
    </xdr:from>
    <xdr:ext cx="469744" cy="259045"/>
    <xdr:sp macro="" textlink="">
      <xdr:nvSpPr>
        <xdr:cNvPr id="372" name="n_2mainValue【公営住宅】&#10;一人当たり面積"/>
        <xdr:cNvSpPr txBox="1"/>
      </xdr:nvSpPr>
      <xdr:spPr>
        <a:xfrm>
          <a:off x="8515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120972</xdr:rowOff>
    </xdr:from>
    <xdr:ext cx="469744" cy="259045"/>
    <xdr:sp macro="" textlink="">
      <xdr:nvSpPr>
        <xdr:cNvPr id="373" name="n_3mainValue【公営住宅】&#10;一人当たり面積"/>
        <xdr:cNvSpPr txBox="1"/>
      </xdr:nvSpPr>
      <xdr:spPr>
        <a:xfrm>
          <a:off x="7626427" y="1383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127830</xdr:rowOff>
    </xdr:from>
    <xdr:ext cx="469744" cy="259045"/>
    <xdr:sp macro="" textlink="">
      <xdr:nvSpPr>
        <xdr:cNvPr id="374" name="n_4mainValue【公営住宅】&#10;一人当たり面積"/>
        <xdr:cNvSpPr txBox="1"/>
      </xdr:nvSpPr>
      <xdr:spPr>
        <a:xfrm>
          <a:off x="6737427" y="1384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415" name="直線コネクタ 414"/>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18" name="【認定こども園・幼稚園・保育所】&#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19" name="直線コネクタ 418"/>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106697</xdr:rowOff>
    </xdr:from>
    <xdr:ext cx="405111" cy="259045"/>
    <xdr:sp macro="" textlink="">
      <xdr:nvSpPr>
        <xdr:cNvPr id="420" name="【認定こども園・幼稚園・保育所】&#10;有形固定資産減価償却率平均値テキスト"/>
        <xdr:cNvSpPr txBox="1"/>
      </xdr:nvSpPr>
      <xdr:spPr>
        <a:xfrm>
          <a:off x="16357600" y="627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21" name="フローチャート: 判断 420"/>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22" name="フローチャート: 判断 421"/>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23" name="フローチャート: 判断 422"/>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424" name="フローチャート: 判断 423"/>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25" name="フローチャート: 判断 424"/>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431" name="楕円 430"/>
        <xdr:cNvSpPr/>
      </xdr:nvSpPr>
      <xdr:spPr>
        <a:xfrm>
          <a:off x="162687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107967</xdr:rowOff>
    </xdr:from>
    <xdr:ext cx="405111" cy="259045"/>
    <xdr:sp macro="" textlink="">
      <xdr:nvSpPr>
        <xdr:cNvPr id="432" name="【認定こども園・幼稚園・保育所】&#10;有形固定資産減価償却率該当値テキスト"/>
        <xdr:cNvSpPr txBox="1"/>
      </xdr:nvSpPr>
      <xdr:spPr>
        <a:xfrm>
          <a:off x="16357600" y="5937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135890</xdr:rowOff>
    </xdr:from>
    <xdr:to>
      <xdr:col>81</xdr:col>
      <xdr:colOff>101600</xdr:colOff>
      <xdr:row>35</xdr:row>
      <xdr:rowOff>66040</xdr:rowOff>
    </xdr:to>
    <xdr:sp macro="" textlink="">
      <xdr:nvSpPr>
        <xdr:cNvPr id="433" name="楕円 432"/>
        <xdr:cNvSpPr/>
      </xdr:nvSpPr>
      <xdr:spPr>
        <a:xfrm>
          <a:off x="154305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15240</xdr:rowOff>
    </xdr:from>
    <xdr:to>
      <xdr:col>85</xdr:col>
      <xdr:colOff>127000</xdr:colOff>
      <xdr:row>35</xdr:row>
      <xdr:rowOff>72390</xdr:rowOff>
    </xdr:to>
    <xdr:cxnSp macro="">
      <xdr:nvCxnSpPr>
        <xdr:cNvPr id="434" name="直線コネクタ 433"/>
        <xdr:cNvCxnSpPr/>
      </xdr:nvCxnSpPr>
      <xdr:spPr>
        <a:xfrm>
          <a:off x="15481300" y="60159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27305</xdr:rowOff>
    </xdr:from>
    <xdr:to>
      <xdr:col>76</xdr:col>
      <xdr:colOff>165100</xdr:colOff>
      <xdr:row>37</xdr:row>
      <xdr:rowOff>128905</xdr:rowOff>
    </xdr:to>
    <xdr:sp macro="" textlink="">
      <xdr:nvSpPr>
        <xdr:cNvPr id="435" name="楕円 434"/>
        <xdr:cNvSpPr/>
      </xdr:nvSpPr>
      <xdr:spPr>
        <a:xfrm>
          <a:off x="14541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15240</xdr:rowOff>
    </xdr:from>
    <xdr:to>
      <xdr:col>81</xdr:col>
      <xdr:colOff>50800</xdr:colOff>
      <xdr:row>37</xdr:row>
      <xdr:rowOff>78105</xdr:rowOff>
    </xdr:to>
    <xdr:cxnSp macro="">
      <xdr:nvCxnSpPr>
        <xdr:cNvPr id="436" name="直線コネクタ 435"/>
        <xdr:cNvCxnSpPr/>
      </xdr:nvCxnSpPr>
      <xdr:spPr>
        <a:xfrm flipV="1">
          <a:off x="14592300" y="6015990"/>
          <a:ext cx="889000" cy="4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37" name="楕円 436"/>
        <xdr:cNvSpPr/>
      </xdr:nvSpPr>
      <xdr:spPr>
        <a:xfrm>
          <a:off x="13652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78105</xdr:rowOff>
    </xdr:from>
    <xdr:to>
      <xdr:col>76</xdr:col>
      <xdr:colOff>114300</xdr:colOff>
      <xdr:row>37</xdr:row>
      <xdr:rowOff>110490</xdr:rowOff>
    </xdr:to>
    <xdr:cxnSp macro="">
      <xdr:nvCxnSpPr>
        <xdr:cNvPr id="438" name="直線コネクタ 437"/>
        <xdr:cNvCxnSpPr/>
      </xdr:nvCxnSpPr>
      <xdr:spPr>
        <a:xfrm flipV="1">
          <a:off x="13703300" y="64217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149225</xdr:rowOff>
    </xdr:from>
    <xdr:to>
      <xdr:col>67</xdr:col>
      <xdr:colOff>101600</xdr:colOff>
      <xdr:row>36</xdr:row>
      <xdr:rowOff>79375</xdr:rowOff>
    </xdr:to>
    <xdr:sp macro="" textlink="">
      <xdr:nvSpPr>
        <xdr:cNvPr id="439" name="楕円 438"/>
        <xdr:cNvSpPr/>
      </xdr:nvSpPr>
      <xdr:spPr>
        <a:xfrm>
          <a:off x="12763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28575</xdr:rowOff>
    </xdr:from>
    <xdr:to>
      <xdr:col>71</xdr:col>
      <xdr:colOff>177800</xdr:colOff>
      <xdr:row>37</xdr:row>
      <xdr:rowOff>110490</xdr:rowOff>
    </xdr:to>
    <xdr:cxnSp macro="">
      <xdr:nvCxnSpPr>
        <xdr:cNvPr id="440" name="直線コネクタ 439"/>
        <xdr:cNvCxnSpPr/>
      </xdr:nvCxnSpPr>
      <xdr:spPr>
        <a:xfrm>
          <a:off x="12814300" y="620077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62882</xdr:rowOff>
    </xdr:from>
    <xdr:ext cx="405111" cy="259045"/>
    <xdr:sp macro="" textlink="">
      <xdr:nvSpPr>
        <xdr:cNvPr id="441" name="n_1aveValue【認定こども園・幼稚園・保育所】&#10;有形固定資産減価償却率"/>
        <xdr:cNvSpPr txBox="1"/>
      </xdr:nvSpPr>
      <xdr:spPr>
        <a:xfrm>
          <a:off x="152660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42" name="n_2aveValue【認定こども園・幼稚園・保育所】&#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84472</xdr:rowOff>
    </xdr:from>
    <xdr:ext cx="405111" cy="259045"/>
    <xdr:sp macro="" textlink="">
      <xdr:nvSpPr>
        <xdr:cNvPr id="443" name="n_3aveValue【認定こども園・幼稚園・保育所】&#10;有形固定資産減価償却率"/>
        <xdr:cNvSpPr txBox="1"/>
      </xdr:nvSpPr>
      <xdr:spPr>
        <a:xfrm>
          <a:off x="13500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444" name="n_4aveValue【認定こども園・幼稚園・保育所】&#10;有形固定資産減価償却率"/>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82567</xdr:rowOff>
    </xdr:from>
    <xdr:ext cx="405111" cy="259045"/>
    <xdr:sp macro="" textlink="">
      <xdr:nvSpPr>
        <xdr:cNvPr id="445" name="n_1mainValue【認定こども園・幼稚園・保育所】&#10;有形固定資産減価償却率"/>
        <xdr:cNvSpPr txBox="1"/>
      </xdr:nvSpPr>
      <xdr:spPr>
        <a:xfrm>
          <a:off x="1526604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120032</xdr:rowOff>
    </xdr:from>
    <xdr:ext cx="405111" cy="259045"/>
    <xdr:sp macro="" textlink="">
      <xdr:nvSpPr>
        <xdr:cNvPr id="446" name="n_2mainValue【認定こども園・幼稚園・保育所】&#10;有形固定資産減価償却率"/>
        <xdr:cNvSpPr txBox="1"/>
      </xdr:nvSpPr>
      <xdr:spPr>
        <a:xfrm>
          <a:off x="14389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152417</xdr:rowOff>
    </xdr:from>
    <xdr:ext cx="405111" cy="259045"/>
    <xdr:sp macro="" textlink="">
      <xdr:nvSpPr>
        <xdr:cNvPr id="447" name="n_3mainValue【認定こども園・幼稚園・保育所】&#10;有形固定資産減価償却率"/>
        <xdr:cNvSpPr txBox="1"/>
      </xdr:nvSpPr>
      <xdr:spPr>
        <a:xfrm>
          <a:off x="13500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95902</xdr:rowOff>
    </xdr:from>
    <xdr:ext cx="405111" cy="259045"/>
    <xdr:sp macro="" textlink="">
      <xdr:nvSpPr>
        <xdr:cNvPr id="448" name="n_4mainValue【認定こども園・幼稚園・保育所】&#10;有形固定資産減価償却率"/>
        <xdr:cNvSpPr txBox="1"/>
      </xdr:nvSpPr>
      <xdr:spPr>
        <a:xfrm>
          <a:off x="12611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472" name="直線コネクタ 471"/>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73"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74" name="直線コネクタ 473"/>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475" name="【認定こども園・幼稚園・保育所】&#10;一人当たり面積最大値テキスト"/>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476" name="直線コネクタ 475"/>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7637</xdr:rowOff>
    </xdr:from>
    <xdr:ext cx="469744" cy="259045"/>
    <xdr:sp macro="" textlink="">
      <xdr:nvSpPr>
        <xdr:cNvPr id="477" name="【認定こども園・幼稚園・保育所】&#10;一人当たり面積平均値テキスト"/>
        <xdr:cNvSpPr txBox="1"/>
      </xdr:nvSpPr>
      <xdr:spPr>
        <a:xfrm>
          <a:off x="22199600" y="652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478" name="フローチャート: 判断 477"/>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479" name="フローチャート: 判断 478"/>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480" name="フローチャート: 判断 479"/>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481" name="フローチャート: 判断 480"/>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482" name="フローチャート: 判断 481"/>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74930</xdr:rowOff>
    </xdr:from>
    <xdr:to>
      <xdr:col>116</xdr:col>
      <xdr:colOff>114300</xdr:colOff>
      <xdr:row>34</xdr:row>
      <xdr:rowOff>5080</xdr:rowOff>
    </xdr:to>
    <xdr:sp macro="" textlink="">
      <xdr:nvSpPr>
        <xdr:cNvPr id="488" name="楕円 487"/>
        <xdr:cNvSpPr/>
      </xdr:nvSpPr>
      <xdr:spPr>
        <a:xfrm>
          <a:off x="221107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24147</xdr:rowOff>
    </xdr:from>
    <xdr:ext cx="469744" cy="259045"/>
    <xdr:sp macro="" textlink="">
      <xdr:nvSpPr>
        <xdr:cNvPr id="489" name="【認定こども園・幼稚園・保育所】&#10;一人当たり面積該当値テキスト"/>
        <xdr:cNvSpPr txBox="1"/>
      </xdr:nvSpPr>
      <xdr:spPr>
        <a:xfrm>
          <a:off x="22199600" y="568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44450</xdr:rowOff>
    </xdr:from>
    <xdr:to>
      <xdr:col>112</xdr:col>
      <xdr:colOff>38100</xdr:colOff>
      <xdr:row>34</xdr:row>
      <xdr:rowOff>146050</xdr:rowOff>
    </xdr:to>
    <xdr:sp macro="" textlink="">
      <xdr:nvSpPr>
        <xdr:cNvPr id="490" name="楕円 489"/>
        <xdr:cNvSpPr/>
      </xdr:nvSpPr>
      <xdr:spPr>
        <a:xfrm>
          <a:off x="21272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125730</xdr:rowOff>
    </xdr:from>
    <xdr:to>
      <xdr:col>116</xdr:col>
      <xdr:colOff>63500</xdr:colOff>
      <xdr:row>34</xdr:row>
      <xdr:rowOff>95250</xdr:rowOff>
    </xdr:to>
    <xdr:cxnSp macro="">
      <xdr:nvCxnSpPr>
        <xdr:cNvPr id="491" name="直線コネクタ 490"/>
        <xdr:cNvCxnSpPr/>
      </xdr:nvCxnSpPr>
      <xdr:spPr>
        <a:xfrm flipV="1">
          <a:off x="21323300" y="578358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10160</xdr:rowOff>
    </xdr:from>
    <xdr:to>
      <xdr:col>107</xdr:col>
      <xdr:colOff>101600</xdr:colOff>
      <xdr:row>36</xdr:row>
      <xdr:rowOff>111760</xdr:rowOff>
    </xdr:to>
    <xdr:sp macro="" textlink="">
      <xdr:nvSpPr>
        <xdr:cNvPr id="492" name="楕円 491"/>
        <xdr:cNvSpPr/>
      </xdr:nvSpPr>
      <xdr:spPr>
        <a:xfrm>
          <a:off x="20383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95250</xdr:rowOff>
    </xdr:from>
    <xdr:to>
      <xdr:col>111</xdr:col>
      <xdr:colOff>177800</xdr:colOff>
      <xdr:row>36</xdr:row>
      <xdr:rowOff>60960</xdr:rowOff>
    </xdr:to>
    <xdr:cxnSp macro="">
      <xdr:nvCxnSpPr>
        <xdr:cNvPr id="493" name="直線コネクタ 492"/>
        <xdr:cNvCxnSpPr/>
      </xdr:nvCxnSpPr>
      <xdr:spPr>
        <a:xfrm flipV="1">
          <a:off x="20434300" y="592455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101600</xdr:rowOff>
    </xdr:from>
    <xdr:to>
      <xdr:col>102</xdr:col>
      <xdr:colOff>165100</xdr:colOff>
      <xdr:row>35</xdr:row>
      <xdr:rowOff>31750</xdr:rowOff>
    </xdr:to>
    <xdr:sp macro="" textlink="">
      <xdr:nvSpPr>
        <xdr:cNvPr id="494" name="楕円 493"/>
        <xdr:cNvSpPr/>
      </xdr:nvSpPr>
      <xdr:spPr>
        <a:xfrm>
          <a:off x="19494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152400</xdr:rowOff>
    </xdr:from>
    <xdr:to>
      <xdr:col>107</xdr:col>
      <xdr:colOff>50800</xdr:colOff>
      <xdr:row>36</xdr:row>
      <xdr:rowOff>60960</xdr:rowOff>
    </xdr:to>
    <xdr:cxnSp macro="">
      <xdr:nvCxnSpPr>
        <xdr:cNvPr id="495" name="直線コネクタ 494"/>
        <xdr:cNvCxnSpPr/>
      </xdr:nvCxnSpPr>
      <xdr:spPr>
        <a:xfrm>
          <a:off x="19545300" y="598170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113030</xdr:rowOff>
    </xdr:from>
    <xdr:to>
      <xdr:col>98</xdr:col>
      <xdr:colOff>38100</xdr:colOff>
      <xdr:row>35</xdr:row>
      <xdr:rowOff>43180</xdr:rowOff>
    </xdr:to>
    <xdr:sp macro="" textlink="">
      <xdr:nvSpPr>
        <xdr:cNvPr id="496" name="楕円 495"/>
        <xdr:cNvSpPr/>
      </xdr:nvSpPr>
      <xdr:spPr>
        <a:xfrm>
          <a:off x="18605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152400</xdr:rowOff>
    </xdr:from>
    <xdr:to>
      <xdr:col>102</xdr:col>
      <xdr:colOff>114300</xdr:colOff>
      <xdr:row>34</xdr:row>
      <xdr:rowOff>163830</xdr:rowOff>
    </xdr:to>
    <xdr:cxnSp macro="">
      <xdr:nvCxnSpPr>
        <xdr:cNvPr id="497" name="直線コネクタ 496"/>
        <xdr:cNvCxnSpPr/>
      </xdr:nvCxnSpPr>
      <xdr:spPr>
        <a:xfrm flipV="1">
          <a:off x="18656300" y="5981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118127</xdr:rowOff>
    </xdr:from>
    <xdr:ext cx="469744" cy="259045"/>
    <xdr:sp macro="" textlink="">
      <xdr:nvSpPr>
        <xdr:cNvPr id="498" name="n_1aveValue【認定こども園・幼稚園・保育所】&#10;一人当たり面積"/>
        <xdr:cNvSpPr txBox="1"/>
      </xdr:nvSpPr>
      <xdr:spPr>
        <a:xfrm>
          <a:off x="21075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137177</xdr:rowOff>
    </xdr:from>
    <xdr:ext cx="469744" cy="259045"/>
    <xdr:sp macro="" textlink="">
      <xdr:nvSpPr>
        <xdr:cNvPr id="499" name="n_2aveValue【認定こども園・幼稚園・保育所】&#10;一人当たり面積"/>
        <xdr:cNvSpPr txBox="1"/>
      </xdr:nvSpPr>
      <xdr:spPr>
        <a:xfrm>
          <a:off x="20199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125747</xdr:rowOff>
    </xdr:from>
    <xdr:ext cx="469744" cy="259045"/>
    <xdr:sp macro="" textlink="">
      <xdr:nvSpPr>
        <xdr:cNvPr id="500" name="n_3aveValue【認定こども園・幼稚園・保育所】&#10;一人当たり面積"/>
        <xdr:cNvSpPr txBox="1"/>
      </xdr:nvSpPr>
      <xdr:spPr>
        <a:xfrm>
          <a:off x="193104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87647</xdr:rowOff>
    </xdr:from>
    <xdr:ext cx="469744" cy="259045"/>
    <xdr:sp macro="" textlink="">
      <xdr:nvSpPr>
        <xdr:cNvPr id="501" name="n_4aveValue【認定こども園・幼稚園・保育所】&#10;一人当たり面積"/>
        <xdr:cNvSpPr txBox="1"/>
      </xdr:nvSpPr>
      <xdr:spPr>
        <a:xfrm>
          <a:off x="18421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162577</xdr:rowOff>
    </xdr:from>
    <xdr:ext cx="469744" cy="259045"/>
    <xdr:sp macro="" textlink="">
      <xdr:nvSpPr>
        <xdr:cNvPr id="502" name="n_1mainValue【認定こども園・幼稚園・保育所】&#10;一人当たり面積"/>
        <xdr:cNvSpPr txBox="1"/>
      </xdr:nvSpPr>
      <xdr:spPr>
        <a:xfrm>
          <a:off x="21075727" y="56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128287</xdr:rowOff>
    </xdr:from>
    <xdr:ext cx="469744" cy="259045"/>
    <xdr:sp macro="" textlink="">
      <xdr:nvSpPr>
        <xdr:cNvPr id="503" name="n_2mainValue【認定こども園・幼稚園・保育所】&#10;一人当たり面積"/>
        <xdr:cNvSpPr txBox="1"/>
      </xdr:nvSpPr>
      <xdr:spPr>
        <a:xfrm>
          <a:off x="20199427" y="595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48277</xdr:rowOff>
    </xdr:from>
    <xdr:ext cx="469744" cy="259045"/>
    <xdr:sp macro="" textlink="">
      <xdr:nvSpPr>
        <xdr:cNvPr id="504" name="n_3mainValue【認定こども園・幼稚園・保育所】&#10;一人当たり面積"/>
        <xdr:cNvSpPr txBox="1"/>
      </xdr:nvSpPr>
      <xdr:spPr>
        <a:xfrm>
          <a:off x="193104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59707</xdr:rowOff>
    </xdr:from>
    <xdr:ext cx="469744" cy="259045"/>
    <xdr:sp macro="" textlink="">
      <xdr:nvSpPr>
        <xdr:cNvPr id="505" name="n_4mainValue【認定こども園・幼稚園・保育所】&#10;一人当たり面積"/>
        <xdr:cNvSpPr txBox="1"/>
      </xdr:nvSpPr>
      <xdr:spPr>
        <a:xfrm>
          <a:off x="18421427" y="57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528" name="直線コネクタ 527"/>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29"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0" name="直線コネクタ 529"/>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531" name="【学校施設】&#10;有形固定資産減価償却率最大値テキスト"/>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532" name="直線コネクタ 531"/>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136669</xdr:rowOff>
    </xdr:from>
    <xdr:ext cx="405111" cy="259045"/>
    <xdr:sp macro="" textlink="">
      <xdr:nvSpPr>
        <xdr:cNvPr id="533" name="【学校施設】&#10;有形固定資産減価償却率平均値テキスト"/>
        <xdr:cNvSpPr txBox="1"/>
      </xdr:nvSpPr>
      <xdr:spPr>
        <a:xfrm>
          <a:off x="16357600" y="1025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534" name="フローチャート: 判断 533"/>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535" name="フローチャート: 判断 534"/>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536" name="フローチャート: 判断 535"/>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537" name="フローチャート: 判断 536"/>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38" name="フローチャート: 判断 537"/>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106934</xdr:rowOff>
    </xdr:from>
    <xdr:to>
      <xdr:col>85</xdr:col>
      <xdr:colOff>177800</xdr:colOff>
      <xdr:row>63</xdr:row>
      <xdr:rowOff>37084</xdr:rowOff>
    </xdr:to>
    <xdr:sp macro="" textlink="">
      <xdr:nvSpPr>
        <xdr:cNvPr id="544" name="楕円 543"/>
        <xdr:cNvSpPr/>
      </xdr:nvSpPr>
      <xdr:spPr>
        <a:xfrm>
          <a:off x="162687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85361</xdr:rowOff>
    </xdr:from>
    <xdr:ext cx="405111" cy="259045"/>
    <xdr:sp macro="" textlink="">
      <xdr:nvSpPr>
        <xdr:cNvPr id="545" name="【学校施設】&#10;有形固定資産減価償却率該当値テキスト"/>
        <xdr:cNvSpPr txBox="1"/>
      </xdr:nvSpPr>
      <xdr:spPr>
        <a:xfrm>
          <a:off x="16357600" y="1071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68072</xdr:rowOff>
    </xdr:from>
    <xdr:to>
      <xdr:col>81</xdr:col>
      <xdr:colOff>101600</xdr:colOff>
      <xdr:row>62</xdr:row>
      <xdr:rowOff>169672</xdr:rowOff>
    </xdr:to>
    <xdr:sp macro="" textlink="">
      <xdr:nvSpPr>
        <xdr:cNvPr id="546" name="楕円 545"/>
        <xdr:cNvSpPr/>
      </xdr:nvSpPr>
      <xdr:spPr>
        <a:xfrm>
          <a:off x="15430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118872</xdr:rowOff>
    </xdr:from>
    <xdr:to>
      <xdr:col>85</xdr:col>
      <xdr:colOff>127000</xdr:colOff>
      <xdr:row>62</xdr:row>
      <xdr:rowOff>157734</xdr:rowOff>
    </xdr:to>
    <xdr:cxnSp macro="">
      <xdr:nvCxnSpPr>
        <xdr:cNvPr id="547" name="直線コネクタ 546"/>
        <xdr:cNvCxnSpPr/>
      </xdr:nvCxnSpPr>
      <xdr:spPr>
        <a:xfrm>
          <a:off x="15481300" y="1074877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129794</xdr:rowOff>
    </xdr:from>
    <xdr:to>
      <xdr:col>76</xdr:col>
      <xdr:colOff>165100</xdr:colOff>
      <xdr:row>63</xdr:row>
      <xdr:rowOff>59944</xdr:rowOff>
    </xdr:to>
    <xdr:sp macro="" textlink="">
      <xdr:nvSpPr>
        <xdr:cNvPr id="548" name="楕円 547"/>
        <xdr:cNvSpPr/>
      </xdr:nvSpPr>
      <xdr:spPr>
        <a:xfrm>
          <a:off x="14541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118872</xdr:rowOff>
    </xdr:from>
    <xdr:to>
      <xdr:col>81</xdr:col>
      <xdr:colOff>50800</xdr:colOff>
      <xdr:row>63</xdr:row>
      <xdr:rowOff>9144</xdr:rowOff>
    </xdr:to>
    <xdr:cxnSp macro="">
      <xdr:nvCxnSpPr>
        <xdr:cNvPr id="549" name="直線コネクタ 548"/>
        <xdr:cNvCxnSpPr/>
      </xdr:nvCxnSpPr>
      <xdr:spPr>
        <a:xfrm flipV="1">
          <a:off x="14592300" y="1074877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120650</xdr:rowOff>
    </xdr:from>
    <xdr:to>
      <xdr:col>72</xdr:col>
      <xdr:colOff>38100</xdr:colOff>
      <xdr:row>63</xdr:row>
      <xdr:rowOff>50800</xdr:rowOff>
    </xdr:to>
    <xdr:sp macro="" textlink="">
      <xdr:nvSpPr>
        <xdr:cNvPr id="550" name="楕円 549"/>
        <xdr:cNvSpPr/>
      </xdr:nvSpPr>
      <xdr:spPr>
        <a:xfrm>
          <a:off x="1365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0</xdr:rowOff>
    </xdr:from>
    <xdr:to>
      <xdr:col>76</xdr:col>
      <xdr:colOff>114300</xdr:colOff>
      <xdr:row>63</xdr:row>
      <xdr:rowOff>9144</xdr:rowOff>
    </xdr:to>
    <xdr:cxnSp macro="">
      <xdr:nvCxnSpPr>
        <xdr:cNvPr id="551" name="直線コネクタ 550"/>
        <xdr:cNvCxnSpPr/>
      </xdr:nvCxnSpPr>
      <xdr:spPr>
        <a:xfrm>
          <a:off x="13703300" y="108013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93218</xdr:rowOff>
    </xdr:from>
    <xdr:to>
      <xdr:col>67</xdr:col>
      <xdr:colOff>101600</xdr:colOff>
      <xdr:row>64</xdr:row>
      <xdr:rowOff>23368</xdr:rowOff>
    </xdr:to>
    <xdr:sp macro="" textlink="">
      <xdr:nvSpPr>
        <xdr:cNvPr id="552" name="楕円 551"/>
        <xdr:cNvSpPr/>
      </xdr:nvSpPr>
      <xdr:spPr>
        <a:xfrm>
          <a:off x="12763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0</xdr:rowOff>
    </xdr:from>
    <xdr:to>
      <xdr:col>71</xdr:col>
      <xdr:colOff>177800</xdr:colOff>
      <xdr:row>63</xdr:row>
      <xdr:rowOff>144018</xdr:rowOff>
    </xdr:to>
    <xdr:cxnSp macro="">
      <xdr:nvCxnSpPr>
        <xdr:cNvPr id="553" name="直線コネクタ 552"/>
        <xdr:cNvCxnSpPr/>
      </xdr:nvCxnSpPr>
      <xdr:spPr>
        <a:xfrm flipV="1">
          <a:off x="12814300" y="10801350"/>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87901</xdr:rowOff>
    </xdr:from>
    <xdr:ext cx="405111" cy="259045"/>
    <xdr:sp macro="" textlink="">
      <xdr:nvSpPr>
        <xdr:cNvPr id="554" name="n_1aveValue【学校施設】&#10;有形固定資産減価償却率"/>
        <xdr:cNvSpPr txBox="1"/>
      </xdr:nvSpPr>
      <xdr:spPr>
        <a:xfrm>
          <a:off x="15266044" y="1020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126763</xdr:rowOff>
    </xdr:from>
    <xdr:ext cx="405111" cy="259045"/>
    <xdr:sp macro="" textlink="">
      <xdr:nvSpPr>
        <xdr:cNvPr id="555" name="n_2aveValue【学校施設】&#10;有形固定資産減価償却率"/>
        <xdr:cNvSpPr txBox="1"/>
      </xdr:nvSpPr>
      <xdr:spPr>
        <a:xfrm>
          <a:off x="14389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99331</xdr:rowOff>
    </xdr:from>
    <xdr:ext cx="405111" cy="259045"/>
    <xdr:sp macro="" textlink="">
      <xdr:nvSpPr>
        <xdr:cNvPr id="556" name="n_3aveValue【学校施設】&#10;有形固定資産減価償却率"/>
        <xdr:cNvSpPr txBox="1"/>
      </xdr:nvSpPr>
      <xdr:spPr>
        <a:xfrm>
          <a:off x="13500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57"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160799</xdr:rowOff>
    </xdr:from>
    <xdr:ext cx="405111" cy="259045"/>
    <xdr:sp macro="" textlink="">
      <xdr:nvSpPr>
        <xdr:cNvPr id="558" name="n_1mainValue【学校施設】&#10;有形固定資産減価償却率"/>
        <xdr:cNvSpPr txBox="1"/>
      </xdr:nvSpPr>
      <xdr:spPr>
        <a:xfrm>
          <a:off x="15266044" y="1079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51071</xdr:rowOff>
    </xdr:from>
    <xdr:ext cx="405111" cy="259045"/>
    <xdr:sp macro="" textlink="">
      <xdr:nvSpPr>
        <xdr:cNvPr id="559" name="n_2mainValue【学校施設】&#10;有形固定資産減価償却率"/>
        <xdr:cNvSpPr txBox="1"/>
      </xdr:nvSpPr>
      <xdr:spPr>
        <a:xfrm>
          <a:off x="14389744" y="1085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41927</xdr:rowOff>
    </xdr:from>
    <xdr:ext cx="405111" cy="259045"/>
    <xdr:sp macro="" textlink="">
      <xdr:nvSpPr>
        <xdr:cNvPr id="560" name="n_3mainValue【学校施設】&#10;有形固定資産減価償却率"/>
        <xdr:cNvSpPr txBox="1"/>
      </xdr:nvSpPr>
      <xdr:spPr>
        <a:xfrm>
          <a:off x="13500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14495</xdr:rowOff>
    </xdr:from>
    <xdr:ext cx="405111" cy="259045"/>
    <xdr:sp macro="" textlink="">
      <xdr:nvSpPr>
        <xdr:cNvPr id="561" name="n_4mainValue【学校施設】&#10;有形固定資産減価償却率"/>
        <xdr:cNvSpPr txBox="1"/>
      </xdr:nvSpPr>
      <xdr:spPr>
        <a:xfrm>
          <a:off x="12611744" y="1098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586" name="直線コネクタ 585"/>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587" name="【学校施設】&#10;一人当たり面積最小値テキスト"/>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588" name="直線コネクタ 587"/>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589" name="【学校施設】&#10;一人当たり面積最大値テキスト"/>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590" name="直線コネクタ 589"/>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58945</xdr:rowOff>
    </xdr:from>
    <xdr:ext cx="469744" cy="259045"/>
    <xdr:sp macro="" textlink="">
      <xdr:nvSpPr>
        <xdr:cNvPr id="591" name="【学校施設】&#10;一人当たり面積平均値テキスト"/>
        <xdr:cNvSpPr txBox="1"/>
      </xdr:nvSpPr>
      <xdr:spPr>
        <a:xfrm>
          <a:off x="22199600" y="1034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592" name="フローチャート: 判断 591"/>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593" name="フローチャート: 判断 592"/>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594" name="フローチャート: 判断 593"/>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595" name="フローチャート: 判断 594"/>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596" name="フローチャート: 判断 595"/>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51308</xdr:rowOff>
    </xdr:from>
    <xdr:to>
      <xdr:col>116</xdr:col>
      <xdr:colOff>114300</xdr:colOff>
      <xdr:row>62</xdr:row>
      <xdr:rowOff>152908</xdr:rowOff>
    </xdr:to>
    <xdr:sp macro="" textlink="">
      <xdr:nvSpPr>
        <xdr:cNvPr id="602" name="楕円 601"/>
        <xdr:cNvSpPr/>
      </xdr:nvSpPr>
      <xdr:spPr>
        <a:xfrm>
          <a:off x="22110700" y="106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29735</xdr:rowOff>
    </xdr:from>
    <xdr:ext cx="469744" cy="259045"/>
    <xdr:sp macro="" textlink="">
      <xdr:nvSpPr>
        <xdr:cNvPr id="603" name="【学校施設】&#10;一人当たり面積該当値テキスト"/>
        <xdr:cNvSpPr txBox="1"/>
      </xdr:nvSpPr>
      <xdr:spPr>
        <a:xfrm>
          <a:off x="22199600" y="1065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65024</xdr:rowOff>
    </xdr:from>
    <xdr:to>
      <xdr:col>112</xdr:col>
      <xdr:colOff>38100</xdr:colOff>
      <xdr:row>62</xdr:row>
      <xdr:rowOff>166624</xdr:rowOff>
    </xdr:to>
    <xdr:sp macro="" textlink="">
      <xdr:nvSpPr>
        <xdr:cNvPr id="604" name="楕円 603"/>
        <xdr:cNvSpPr/>
      </xdr:nvSpPr>
      <xdr:spPr>
        <a:xfrm>
          <a:off x="21272500" y="1069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102108</xdr:rowOff>
    </xdr:from>
    <xdr:to>
      <xdr:col>116</xdr:col>
      <xdr:colOff>63500</xdr:colOff>
      <xdr:row>62</xdr:row>
      <xdr:rowOff>115824</xdr:rowOff>
    </xdr:to>
    <xdr:cxnSp macro="">
      <xdr:nvCxnSpPr>
        <xdr:cNvPr id="605" name="直線コネクタ 604"/>
        <xdr:cNvCxnSpPr/>
      </xdr:nvCxnSpPr>
      <xdr:spPr>
        <a:xfrm flipV="1">
          <a:off x="21323300" y="107320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77216</xdr:rowOff>
    </xdr:from>
    <xdr:to>
      <xdr:col>107</xdr:col>
      <xdr:colOff>101600</xdr:colOff>
      <xdr:row>63</xdr:row>
      <xdr:rowOff>7366</xdr:rowOff>
    </xdr:to>
    <xdr:sp macro="" textlink="">
      <xdr:nvSpPr>
        <xdr:cNvPr id="606" name="楕円 605"/>
        <xdr:cNvSpPr/>
      </xdr:nvSpPr>
      <xdr:spPr>
        <a:xfrm>
          <a:off x="20383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115824</xdr:rowOff>
    </xdr:from>
    <xdr:to>
      <xdr:col>111</xdr:col>
      <xdr:colOff>177800</xdr:colOff>
      <xdr:row>62</xdr:row>
      <xdr:rowOff>128016</xdr:rowOff>
    </xdr:to>
    <xdr:cxnSp macro="">
      <xdr:nvCxnSpPr>
        <xdr:cNvPr id="607" name="直線コネクタ 606"/>
        <xdr:cNvCxnSpPr/>
      </xdr:nvCxnSpPr>
      <xdr:spPr>
        <a:xfrm flipV="1">
          <a:off x="20434300" y="1074572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608" name="楕円 607"/>
        <xdr:cNvSpPr/>
      </xdr:nvSpPr>
      <xdr:spPr>
        <a:xfrm>
          <a:off x="19494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128016</xdr:rowOff>
    </xdr:from>
    <xdr:to>
      <xdr:col>107</xdr:col>
      <xdr:colOff>50800</xdr:colOff>
      <xdr:row>62</xdr:row>
      <xdr:rowOff>137160</xdr:rowOff>
    </xdr:to>
    <xdr:cxnSp macro="">
      <xdr:nvCxnSpPr>
        <xdr:cNvPr id="609" name="直線コネクタ 608"/>
        <xdr:cNvCxnSpPr/>
      </xdr:nvCxnSpPr>
      <xdr:spPr>
        <a:xfrm flipV="1">
          <a:off x="19545300" y="10757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116078</xdr:rowOff>
    </xdr:from>
    <xdr:to>
      <xdr:col>98</xdr:col>
      <xdr:colOff>38100</xdr:colOff>
      <xdr:row>63</xdr:row>
      <xdr:rowOff>46228</xdr:rowOff>
    </xdr:to>
    <xdr:sp macro="" textlink="">
      <xdr:nvSpPr>
        <xdr:cNvPr id="610" name="楕円 609"/>
        <xdr:cNvSpPr/>
      </xdr:nvSpPr>
      <xdr:spPr>
        <a:xfrm>
          <a:off x="18605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137160</xdr:rowOff>
    </xdr:from>
    <xdr:to>
      <xdr:col>102</xdr:col>
      <xdr:colOff>114300</xdr:colOff>
      <xdr:row>62</xdr:row>
      <xdr:rowOff>166878</xdr:rowOff>
    </xdr:to>
    <xdr:cxnSp macro="">
      <xdr:nvCxnSpPr>
        <xdr:cNvPr id="611" name="直線コネクタ 610"/>
        <xdr:cNvCxnSpPr/>
      </xdr:nvCxnSpPr>
      <xdr:spPr>
        <a:xfrm flipV="1">
          <a:off x="18656300" y="1076706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157243</xdr:rowOff>
    </xdr:from>
    <xdr:ext cx="469744" cy="259045"/>
    <xdr:sp macro="" textlink="">
      <xdr:nvSpPr>
        <xdr:cNvPr id="612" name="n_1aveValue【学校施設】&#10;一人当たり面積"/>
        <xdr:cNvSpPr txBox="1"/>
      </xdr:nvSpPr>
      <xdr:spPr>
        <a:xfrm>
          <a:off x="2107572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20845</xdr:rowOff>
    </xdr:from>
    <xdr:ext cx="469744" cy="259045"/>
    <xdr:sp macro="" textlink="">
      <xdr:nvSpPr>
        <xdr:cNvPr id="613" name="n_2aveValue【学校施設】&#10;一人当たり面積"/>
        <xdr:cNvSpPr txBox="1"/>
      </xdr:nvSpPr>
      <xdr:spPr>
        <a:xfrm>
          <a:off x="201994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38752</xdr:rowOff>
    </xdr:from>
    <xdr:ext cx="469744" cy="259045"/>
    <xdr:sp macro="" textlink="">
      <xdr:nvSpPr>
        <xdr:cNvPr id="614" name="n_3aveValue【学校施設】&#10;一人当たり面積"/>
        <xdr:cNvSpPr txBox="1"/>
      </xdr:nvSpPr>
      <xdr:spPr>
        <a:xfrm>
          <a:off x="19310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60850</xdr:rowOff>
    </xdr:from>
    <xdr:ext cx="469744" cy="259045"/>
    <xdr:sp macro="" textlink="">
      <xdr:nvSpPr>
        <xdr:cNvPr id="615" name="n_4aveValue【学校施設】&#10;一人当たり面積"/>
        <xdr:cNvSpPr txBox="1"/>
      </xdr:nvSpPr>
      <xdr:spPr>
        <a:xfrm>
          <a:off x="18421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157751</xdr:rowOff>
    </xdr:from>
    <xdr:ext cx="469744" cy="259045"/>
    <xdr:sp macro="" textlink="">
      <xdr:nvSpPr>
        <xdr:cNvPr id="616" name="n_1mainValue【学校施設】&#10;一人当たり面積"/>
        <xdr:cNvSpPr txBox="1"/>
      </xdr:nvSpPr>
      <xdr:spPr>
        <a:xfrm>
          <a:off x="21075727" y="1078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169943</xdr:rowOff>
    </xdr:from>
    <xdr:ext cx="469744" cy="259045"/>
    <xdr:sp macro="" textlink="">
      <xdr:nvSpPr>
        <xdr:cNvPr id="617" name="n_2mainValue【学校施設】&#10;一人当たり面積"/>
        <xdr:cNvSpPr txBox="1"/>
      </xdr:nvSpPr>
      <xdr:spPr>
        <a:xfrm>
          <a:off x="20199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7637</xdr:rowOff>
    </xdr:from>
    <xdr:ext cx="469744" cy="259045"/>
    <xdr:sp macro="" textlink="">
      <xdr:nvSpPr>
        <xdr:cNvPr id="618" name="n_3mainValue【学校施設】&#10;一人当たり面積"/>
        <xdr:cNvSpPr txBox="1"/>
      </xdr:nvSpPr>
      <xdr:spPr>
        <a:xfrm>
          <a:off x="19310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37355</xdr:rowOff>
    </xdr:from>
    <xdr:ext cx="469744" cy="259045"/>
    <xdr:sp macro="" textlink="">
      <xdr:nvSpPr>
        <xdr:cNvPr id="619" name="n_4mainValue【学校施設】&#10;一人当たり面積"/>
        <xdr:cNvSpPr txBox="1"/>
      </xdr:nvSpPr>
      <xdr:spPr>
        <a:xfrm>
          <a:off x="18421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8" name="テキスト ボックス 6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6" name="テキスト ボックス 6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8" name="テキスト ボックス 6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660" name="直線コネクタ 659"/>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661" name="【公民館】&#10;有形固定資産減価償却率最小値テキスト"/>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662" name="直線コネクタ 661"/>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663" name="【公民館】&#10;有形固定資産減価償却率最大値テキスト"/>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664" name="直線コネクタ 663"/>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30497</xdr:rowOff>
    </xdr:from>
    <xdr:ext cx="405111" cy="259045"/>
    <xdr:sp macro="" textlink="">
      <xdr:nvSpPr>
        <xdr:cNvPr id="665" name="【公民館】&#10;有形固定資産減価償却率平均値テキスト"/>
        <xdr:cNvSpPr txBox="1"/>
      </xdr:nvSpPr>
      <xdr:spPr>
        <a:xfrm>
          <a:off x="16357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666" name="フローチャート: 判断 665"/>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67" name="フローチャート: 判断 666"/>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68" name="フローチャート: 判断 667"/>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669" name="フローチャート: 判断 668"/>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670" name="フローチャート: 判断 669"/>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8255</xdr:rowOff>
    </xdr:from>
    <xdr:to>
      <xdr:col>85</xdr:col>
      <xdr:colOff>177800</xdr:colOff>
      <xdr:row>103</xdr:row>
      <xdr:rowOff>109855</xdr:rowOff>
    </xdr:to>
    <xdr:sp macro="" textlink="">
      <xdr:nvSpPr>
        <xdr:cNvPr id="676" name="楕円 675"/>
        <xdr:cNvSpPr/>
      </xdr:nvSpPr>
      <xdr:spPr>
        <a:xfrm>
          <a:off x="162687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31132</xdr:rowOff>
    </xdr:from>
    <xdr:ext cx="405111" cy="259045"/>
    <xdr:sp macro="" textlink="">
      <xdr:nvSpPr>
        <xdr:cNvPr id="677" name="【公民館】&#10;有形固定資産減価償却率該当値テキスト"/>
        <xdr:cNvSpPr txBox="1"/>
      </xdr:nvSpPr>
      <xdr:spPr>
        <a:xfrm>
          <a:off x="16357600"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636</xdr:rowOff>
    </xdr:from>
    <xdr:to>
      <xdr:col>81</xdr:col>
      <xdr:colOff>101600</xdr:colOff>
      <xdr:row>103</xdr:row>
      <xdr:rowOff>102236</xdr:rowOff>
    </xdr:to>
    <xdr:sp macro="" textlink="">
      <xdr:nvSpPr>
        <xdr:cNvPr id="678" name="楕円 677"/>
        <xdr:cNvSpPr/>
      </xdr:nvSpPr>
      <xdr:spPr>
        <a:xfrm>
          <a:off x="15430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51436</xdr:rowOff>
    </xdr:from>
    <xdr:to>
      <xdr:col>85</xdr:col>
      <xdr:colOff>127000</xdr:colOff>
      <xdr:row>103</xdr:row>
      <xdr:rowOff>59055</xdr:rowOff>
    </xdr:to>
    <xdr:cxnSp macro="">
      <xdr:nvCxnSpPr>
        <xdr:cNvPr id="679" name="直線コネクタ 678"/>
        <xdr:cNvCxnSpPr/>
      </xdr:nvCxnSpPr>
      <xdr:spPr>
        <a:xfrm>
          <a:off x="15481300" y="17710786"/>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97789</xdr:rowOff>
    </xdr:from>
    <xdr:to>
      <xdr:col>76</xdr:col>
      <xdr:colOff>165100</xdr:colOff>
      <xdr:row>106</xdr:row>
      <xdr:rowOff>27939</xdr:rowOff>
    </xdr:to>
    <xdr:sp macro="" textlink="">
      <xdr:nvSpPr>
        <xdr:cNvPr id="680" name="楕円 679"/>
        <xdr:cNvSpPr/>
      </xdr:nvSpPr>
      <xdr:spPr>
        <a:xfrm>
          <a:off x="14541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51436</xdr:rowOff>
    </xdr:from>
    <xdr:to>
      <xdr:col>81</xdr:col>
      <xdr:colOff>50800</xdr:colOff>
      <xdr:row>105</xdr:row>
      <xdr:rowOff>148589</xdr:rowOff>
    </xdr:to>
    <xdr:cxnSp macro="">
      <xdr:nvCxnSpPr>
        <xdr:cNvPr id="681" name="直線コネクタ 680"/>
        <xdr:cNvCxnSpPr/>
      </xdr:nvCxnSpPr>
      <xdr:spPr>
        <a:xfrm flipV="1">
          <a:off x="14592300" y="17710786"/>
          <a:ext cx="889000" cy="44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682" name="楕円 681"/>
        <xdr:cNvSpPr/>
      </xdr:nvSpPr>
      <xdr:spPr>
        <a:xfrm>
          <a:off x="13652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140970</xdr:rowOff>
    </xdr:from>
    <xdr:to>
      <xdr:col>76</xdr:col>
      <xdr:colOff>114300</xdr:colOff>
      <xdr:row>105</xdr:row>
      <xdr:rowOff>148589</xdr:rowOff>
    </xdr:to>
    <xdr:cxnSp macro="">
      <xdr:nvCxnSpPr>
        <xdr:cNvPr id="683" name="直線コネクタ 682"/>
        <xdr:cNvCxnSpPr/>
      </xdr:nvCxnSpPr>
      <xdr:spPr>
        <a:xfrm>
          <a:off x="13703300" y="18143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59689</xdr:rowOff>
    </xdr:from>
    <xdr:to>
      <xdr:col>67</xdr:col>
      <xdr:colOff>101600</xdr:colOff>
      <xdr:row>105</xdr:row>
      <xdr:rowOff>161289</xdr:rowOff>
    </xdr:to>
    <xdr:sp macro="" textlink="">
      <xdr:nvSpPr>
        <xdr:cNvPr id="684" name="楕円 683"/>
        <xdr:cNvSpPr/>
      </xdr:nvSpPr>
      <xdr:spPr>
        <a:xfrm>
          <a:off x="1276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110489</xdr:rowOff>
    </xdr:from>
    <xdr:to>
      <xdr:col>71</xdr:col>
      <xdr:colOff>177800</xdr:colOff>
      <xdr:row>105</xdr:row>
      <xdr:rowOff>140970</xdr:rowOff>
    </xdr:to>
    <xdr:cxnSp macro="">
      <xdr:nvCxnSpPr>
        <xdr:cNvPr id="685" name="直線コネクタ 684"/>
        <xdr:cNvCxnSpPr/>
      </xdr:nvCxnSpPr>
      <xdr:spPr>
        <a:xfrm>
          <a:off x="12814300" y="181127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686" name="n_1aveValue【公民館】&#10;有形固定資産減価償却率"/>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687" name="n_2aveValue【公民館】&#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688" name="n_3aveValue【公民館】&#10;有形固定資産減価償却率"/>
        <xdr:cNvSpPr txBox="1"/>
      </xdr:nvSpPr>
      <xdr:spPr>
        <a:xfrm>
          <a:off x="13500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689" name="n_4aveValue【公民館】&#10;有形固定資産減価償却率"/>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118763</xdr:rowOff>
    </xdr:from>
    <xdr:ext cx="405111" cy="259045"/>
    <xdr:sp macro="" textlink="">
      <xdr:nvSpPr>
        <xdr:cNvPr id="690" name="n_1mainValue【公民館】&#10;有形固定資産減価償却率"/>
        <xdr:cNvSpPr txBox="1"/>
      </xdr:nvSpPr>
      <xdr:spPr>
        <a:xfrm>
          <a:off x="152660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19066</xdr:rowOff>
    </xdr:from>
    <xdr:ext cx="405111" cy="259045"/>
    <xdr:sp macro="" textlink="">
      <xdr:nvSpPr>
        <xdr:cNvPr id="691" name="n_2mainValue【公民館】&#10;有形固定資産減価償却率"/>
        <xdr:cNvSpPr txBox="1"/>
      </xdr:nvSpPr>
      <xdr:spPr>
        <a:xfrm>
          <a:off x="14389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36847</xdr:rowOff>
    </xdr:from>
    <xdr:ext cx="405111" cy="259045"/>
    <xdr:sp macro="" textlink="">
      <xdr:nvSpPr>
        <xdr:cNvPr id="692" name="n_3mainValue【公民館】&#10;有形固定資産減価償却率"/>
        <xdr:cNvSpPr txBox="1"/>
      </xdr:nvSpPr>
      <xdr:spPr>
        <a:xfrm>
          <a:off x="13500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152416</xdr:rowOff>
    </xdr:from>
    <xdr:ext cx="405111" cy="259045"/>
    <xdr:sp macro="" textlink="">
      <xdr:nvSpPr>
        <xdr:cNvPr id="693" name="n_4mainValue【公民館】&#10;有形固定資産減価償却率"/>
        <xdr:cNvSpPr txBox="1"/>
      </xdr:nvSpPr>
      <xdr:spPr>
        <a:xfrm>
          <a:off x="12611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4" name="直線コネクタ 7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5" name="テキスト ボックス 7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6" name="直線コネクタ 7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7" name="テキスト ボックス 7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8" name="直線コネクタ 7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9" name="テキスト ボックス 7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0" name="直線コネクタ 7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1" name="テキスト ボックス 7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2" name="直線コネクタ 7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3" name="テキスト ボックス 7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4" name="直線コネクタ 7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5" name="テキスト ボックス 7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719" name="直線コネクタ 718"/>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20"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21" name="直線コネクタ 720"/>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722" name="【公民館】&#10;一人当たり面積最大値テキスト"/>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723" name="直線コネクタ 722"/>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88009</xdr:rowOff>
    </xdr:from>
    <xdr:ext cx="469744" cy="259045"/>
    <xdr:sp macro="" textlink="">
      <xdr:nvSpPr>
        <xdr:cNvPr id="724" name="【公民館】&#10;一人当たり面積平均値テキスト"/>
        <xdr:cNvSpPr txBox="1"/>
      </xdr:nvSpPr>
      <xdr:spPr>
        <a:xfrm>
          <a:off x="22199600" y="18261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725" name="フローチャート: 判断 724"/>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726" name="フローチャート: 判断 725"/>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727" name="フローチャート: 判断 726"/>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728" name="フローチャート: 判断 727"/>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729" name="フローチャート: 判断 728"/>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735" name="楕円 734"/>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83838</xdr:rowOff>
    </xdr:from>
    <xdr:ext cx="469744" cy="259045"/>
    <xdr:sp macro="" textlink="">
      <xdr:nvSpPr>
        <xdr:cNvPr id="736" name="【公民館】&#10;一人当たり面積該当値テキスト"/>
        <xdr:cNvSpPr txBox="1"/>
      </xdr:nvSpPr>
      <xdr:spPr>
        <a:xfrm>
          <a:off x="221996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114119</xdr:rowOff>
    </xdr:from>
    <xdr:to>
      <xdr:col>112</xdr:col>
      <xdr:colOff>38100</xdr:colOff>
      <xdr:row>108</xdr:row>
      <xdr:rowOff>44269</xdr:rowOff>
    </xdr:to>
    <xdr:sp macro="" textlink="">
      <xdr:nvSpPr>
        <xdr:cNvPr id="737" name="楕円 736"/>
        <xdr:cNvSpPr/>
      </xdr:nvSpPr>
      <xdr:spPr>
        <a:xfrm>
          <a:off x="21272500" y="184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164919</xdr:rowOff>
    </xdr:to>
    <xdr:cxnSp macro="">
      <xdr:nvCxnSpPr>
        <xdr:cNvPr id="738" name="直線コネクタ 737"/>
        <xdr:cNvCxnSpPr/>
      </xdr:nvCxnSpPr>
      <xdr:spPr>
        <a:xfrm flipV="1">
          <a:off x="21323300" y="18501361"/>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123916</xdr:rowOff>
    </xdr:from>
    <xdr:to>
      <xdr:col>107</xdr:col>
      <xdr:colOff>101600</xdr:colOff>
      <xdr:row>108</xdr:row>
      <xdr:rowOff>54066</xdr:rowOff>
    </xdr:to>
    <xdr:sp macro="" textlink="">
      <xdr:nvSpPr>
        <xdr:cNvPr id="739" name="楕円 738"/>
        <xdr:cNvSpPr/>
      </xdr:nvSpPr>
      <xdr:spPr>
        <a:xfrm>
          <a:off x="20383500" y="184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164919</xdr:rowOff>
    </xdr:from>
    <xdr:to>
      <xdr:col>111</xdr:col>
      <xdr:colOff>177800</xdr:colOff>
      <xdr:row>108</xdr:row>
      <xdr:rowOff>3266</xdr:rowOff>
    </xdr:to>
    <xdr:cxnSp macro="">
      <xdr:nvCxnSpPr>
        <xdr:cNvPr id="740" name="直線コネクタ 739"/>
        <xdr:cNvCxnSpPr/>
      </xdr:nvCxnSpPr>
      <xdr:spPr>
        <a:xfrm flipV="1">
          <a:off x="20434300" y="185100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41" name="楕円 740"/>
        <xdr:cNvSpPr/>
      </xdr:nvSpPr>
      <xdr:spPr>
        <a:xfrm>
          <a:off x="19494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156211</xdr:rowOff>
    </xdr:from>
    <xdr:to>
      <xdr:col>107</xdr:col>
      <xdr:colOff>50800</xdr:colOff>
      <xdr:row>108</xdr:row>
      <xdr:rowOff>3266</xdr:rowOff>
    </xdr:to>
    <xdr:cxnSp macro="">
      <xdr:nvCxnSpPr>
        <xdr:cNvPr id="742" name="直線コネクタ 741"/>
        <xdr:cNvCxnSpPr/>
      </xdr:nvCxnSpPr>
      <xdr:spPr>
        <a:xfrm>
          <a:off x="19545300" y="18501361"/>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107587</xdr:rowOff>
    </xdr:from>
    <xdr:to>
      <xdr:col>98</xdr:col>
      <xdr:colOff>38100</xdr:colOff>
      <xdr:row>108</xdr:row>
      <xdr:rowOff>37737</xdr:rowOff>
    </xdr:to>
    <xdr:sp macro="" textlink="">
      <xdr:nvSpPr>
        <xdr:cNvPr id="743" name="楕円 742"/>
        <xdr:cNvSpPr/>
      </xdr:nvSpPr>
      <xdr:spPr>
        <a:xfrm>
          <a:off x="18605500" y="1845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156211</xdr:rowOff>
    </xdr:from>
    <xdr:to>
      <xdr:col>102</xdr:col>
      <xdr:colOff>114300</xdr:colOff>
      <xdr:row>107</xdr:row>
      <xdr:rowOff>158387</xdr:rowOff>
    </xdr:to>
    <xdr:cxnSp macro="">
      <xdr:nvCxnSpPr>
        <xdr:cNvPr id="744" name="直線コネクタ 743"/>
        <xdr:cNvCxnSpPr/>
      </xdr:nvCxnSpPr>
      <xdr:spPr>
        <a:xfrm flipV="1">
          <a:off x="18656300" y="18501361"/>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165843</xdr:rowOff>
    </xdr:from>
    <xdr:ext cx="469744" cy="259045"/>
    <xdr:sp macro="" textlink="">
      <xdr:nvSpPr>
        <xdr:cNvPr id="745" name="n_1aveValue【公民館】&#10;一人当たり面積"/>
        <xdr:cNvSpPr txBox="1"/>
      </xdr:nvSpPr>
      <xdr:spPr>
        <a:xfrm>
          <a:off x="210757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6366</xdr:rowOff>
    </xdr:from>
    <xdr:ext cx="469744" cy="259045"/>
    <xdr:sp macro="" textlink="">
      <xdr:nvSpPr>
        <xdr:cNvPr id="746" name="n_2aveValue【公民館】&#10;一人当たり面積"/>
        <xdr:cNvSpPr txBox="1"/>
      </xdr:nvSpPr>
      <xdr:spPr>
        <a:xfrm>
          <a:off x="20199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2013</xdr:rowOff>
    </xdr:from>
    <xdr:ext cx="469744" cy="259045"/>
    <xdr:sp macro="" textlink="">
      <xdr:nvSpPr>
        <xdr:cNvPr id="747" name="n_3aveValue【公民館】&#10;一人当たり面積"/>
        <xdr:cNvSpPr txBox="1"/>
      </xdr:nvSpPr>
      <xdr:spPr>
        <a:xfrm>
          <a:off x="19310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5278</xdr:rowOff>
    </xdr:from>
    <xdr:ext cx="469744" cy="259045"/>
    <xdr:sp macro="" textlink="">
      <xdr:nvSpPr>
        <xdr:cNvPr id="748" name="n_4aveValue【公民館】&#10;一人当たり面積"/>
        <xdr:cNvSpPr txBox="1"/>
      </xdr:nvSpPr>
      <xdr:spPr>
        <a:xfrm>
          <a:off x="18421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35396</xdr:rowOff>
    </xdr:from>
    <xdr:ext cx="469744" cy="259045"/>
    <xdr:sp macro="" textlink="">
      <xdr:nvSpPr>
        <xdr:cNvPr id="749" name="n_1mainValue【公民館】&#10;一人当たり面積"/>
        <xdr:cNvSpPr txBox="1"/>
      </xdr:nvSpPr>
      <xdr:spPr>
        <a:xfrm>
          <a:off x="21075727" y="1855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45193</xdr:rowOff>
    </xdr:from>
    <xdr:ext cx="469744" cy="259045"/>
    <xdr:sp macro="" textlink="">
      <xdr:nvSpPr>
        <xdr:cNvPr id="750" name="n_2mainValue【公民館】&#10;一人当たり面積"/>
        <xdr:cNvSpPr txBox="1"/>
      </xdr:nvSpPr>
      <xdr:spPr>
        <a:xfrm>
          <a:off x="20199427"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751" name="n_3mainValue【公民館】&#10;一人当たり面積"/>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28864</xdr:rowOff>
    </xdr:from>
    <xdr:ext cx="469744" cy="259045"/>
    <xdr:sp macro="" textlink="">
      <xdr:nvSpPr>
        <xdr:cNvPr id="752" name="n_4mainValue【公民館】&#10;一人当たり面積"/>
        <xdr:cNvSpPr txBox="1"/>
      </xdr:nvSpPr>
      <xdr:spPr>
        <a:xfrm>
          <a:off x="18421427" y="185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本市の有形固定資産</a:t>
          </a:r>
          <a:r>
            <a:rPr kumimoji="1" lang="ja-JP" altLang="en-US" sz="1100">
              <a:solidFill>
                <a:sysClr val="windowText" lastClr="000000"/>
              </a:solidFill>
              <a:effectLst/>
              <a:latin typeface="+mn-lt"/>
              <a:ea typeface="+mn-ea"/>
              <a:cs typeface="+mn-cs"/>
            </a:rPr>
            <a:t>減価</a:t>
          </a:r>
          <a:r>
            <a:rPr kumimoji="1" lang="ja-JP" altLang="ja-JP" sz="1100">
              <a:solidFill>
                <a:sysClr val="windowText" lastClr="000000"/>
              </a:solidFill>
              <a:effectLst/>
              <a:latin typeface="+mn-lt"/>
              <a:ea typeface="+mn-ea"/>
              <a:cs typeface="+mn-cs"/>
            </a:rPr>
            <a:t>償却率を類似団体内平均値と比較すると、</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学校施設</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公営住宅</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が</a:t>
          </a:r>
          <a:r>
            <a:rPr kumimoji="1" lang="ja-JP" altLang="en-US" sz="1100">
              <a:solidFill>
                <a:sysClr val="windowText" lastClr="000000"/>
              </a:solidFill>
              <a:effectLst/>
              <a:latin typeface="+mn-lt"/>
              <a:ea typeface="+mn-ea"/>
              <a:cs typeface="+mn-cs"/>
            </a:rPr>
            <a:t>比較的高い値となっている。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「公営住宅」については、老朽化に加え、一人当たり面積についても平均値を大きく上回っているため、</a:t>
          </a:r>
          <a:r>
            <a:rPr kumimoji="1" lang="ja-JP" altLang="ja-JP" sz="1100">
              <a:solidFill>
                <a:sysClr val="windowText" lastClr="000000"/>
              </a:solidFill>
              <a:effectLst/>
              <a:latin typeface="+mn-lt"/>
              <a:ea typeface="+mn-ea"/>
              <a:cs typeface="+mn-cs"/>
            </a:rPr>
            <a:t>公営住宅等長寿命化計画に基づいて</a:t>
          </a:r>
          <a:r>
            <a:rPr kumimoji="1" lang="ja-JP" altLang="en-US" sz="1100">
              <a:solidFill>
                <a:sysClr val="windowText" lastClr="000000"/>
              </a:solidFill>
              <a:effectLst/>
              <a:latin typeface="+mn-lt"/>
              <a:ea typeface="+mn-ea"/>
              <a:cs typeface="+mn-cs"/>
            </a:rPr>
            <a:t>除却、集約化等を進めることで人口に見合った適正な規模に近づける。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「学校施設」については、耐震工事、大規模改修を完了しているが、今のところ統合等再編の予定はないため減価償却率は引き続き上昇していく見込みであり、定期的に修繕を行い、適正な管理に努める。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また、近年幼稚園、保育所を解体し、整備した「</a:t>
          </a:r>
          <a:r>
            <a:rPr kumimoji="1" lang="ja-JP" altLang="ja-JP" sz="1100">
              <a:solidFill>
                <a:sysClr val="windowText" lastClr="000000"/>
              </a:solidFill>
              <a:effectLst/>
              <a:latin typeface="+mn-lt"/>
              <a:ea typeface="+mn-ea"/>
              <a:cs typeface="+mn-cs"/>
            </a:rPr>
            <a:t>認定こども園</a:t>
          </a:r>
          <a:r>
            <a:rPr kumimoji="1" lang="ja-JP" altLang="en-US" sz="1100">
              <a:solidFill>
                <a:sysClr val="windowText" lastClr="000000"/>
              </a:solidFill>
              <a:effectLst/>
              <a:latin typeface="+mn-lt"/>
              <a:ea typeface="+mn-ea"/>
              <a:cs typeface="+mn-cs"/>
            </a:rPr>
            <a:t>」や、一部建替を実施した「公民館」については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平均値より</a:t>
          </a:r>
          <a:r>
            <a:rPr kumimoji="1" lang="ja-JP" altLang="ja-JP" sz="1100">
              <a:solidFill>
                <a:sysClr val="windowText" lastClr="000000"/>
              </a:solidFill>
              <a:effectLst/>
              <a:latin typeface="+mn-lt"/>
              <a:ea typeface="+mn-ea"/>
              <a:cs typeface="+mn-cs"/>
            </a:rPr>
            <a:t>減価償却率が大きく下がっ</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その他の施設についても、公共施設等総合管理計画</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に基づいて、更新・集約化・除却等を計画的に実施していく。</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36,581
36,040
191.11
26,181,921
25,485,978
515,073
11,853,353
21,010,135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xdr:cNvCxnSpPr/>
      </xdr:nvCxnSpPr>
      <xdr:spPr>
        <a:xfrm flipV="1">
          <a:off x="4634865" y="577160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xdr:cNvSpPr txBox="1"/>
      </xdr:nvSpPr>
      <xdr:spPr>
        <a:xfrm>
          <a:off x="4673600" y="554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xdr:cNvSpPr/>
      </xdr:nvSpPr>
      <xdr:spPr>
        <a:xfrm>
          <a:off x="1079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125004</xdr:rowOff>
    </xdr:from>
    <xdr:to>
      <xdr:col>24</xdr:col>
      <xdr:colOff>114300</xdr:colOff>
      <xdr:row>36</xdr:row>
      <xdr:rowOff>55154</xdr:rowOff>
    </xdr:to>
    <xdr:sp macro="" textlink="">
      <xdr:nvSpPr>
        <xdr:cNvPr id="74" name="楕円 73"/>
        <xdr:cNvSpPr/>
      </xdr:nvSpPr>
      <xdr:spPr>
        <a:xfrm>
          <a:off x="45847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147881</xdr:rowOff>
    </xdr:from>
    <xdr:ext cx="405111" cy="259045"/>
    <xdr:sp macro="" textlink="">
      <xdr:nvSpPr>
        <xdr:cNvPr id="75" name="【図書館】&#10;有形固定資産減価償却率該当値テキスト"/>
        <xdr:cNvSpPr txBox="1"/>
      </xdr:nvSpPr>
      <xdr:spPr>
        <a:xfrm>
          <a:off x="4673600" y="597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77651</xdr:rowOff>
    </xdr:from>
    <xdr:to>
      <xdr:col>20</xdr:col>
      <xdr:colOff>38100</xdr:colOff>
      <xdr:row>36</xdr:row>
      <xdr:rowOff>7801</xdr:rowOff>
    </xdr:to>
    <xdr:sp macro="" textlink="">
      <xdr:nvSpPr>
        <xdr:cNvPr id="76" name="楕円 75"/>
        <xdr:cNvSpPr/>
      </xdr:nvSpPr>
      <xdr:spPr>
        <a:xfrm>
          <a:off x="3746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128451</xdr:rowOff>
    </xdr:from>
    <xdr:to>
      <xdr:col>24</xdr:col>
      <xdr:colOff>63500</xdr:colOff>
      <xdr:row>36</xdr:row>
      <xdr:rowOff>4354</xdr:rowOff>
    </xdr:to>
    <xdr:cxnSp macro="">
      <xdr:nvCxnSpPr>
        <xdr:cNvPr id="77" name="直線コネクタ 76"/>
        <xdr:cNvCxnSpPr/>
      </xdr:nvCxnSpPr>
      <xdr:spPr>
        <a:xfrm>
          <a:off x="3797300" y="6129201"/>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126637</xdr:rowOff>
    </xdr:from>
    <xdr:to>
      <xdr:col>15</xdr:col>
      <xdr:colOff>101600</xdr:colOff>
      <xdr:row>38</xdr:row>
      <xdr:rowOff>56787</xdr:rowOff>
    </xdr:to>
    <xdr:sp macro="" textlink="">
      <xdr:nvSpPr>
        <xdr:cNvPr id="78" name="楕円 77"/>
        <xdr:cNvSpPr/>
      </xdr:nvSpPr>
      <xdr:spPr>
        <a:xfrm>
          <a:off x="2857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128451</xdr:rowOff>
    </xdr:from>
    <xdr:to>
      <xdr:col>19</xdr:col>
      <xdr:colOff>177800</xdr:colOff>
      <xdr:row>38</xdr:row>
      <xdr:rowOff>5987</xdr:rowOff>
    </xdr:to>
    <xdr:cxnSp macro="">
      <xdr:nvCxnSpPr>
        <xdr:cNvPr id="79" name="直線コネクタ 78"/>
        <xdr:cNvCxnSpPr/>
      </xdr:nvCxnSpPr>
      <xdr:spPr>
        <a:xfrm flipV="1">
          <a:off x="2908300" y="6129201"/>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129903</xdr:rowOff>
    </xdr:from>
    <xdr:to>
      <xdr:col>10</xdr:col>
      <xdr:colOff>165100</xdr:colOff>
      <xdr:row>38</xdr:row>
      <xdr:rowOff>60053</xdr:rowOff>
    </xdr:to>
    <xdr:sp macro="" textlink="">
      <xdr:nvSpPr>
        <xdr:cNvPr id="80" name="楕円 79"/>
        <xdr:cNvSpPr/>
      </xdr:nvSpPr>
      <xdr:spPr>
        <a:xfrm>
          <a:off x="1968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xdr:rowOff>
    </xdr:from>
    <xdr:to>
      <xdr:col>15</xdr:col>
      <xdr:colOff>50800</xdr:colOff>
      <xdr:row>38</xdr:row>
      <xdr:rowOff>9253</xdr:rowOff>
    </xdr:to>
    <xdr:cxnSp macro="">
      <xdr:nvCxnSpPr>
        <xdr:cNvPr id="81" name="直線コネクタ 80"/>
        <xdr:cNvCxnSpPr/>
      </xdr:nvCxnSpPr>
      <xdr:spPr>
        <a:xfrm flipV="1">
          <a:off x="2019300" y="652108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100511</xdr:rowOff>
    </xdr:from>
    <xdr:to>
      <xdr:col>6</xdr:col>
      <xdr:colOff>38100</xdr:colOff>
      <xdr:row>38</xdr:row>
      <xdr:rowOff>30662</xdr:rowOff>
    </xdr:to>
    <xdr:sp macro="" textlink="">
      <xdr:nvSpPr>
        <xdr:cNvPr id="82" name="楕円 81"/>
        <xdr:cNvSpPr/>
      </xdr:nvSpPr>
      <xdr:spPr>
        <a:xfrm>
          <a:off x="1079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151311</xdr:rowOff>
    </xdr:from>
    <xdr:to>
      <xdr:col>10</xdr:col>
      <xdr:colOff>114300</xdr:colOff>
      <xdr:row>38</xdr:row>
      <xdr:rowOff>9253</xdr:rowOff>
    </xdr:to>
    <xdr:cxnSp macro="">
      <xdr:nvCxnSpPr>
        <xdr:cNvPr id="83" name="直線コネクタ 82"/>
        <xdr:cNvCxnSpPr/>
      </xdr:nvCxnSpPr>
      <xdr:spPr>
        <a:xfrm>
          <a:off x="1130300" y="649496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92001</xdr:rowOff>
    </xdr:from>
    <xdr:ext cx="405111" cy="259045"/>
    <xdr:sp macro="" textlink="">
      <xdr:nvSpPr>
        <xdr:cNvPr id="84" name="n_1aveValue【図書館】&#10;有形固定資産減価償却率"/>
        <xdr:cNvSpPr txBox="1"/>
      </xdr:nvSpPr>
      <xdr:spPr>
        <a:xfrm>
          <a:off x="3582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153324</xdr:rowOff>
    </xdr:from>
    <xdr:ext cx="405111" cy="259045"/>
    <xdr:sp macro="" textlink="">
      <xdr:nvSpPr>
        <xdr:cNvPr id="87" name="n_4aveValue【図書館】&#10;有形固定資産減価償却率"/>
        <xdr:cNvSpPr txBox="1"/>
      </xdr:nvSpPr>
      <xdr:spPr>
        <a:xfrm>
          <a:off x="927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24328</xdr:rowOff>
    </xdr:from>
    <xdr:ext cx="405111" cy="259045"/>
    <xdr:sp macro="" textlink="">
      <xdr:nvSpPr>
        <xdr:cNvPr id="88" name="n_1mainValue【図書館】&#10;有形固定資産減価償却率"/>
        <xdr:cNvSpPr txBox="1"/>
      </xdr:nvSpPr>
      <xdr:spPr>
        <a:xfrm>
          <a:off x="35820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9" name="n_2mainValue【図書館】&#10;有形固定資産減価償却率"/>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51180</xdr:rowOff>
    </xdr:from>
    <xdr:ext cx="405111" cy="259045"/>
    <xdr:sp macro="" textlink="">
      <xdr:nvSpPr>
        <xdr:cNvPr id="90" name="n_3mainValue【図書館】&#10;有形固定資産減価償却率"/>
        <xdr:cNvSpPr txBox="1"/>
      </xdr:nvSpPr>
      <xdr:spPr>
        <a:xfrm>
          <a:off x="18167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21789</xdr:rowOff>
    </xdr:from>
    <xdr:ext cx="405111" cy="259045"/>
    <xdr:sp macro="" textlink="">
      <xdr:nvSpPr>
        <xdr:cNvPr id="91" name="n_4mainValue【図書館】&#10;有形固定資産減価償却率"/>
        <xdr:cNvSpPr txBox="1"/>
      </xdr:nvSpPr>
      <xdr:spPr>
        <a:xfrm>
          <a:off x="927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7" name="直線コネクタ 116"/>
        <xdr:cNvCxnSpPr/>
      </xdr:nvCxnSpPr>
      <xdr:spPr>
        <a:xfrm flipV="1">
          <a:off x="10476865" y="58347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20" name="【図書館】&#10;一人当たり面積最大値テキスト"/>
        <xdr:cNvSpPr txBox="1"/>
      </xdr:nvSpPr>
      <xdr:spPr>
        <a:xfrm>
          <a:off x="10515600" y="56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21" name="直線コネクタ 120"/>
        <xdr:cNvCxnSpPr/>
      </xdr:nvCxnSpPr>
      <xdr:spPr>
        <a:xfrm>
          <a:off x="10388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96355</xdr:rowOff>
    </xdr:from>
    <xdr:ext cx="469744" cy="259045"/>
    <xdr:sp macro="" textlink="">
      <xdr:nvSpPr>
        <xdr:cNvPr id="122" name="【図書館】&#10;一人当たり面積平均値テキスト"/>
        <xdr:cNvSpPr txBox="1"/>
      </xdr:nvSpPr>
      <xdr:spPr>
        <a:xfrm>
          <a:off x="10515600" y="6611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23" name="フローチャート: 判断 122"/>
        <xdr:cNvSpPr/>
      </xdr:nvSpPr>
      <xdr:spPr>
        <a:xfrm>
          <a:off x="104267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24" name="フローチャート: 判断 123"/>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5" name="フローチャート: 判断 124"/>
        <xdr:cNvSpPr/>
      </xdr:nvSpPr>
      <xdr:spPr>
        <a:xfrm>
          <a:off x="8699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7" name="フローチャート: 判断 126"/>
        <xdr:cNvSpPr/>
      </xdr:nvSpPr>
      <xdr:spPr>
        <a:xfrm>
          <a:off x="6921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153307</xdr:rowOff>
    </xdr:from>
    <xdr:to>
      <xdr:col>55</xdr:col>
      <xdr:colOff>50800</xdr:colOff>
      <xdr:row>36</xdr:row>
      <xdr:rowOff>83457</xdr:rowOff>
    </xdr:to>
    <xdr:sp macro="" textlink="">
      <xdr:nvSpPr>
        <xdr:cNvPr id="133" name="楕円 132"/>
        <xdr:cNvSpPr/>
      </xdr:nvSpPr>
      <xdr:spPr>
        <a:xfrm>
          <a:off x="10426700" y="61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4734</xdr:rowOff>
    </xdr:from>
    <xdr:ext cx="469744" cy="259045"/>
    <xdr:sp macro="" textlink="">
      <xdr:nvSpPr>
        <xdr:cNvPr id="134" name="【図書館】&#10;一人当たり面積該当値テキスト"/>
        <xdr:cNvSpPr txBox="1"/>
      </xdr:nvSpPr>
      <xdr:spPr>
        <a:xfrm>
          <a:off x="10515600" y="60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164193</xdr:rowOff>
    </xdr:from>
    <xdr:to>
      <xdr:col>50</xdr:col>
      <xdr:colOff>165100</xdr:colOff>
      <xdr:row>36</xdr:row>
      <xdr:rowOff>94343</xdr:rowOff>
    </xdr:to>
    <xdr:sp macro="" textlink="">
      <xdr:nvSpPr>
        <xdr:cNvPr id="135" name="楕円 134"/>
        <xdr:cNvSpPr/>
      </xdr:nvSpPr>
      <xdr:spPr>
        <a:xfrm>
          <a:off x="958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32657</xdr:rowOff>
    </xdr:from>
    <xdr:to>
      <xdr:col>55</xdr:col>
      <xdr:colOff>0</xdr:colOff>
      <xdr:row>36</xdr:row>
      <xdr:rowOff>43543</xdr:rowOff>
    </xdr:to>
    <xdr:cxnSp macro="">
      <xdr:nvCxnSpPr>
        <xdr:cNvPr id="136" name="直線コネクタ 135"/>
        <xdr:cNvCxnSpPr/>
      </xdr:nvCxnSpPr>
      <xdr:spPr>
        <a:xfrm flipV="1">
          <a:off x="9639300" y="62048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37" name="楕円 136"/>
        <xdr:cNvSpPr/>
      </xdr:nvSpPr>
      <xdr:spPr>
        <a:xfrm>
          <a:off x="869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43543</xdr:rowOff>
    </xdr:from>
    <xdr:to>
      <xdr:col>50</xdr:col>
      <xdr:colOff>114300</xdr:colOff>
      <xdr:row>37</xdr:row>
      <xdr:rowOff>166007</xdr:rowOff>
    </xdr:to>
    <xdr:cxnSp macro="">
      <xdr:nvCxnSpPr>
        <xdr:cNvPr id="138" name="直線コネクタ 137"/>
        <xdr:cNvCxnSpPr/>
      </xdr:nvCxnSpPr>
      <xdr:spPr>
        <a:xfrm flipV="1">
          <a:off x="8750300" y="62157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17236</xdr:rowOff>
    </xdr:from>
    <xdr:to>
      <xdr:col>41</xdr:col>
      <xdr:colOff>101600</xdr:colOff>
      <xdr:row>37</xdr:row>
      <xdr:rowOff>118836</xdr:rowOff>
    </xdr:to>
    <xdr:sp macro="" textlink="">
      <xdr:nvSpPr>
        <xdr:cNvPr id="139" name="楕円 138"/>
        <xdr:cNvSpPr/>
      </xdr:nvSpPr>
      <xdr:spPr>
        <a:xfrm>
          <a:off x="7810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68036</xdr:rowOff>
    </xdr:from>
    <xdr:to>
      <xdr:col>45</xdr:col>
      <xdr:colOff>177800</xdr:colOff>
      <xdr:row>37</xdr:row>
      <xdr:rowOff>166007</xdr:rowOff>
    </xdr:to>
    <xdr:cxnSp macro="">
      <xdr:nvCxnSpPr>
        <xdr:cNvPr id="140" name="直線コネクタ 139"/>
        <xdr:cNvCxnSpPr/>
      </xdr:nvCxnSpPr>
      <xdr:spPr>
        <a:xfrm>
          <a:off x="7861300" y="64116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17236</xdr:rowOff>
    </xdr:from>
    <xdr:to>
      <xdr:col>36</xdr:col>
      <xdr:colOff>165100</xdr:colOff>
      <xdr:row>37</xdr:row>
      <xdr:rowOff>118836</xdr:rowOff>
    </xdr:to>
    <xdr:sp macro="" textlink="">
      <xdr:nvSpPr>
        <xdr:cNvPr id="141" name="楕円 140"/>
        <xdr:cNvSpPr/>
      </xdr:nvSpPr>
      <xdr:spPr>
        <a:xfrm>
          <a:off x="6921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68036</xdr:rowOff>
    </xdr:from>
    <xdr:to>
      <xdr:col>41</xdr:col>
      <xdr:colOff>50800</xdr:colOff>
      <xdr:row>37</xdr:row>
      <xdr:rowOff>68036</xdr:rowOff>
    </xdr:to>
    <xdr:cxnSp macro="">
      <xdr:nvCxnSpPr>
        <xdr:cNvPr id="142" name="直線コネクタ 141"/>
        <xdr:cNvCxnSpPr/>
      </xdr:nvCxnSpPr>
      <xdr:spPr>
        <a:xfrm>
          <a:off x="6972300" y="6411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28320</xdr:rowOff>
    </xdr:from>
    <xdr:ext cx="469744" cy="259045"/>
    <xdr:sp macro="" textlink="">
      <xdr:nvSpPr>
        <xdr:cNvPr id="143" name="n_1aveValue【図書館】&#10;一人当たり面積"/>
        <xdr:cNvSpPr txBox="1"/>
      </xdr:nvSpPr>
      <xdr:spPr>
        <a:xfrm>
          <a:off x="93917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82749</xdr:rowOff>
    </xdr:from>
    <xdr:ext cx="469744" cy="259045"/>
    <xdr:sp macro="" textlink="">
      <xdr:nvSpPr>
        <xdr:cNvPr id="144" name="n_2aveValue【図書館】&#10;一人当たり面積"/>
        <xdr:cNvSpPr txBox="1"/>
      </xdr:nvSpPr>
      <xdr:spPr>
        <a:xfrm>
          <a:off x="8515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82749</xdr:rowOff>
    </xdr:from>
    <xdr:ext cx="469744" cy="259045"/>
    <xdr:sp macro="" textlink="">
      <xdr:nvSpPr>
        <xdr:cNvPr id="145" name="n_3aveValue【図書館】&#10;一人当たり面積"/>
        <xdr:cNvSpPr txBox="1"/>
      </xdr:nvSpPr>
      <xdr:spPr>
        <a:xfrm>
          <a:off x="7626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104520</xdr:rowOff>
    </xdr:from>
    <xdr:ext cx="469744" cy="259045"/>
    <xdr:sp macro="" textlink="">
      <xdr:nvSpPr>
        <xdr:cNvPr id="146" name="n_4aveValue【図書館】&#10;一人当たり面積"/>
        <xdr:cNvSpPr txBox="1"/>
      </xdr:nvSpPr>
      <xdr:spPr>
        <a:xfrm>
          <a:off x="6737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110870</xdr:rowOff>
    </xdr:from>
    <xdr:ext cx="469744" cy="259045"/>
    <xdr:sp macro="" textlink="">
      <xdr:nvSpPr>
        <xdr:cNvPr id="147" name="n_1mainValue【図書館】&#10;一人当たり面積"/>
        <xdr:cNvSpPr txBox="1"/>
      </xdr:nvSpPr>
      <xdr:spPr>
        <a:xfrm>
          <a:off x="9391727"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48" name="n_2main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135363</xdr:rowOff>
    </xdr:from>
    <xdr:ext cx="469744" cy="259045"/>
    <xdr:sp macro="" textlink="">
      <xdr:nvSpPr>
        <xdr:cNvPr id="149" name="n_3mainValue【図書館】&#10;一人当たり面積"/>
        <xdr:cNvSpPr txBox="1"/>
      </xdr:nvSpPr>
      <xdr:spPr>
        <a:xfrm>
          <a:off x="7626427" y="613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135363</xdr:rowOff>
    </xdr:from>
    <xdr:ext cx="469744" cy="259045"/>
    <xdr:sp macro="" textlink="">
      <xdr:nvSpPr>
        <xdr:cNvPr id="150" name="n_4mainValue【図書館】&#10;一人当たり面積"/>
        <xdr:cNvSpPr txBox="1"/>
      </xdr:nvSpPr>
      <xdr:spPr>
        <a:xfrm>
          <a:off x="6737427" y="613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6" name="直線コネクタ 175"/>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7" name="【体育館・プール】&#10;有形固定資産減価償却率最小値テキスト"/>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8" name="直線コネクタ 177"/>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9"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80" name="直線コネクタ 179"/>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81" name="【体育館・プール】&#10;有形固定資産減価償却率平均値テキスト"/>
        <xdr:cNvSpPr txBox="1"/>
      </xdr:nvSpPr>
      <xdr:spPr>
        <a:xfrm>
          <a:off x="4673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2" name="フローチャート: 判断 181"/>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83" name="フローチャート: 判断 182"/>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84" name="フローチャート: 判断 183"/>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85" name="フローチャート: 判断 184"/>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6" name="フローチャート: 判断 185"/>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153307</xdr:rowOff>
    </xdr:from>
    <xdr:to>
      <xdr:col>24</xdr:col>
      <xdr:colOff>114300</xdr:colOff>
      <xdr:row>63</xdr:row>
      <xdr:rowOff>83457</xdr:rowOff>
    </xdr:to>
    <xdr:sp macro="" textlink="">
      <xdr:nvSpPr>
        <xdr:cNvPr id="192" name="楕円 191"/>
        <xdr:cNvSpPr/>
      </xdr:nvSpPr>
      <xdr:spPr>
        <a:xfrm>
          <a:off x="45847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131734</xdr:rowOff>
    </xdr:from>
    <xdr:ext cx="405111" cy="259045"/>
    <xdr:sp macro="" textlink="">
      <xdr:nvSpPr>
        <xdr:cNvPr id="193" name="【体育館・プール】&#10;有形固定資産減価償却率該当値テキスト"/>
        <xdr:cNvSpPr txBox="1"/>
      </xdr:nvSpPr>
      <xdr:spPr>
        <a:xfrm>
          <a:off x="4673600" y="107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125549</xdr:rowOff>
    </xdr:from>
    <xdr:to>
      <xdr:col>20</xdr:col>
      <xdr:colOff>38100</xdr:colOff>
      <xdr:row>63</xdr:row>
      <xdr:rowOff>55699</xdr:rowOff>
    </xdr:to>
    <xdr:sp macro="" textlink="">
      <xdr:nvSpPr>
        <xdr:cNvPr id="194" name="楕円 193"/>
        <xdr:cNvSpPr/>
      </xdr:nvSpPr>
      <xdr:spPr>
        <a:xfrm>
          <a:off x="3746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4899</xdr:rowOff>
    </xdr:from>
    <xdr:to>
      <xdr:col>24</xdr:col>
      <xdr:colOff>63500</xdr:colOff>
      <xdr:row>63</xdr:row>
      <xdr:rowOff>32657</xdr:rowOff>
    </xdr:to>
    <xdr:cxnSp macro="">
      <xdr:nvCxnSpPr>
        <xdr:cNvPr id="195" name="直線コネクタ 194"/>
        <xdr:cNvCxnSpPr/>
      </xdr:nvCxnSpPr>
      <xdr:spPr>
        <a:xfrm>
          <a:off x="3797300" y="1080624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91259</xdr:rowOff>
    </xdr:from>
    <xdr:to>
      <xdr:col>15</xdr:col>
      <xdr:colOff>101600</xdr:colOff>
      <xdr:row>63</xdr:row>
      <xdr:rowOff>21409</xdr:rowOff>
    </xdr:to>
    <xdr:sp macro="" textlink="">
      <xdr:nvSpPr>
        <xdr:cNvPr id="196" name="楕円 195"/>
        <xdr:cNvSpPr/>
      </xdr:nvSpPr>
      <xdr:spPr>
        <a:xfrm>
          <a:off x="2857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142059</xdr:rowOff>
    </xdr:from>
    <xdr:to>
      <xdr:col>19</xdr:col>
      <xdr:colOff>177800</xdr:colOff>
      <xdr:row>63</xdr:row>
      <xdr:rowOff>4899</xdr:rowOff>
    </xdr:to>
    <xdr:cxnSp macro="">
      <xdr:nvCxnSpPr>
        <xdr:cNvPr id="197" name="直線コネクタ 196"/>
        <xdr:cNvCxnSpPr/>
      </xdr:nvCxnSpPr>
      <xdr:spPr>
        <a:xfrm>
          <a:off x="2908300" y="107719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48804</xdr:rowOff>
    </xdr:from>
    <xdr:to>
      <xdr:col>10</xdr:col>
      <xdr:colOff>165100</xdr:colOff>
      <xdr:row>62</xdr:row>
      <xdr:rowOff>150404</xdr:rowOff>
    </xdr:to>
    <xdr:sp macro="" textlink="">
      <xdr:nvSpPr>
        <xdr:cNvPr id="198" name="楕円 197"/>
        <xdr:cNvSpPr/>
      </xdr:nvSpPr>
      <xdr:spPr>
        <a:xfrm>
          <a:off x="1968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99604</xdr:rowOff>
    </xdr:from>
    <xdr:to>
      <xdr:col>15</xdr:col>
      <xdr:colOff>50800</xdr:colOff>
      <xdr:row>62</xdr:row>
      <xdr:rowOff>142059</xdr:rowOff>
    </xdr:to>
    <xdr:cxnSp macro="">
      <xdr:nvCxnSpPr>
        <xdr:cNvPr id="199" name="直線コネクタ 198"/>
        <xdr:cNvCxnSpPr/>
      </xdr:nvCxnSpPr>
      <xdr:spPr>
        <a:xfrm>
          <a:off x="2019300" y="1072950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16147</xdr:rowOff>
    </xdr:from>
    <xdr:to>
      <xdr:col>6</xdr:col>
      <xdr:colOff>38100</xdr:colOff>
      <xdr:row>62</xdr:row>
      <xdr:rowOff>117747</xdr:rowOff>
    </xdr:to>
    <xdr:sp macro="" textlink="">
      <xdr:nvSpPr>
        <xdr:cNvPr id="200" name="楕円 199"/>
        <xdr:cNvSpPr/>
      </xdr:nvSpPr>
      <xdr:spPr>
        <a:xfrm>
          <a:off x="1079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66947</xdr:rowOff>
    </xdr:from>
    <xdr:to>
      <xdr:col>10</xdr:col>
      <xdr:colOff>114300</xdr:colOff>
      <xdr:row>62</xdr:row>
      <xdr:rowOff>99604</xdr:rowOff>
    </xdr:to>
    <xdr:cxnSp macro="">
      <xdr:nvCxnSpPr>
        <xdr:cNvPr id="201" name="直線コネクタ 200"/>
        <xdr:cNvCxnSpPr/>
      </xdr:nvCxnSpPr>
      <xdr:spPr>
        <a:xfrm>
          <a:off x="1130300" y="106968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42834</xdr:rowOff>
    </xdr:from>
    <xdr:ext cx="405111" cy="259045"/>
    <xdr:sp macro="" textlink="">
      <xdr:nvSpPr>
        <xdr:cNvPr id="202" name="n_1aveValue【体育館・プール】&#10;有形固定資産減価償却率"/>
        <xdr:cNvSpPr txBox="1"/>
      </xdr:nvSpPr>
      <xdr:spPr>
        <a:xfrm>
          <a:off x="35820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83655</xdr:rowOff>
    </xdr:from>
    <xdr:ext cx="405111" cy="259045"/>
    <xdr:sp macro="" textlink="">
      <xdr:nvSpPr>
        <xdr:cNvPr id="203" name="n_2aveValue【体育館・プール】&#10;有形固定資産減価償却率"/>
        <xdr:cNvSpPr txBox="1"/>
      </xdr:nvSpPr>
      <xdr:spPr>
        <a:xfrm>
          <a:off x="2705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42834</xdr:rowOff>
    </xdr:from>
    <xdr:ext cx="405111" cy="259045"/>
    <xdr:sp macro="" textlink="">
      <xdr:nvSpPr>
        <xdr:cNvPr id="204" name="n_3aveValue【体育館・プール】&#10;有形固定資産減価償却率"/>
        <xdr:cNvSpPr txBox="1"/>
      </xdr:nvSpPr>
      <xdr:spPr>
        <a:xfrm>
          <a:off x="1816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205" name="n_4aveValue【体育館・プール】&#10;有形固定資産減価償却率"/>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46826</xdr:rowOff>
    </xdr:from>
    <xdr:ext cx="405111" cy="259045"/>
    <xdr:sp macro="" textlink="">
      <xdr:nvSpPr>
        <xdr:cNvPr id="206" name="n_1mainValue【体育館・プール】&#10;有形固定資産減価償却率"/>
        <xdr:cNvSpPr txBox="1"/>
      </xdr:nvSpPr>
      <xdr:spPr>
        <a:xfrm>
          <a:off x="3582044"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12536</xdr:rowOff>
    </xdr:from>
    <xdr:ext cx="405111" cy="259045"/>
    <xdr:sp macro="" textlink="">
      <xdr:nvSpPr>
        <xdr:cNvPr id="207" name="n_2mainValue【体育館・プール】&#10;有形固定資産減価償却率"/>
        <xdr:cNvSpPr txBox="1"/>
      </xdr:nvSpPr>
      <xdr:spPr>
        <a:xfrm>
          <a:off x="27057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141531</xdr:rowOff>
    </xdr:from>
    <xdr:ext cx="405111" cy="259045"/>
    <xdr:sp macro="" textlink="">
      <xdr:nvSpPr>
        <xdr:cNvPr id="208" name="n_3mainValue【体育館・プール】&#10;有形固定資産減価償却率"/>
        <xdr:cNvSpPr txBox="1"/>
      </xdr:nvSpPr>
      <xdr:spPr>
        <a:xfrm>
          <a:off x="1816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108874</xdr:rowOff>
    </xdr:from>
    <xdr:ext cx="405111" cy="259045"/>
    <xdr:sp macro="" textlink="">
      <xdr:nvSpPr>
        <xdr:cNvPr id="209" name="n_4mainValue【体育館・プール】&#10;有形固定資産減価償却率"/>
        <xdr:cNvSpPr txBox="1"/>
      </xdr:nvSpPr>
      <xdr:spPr>
        <a:xfrm>
          <a:off x="927744"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35" name="直線コネクタ 234"/>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36" name="【体育館・プール】&#10;一人当たり面積最小値テキスト"/>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37" name="直線コネクタ 236"/>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38" name="【体育館・プール】&#10;一人当たり面積最大値テキスト"/>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9" name="直線コネクタ 238"/>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37392</xdr:rowOff>
    </xdr:from>
    <xdr:ext cx="469744" cy="259045"/>
    <xdr:sp macro="" textlink="">
      <xdr:nvSpPr>
        <xdr:cNvPr id="240" name="【体育館・プール】&#10;一人当たり面積平均値テキスト"/>
        <xdr:cNvSpPr txBox="1"/>
      </xdr:nvSpPr>
      <xdr:spPr>
        <a:xfrm>
          <a:off x="10515600" y="10324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41" name="フローチャート: 判断 240"/>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42" name="フローチャート: 判断 241"/>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43" name="フローチャート: 判断 242"/>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44" name="フローチャート: 判断 243"/>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45" name="フローチャート: 判断 244"/>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61867</xdr:rowOff>
    </xdr:from>
    <xdr:to>
      <xdr:col>55</xdr:col>
      <xdr:colOff>50800</xdr:colOff>
      <xdr:row>62</xdr:row>
      <xdr:rowOff>163467</xdr:rowOff>
    </xdr:to>
    <xdr:sp macro="" textlink="">
      <xdr:nvSpPr>
        <xdr:cNvPr id="251" name="楕円 250"/>
        <xdr:cNvSpPr/>
      </xdr:nvSpPr>
      <xdr:spPr>
        <a:xfrm>
          <a:off x="104267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40294</xdr:rowOff>
    </xdr:from>
    <xdr:ext cx="469744" cy="259045"/>
    <xdr:sp macro="" textlink="">
      <xdr:nvSpPr>
        <xdr:cNvPr id="252" name="【体育館・プール】&#10;一人当たり面積該当値テキスト"/>
        <xdr:cNvSpPr txBox="1"/>
      </xdr:nvSpPr>
      <xdr:spPr>
        <a:xfrm>
          <a:off x="10515600" y="10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66766</xdr:rowOff>
    </xdr:from>
    <xdr:to>
      <xdr:col>50</xdr:col>
      <xdr:colOff>165100</xdr:colOff>
      <xdr:row>62</xdr:row>
      <xdr:rowOff>168366</xdr:rowOff>
    </xdr:to>
    <xdr:sp macro="" textlink="">
      <xdr:nvSpPr>
        <xdr:cNvPr id="253" name="楕円 252"/>
        <xdr:cNvSpPr/>
      </xdr:nvSpPr>
      <xdr:spPr>
        <a:xfrm>
          <a:off x="9588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112667</xdr:rowOff>
    </xdr:from>
    <xdr:to>
      <xdr:col>55</xdr:col>
      <xdr:colOff>0</xdr:colOff>
      <xdr:row>62</xdr:row>
      <xdr:rowOff>117566</xdr:rowOff>
    </xdr:to>
    <xdr:cxnSp macro="">
      <xdr:nvCxnSpPr>
        <xdr:cNvPr id="254" name="直線コネクタ 253"/>
        <xdr:cNvCxnSpPr/>
      </xdr:nvCxnSpPr>
      <xdr:spPr>
        <a:xfrm flipV="1">
          <a:off x="9639300" y="1074256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73297</xdr:rowOff>
    </xdr:from>
    <xdr:to>
      <xdr:col>46</xdr:col>
      <xdr:colOff>38100</xdr:colOff>
      <xdr:row>63</xdr:row>
      <xdr:rowOff>3447</xdr:rowOff>
    </xdr:to>
    <xdr:sp macro="" textlink="">
      <xdr:nvSpPr>
        <xdr:cNvPr id="255" name="楕円 254"/>
        <xdr:cNvSpPr/>
      </xdr:nvSpPr>
      <xdr:spPr>
        <a:xfrm>
          <a:off x="8699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117566</xdr:rowOff>
    </xdr:from>
    <xdr:to>
      <xdr:col>50</xdr:col>
      <xdr:colOff>114300</xdr:colOff>
      <xdr:row>62</xdr:row>
      <xdr:rowOff>124097</xdr:rowOff>
    </xdr:to>
    <xdr:cxnSp macro="">
      <xdr:nvCxnSpPr>
        <xdr:cNvPr id="256" name="直線コネクタ 255"/>
        <xdr:cNvCxnSpPr/>
      </xdr:nvCxnSpPr>
      <xdr:spPr>
        <a:xfrm flipV="1">
          <a:off x="8750300" y="107474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47172</xdr:rowOff>
    </xdr:from>
    <xdr:to>
      <xdr:col>41</xdr:col>
      <xdr:colOff>101600</xdr:colOff>
      <xdr:row>62</xdr:row>
      <xdr:rowOff>148772</xdr:rowOff>
    </xdr:to>
    <xdr:sp macro="" textlink="">
      <xdr:nvSpPr>
        <xdr:cNvPr id="257" name="楕円 256"/>
        <xdr:cNvSpPr/>
      </xdr:nvSpPr>
      <xdr:spPr>
        <a:xfrm>
          <a:off x="7810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97972</xdr:rowOff>
    </xdr:from>
    <xdr:to>
      <xdr:col>45</xdr:col>
      <xdr:colOff>177800</xdr:colOff>
      <xdr:row>62</xdr:row>
      <xdr:rowOff>124097</xdr:rowOff>
    </xdr:to>
    <xdr:cxnSp macro="">
      <xdr:nvCxnSpPr>
        <xdr:cNvPr id="258" name="直線コネクタ 257"/>
        <xdr:cNvCxnSpPr/>
      </xdr:nvCxnSpPr>
      <xdr:spPr>
        <a:xfrm>
          <a:off x="7861300" y="107278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50437</xdr:rowOff>
    </xdr:from>
    <xdr:to>
      <xdr:col>36</xdr:col>
      <xdr:colOff>165100</xdr:colOff>
      <xdr:row>62</xdr:row>
      <xdr:rowOff>152037</xdr:rowOff>
    </xdr:to>
    <xdr:sp macro="" textlink="">
      <xdr:nvSpPr>
        <xdr:cNvPr id="259" name="楕円 258"/>
        <xdr:cNvSpPr/>
      </xdr:nvSpPr>
      <xdr:spPr>
        <a:xfrm>
          <a:off x="6921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97972</xdr:rowOff>
    </xdr:from>
    <xdr:to>
      <xdr:col>41</xdr:col>
      <xdr:colOff>50800</xdr:colOff>
      <xdr:row>62</xdr:row>
      <xdr:rowOff>101237</xdr:rowOff>
    </xdr:to>
    <xdr:cxnSp macro="">
      <xdr:nvCxnSpPr>
        <xdr:cNvPr id="260" name="直線コネクタ 259"/>
        <xdr:cNvCxnSpPr/>
      </xdr:nvCxnSpPr>
      <xdr:spPr>
        <a:xfrm flipV="1">
          <a:off x="6972300" y="107278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114680</xdr:rowOff>
    </xdr:from>
    <xdr:ext cx="469744" cy="259045"/>
    <xdr:sp macro="" textlink="">
      <xdr:nvSpPr>
        <xdr:cNvPr id="261" name="n_1aveValue【体育館・プール】&#10;一人当たり面積"/>
        <xdr:cNvSpPr txBox="1"/>
      </xdr:nvSpPr>
      <xdr:spPr>
        <a:xfrm>
          <a:off x="93917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152236</xdr:rowOff>
    </xdr:from>
    <xdr:ext cx="469744" cy="259045"/>
    <xdr:sp macro="" textlink="">
      <xdr:nvSpPr>
        <xdr:cNvPr id="262" name="n_2aveValue【体育館・プール】&#10;一人当たり面積"/>
        <xdr:cNvSpPr txBox="1"/>
      </xdr:nvSpPr>
      <xdr:spPr>
        <a:xfrm>
          <a:off x="8515427" y="1026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142439</xdr:rowOff>
    </xdr:from>
    <xdr:ext cx="469744" cy="259045"/>
    <xdr:sp macro="" textlink="">
      <xdr:nvSpPr>
        <xdr:cNvPr id="263" name="n_3aveValue【体育館・プール】&#10;一人当たり面積"/>
        <xdr:cNvSpPr txBox="1"/>
      </xdr:nvSpPr>
      <xdr:spPr>
        <a:xfrm>
          <a:off x="762642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148970</xdr:rowOff>
    </xdr:from>
    <xdr:ext cx="469744" cy="259045"/>
    <xdr:sp macro="" textlink="">
      <xdr:nvSpPr>
        <xdr:cNvPr id="264" name="n_4aveValue【体育館・プール】&#10;一人当たり面積"/>
        <xdr:cNvSpPr txBox="1"/>
      </xdr:nvSpPr>
      <xdr:spPr>
        <a:xfrm>
          <a:off x="6737427" y="102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159493</xdr:rowOff>
    </xdr:from>
    <xdr:ext cx="469744" cy="259045"/>
    <xdr:sp macro="" textlink="">
      <xdr:nvSpPr>
        <xdr:cNvPr id="265" name="n_1mainValue【体育館・プール】&#10;一人当たり面積"/>
        <xdr:cNvSpPr txBox="1"/>
      </xdr:nvSpPr>
      <xdr:spPr>
        <a:xfrm>
          <a:off x="9391727" y="107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166024</xdr:rowOff>
    </xdr:from>
    <xdr:ext cx="469744" cy="259045"/>
    <xdr:sp macro="" textlink="">
      <xdr:nvSpPr>
        <xdr:cNvPr id="266" name="n_2mainValue【体育館・プール】&#10;一人当たり面積"/>
        <xdr:cNvSpPr txBox="1"/>
      </xdr:nvSpPr>
      <xdr:spPr>
        <a:xfrm>
          <a:off x="8515427" y="1079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139899</xdr:rowOff>
    </xdr:from>
    <xdr:ext cx="469744" cy="259045"/>
    <xdr:sp macro="" textlink="">
      <xdr:nvSpPr>
        <xdr:cNvPr id="267" name="n_3mainValue【体育館・プール】&#10;一人当たり面積"/>
        <xdr:cNvSpPr txBox="1"/>
      </xdr:nvSpPr>
      <xdr:spPr>
        <a:xfrm>
          <a:off x="7626427" y="1076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143164</xdr:rowOff>
    </xdr:from>
    <xdr:ext cx="469744" cy="259045"/>
    <xdr:sp macro="" textlink="">
      <xdr:nvSpPr>
        <xdr:cNvPr id="268" name="n_4mainValue【体育館・プール】&#10;一人当たり面積"/>
        <xdr:cNvSpPr txBox="1"/>
      </xdr:nvSpPr>
      <xdr:spPr>
        <a:xfrm>
          <a:off x="6737427" y="1077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93345</xdr:rowOff>
    </xdr:from>
    <xdr:to>
      <xdr:col>24</xdr:col>
      <xdr:colOff>62865</xdr:colOff>
      <xdr:row>85</xdr:row>
      <xdr:rowOff>74295</xdr:rowOff>
    </xdr:to>
    <xdr:cxnSp macro="">
      <xdr:nvCxnSpPr>
        <xdr:cNvPr id="293" name="直線コネクタ 292"/>
        <xdr:cNvCxnSpPr/>
      </xdr:nvCxnSpPr>
      <xdr:spPr>
        <a:xfrm flipV="1">
          <a:off x="4634865" y="1346644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78122</xdr:rowOff>
    </xdr:from>
    <xdr:ext cx="405111" cy="259045"/>
    <xdr:sp macro="" textlink="">
      <xdr:nvSpPr>
        <xdr:cNvPr id="294" name="【福祉施設】&#10;有形固定資産減価償却率最小値テキスト"/>
        <xdr:cNvSpPr txBox="1"/>
      </xdr:nvSpPr>
      <xdr:spPr>
        <a:xfrm>
          <a:off x="46736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74295</xdr:rowOff>
    </xdr:from>
    <xdr:to>
      <xdr:col>24</xdr:col>
      <xdr:colOff>152400</xdr:colOff>
      <xdr:row>85</xdr:row>
      <xdr:rowOff>74295</xdr:rowOff>
    </xdr:to>
    <xdr:cxnSp macro="">
      <xdr:nvCxnSpPr>
        <xdr:cNvPr id="295" name="直線コネクタ 294"/>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40022</xdr:rowOff>
    </xdr:from>
    <xdr:ext cx="405111" cy="259045"/>
    <xdr:sp macro="" textlink="">
      <xdr:nvSpPr>
        <xdr:cNvPr id="296" name="【福祉施設】&#10;有形固定資産減価償却率最大値テキスト"/>
        <xdr:cNvSpPr txBox="1"/>
      </xdr:nvSpPr>
      <xdr:spPr>
        <a:xfrm>
          <a:off x="4673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93345</xdr:rowOff>
    </xdr:from>
    <xdr:to>
      <xdr:col>24</xdr:col>
      <xdr:colOff>152400</xdr:colOff>
      <xdr:row>78</xdr:row>
      <xdr:rowOff>93345</xdr:rowOff>
    </xdr:to>
    <xdr:cxnSp macro="">
      <xdr:nvCxnSpPr>
        <xdr:cNvPr id="297" name="直線コネクタ 296"/>
        <xdr:cNvCxnSpPr/>
      </xdr:nvCxnSpPr>
      <xdr:spPr>
        <a:xfrm>
          <a:off x="4546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103522</xdr:rowOff>
    </xdr:from>
    <xdr:ext cx="405111" cy="259045"/>
    <xdr:sp macro="" textlink="">
      <xdr:nvSpPr>
        <xdr:cNvPr id="298" name="【福祉施設】&#10;有形固定資産減価償却率平均値テキスト"/>
        <xdr:cNvSpPr txBox="1"/>
      </xdr:nvSpPr>
      <xdr:spPr>
        <a:xfrm>
          <a:off x="4673600" y="1399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99" name="フローチャート: 判断 298"/>
        <xdr:cNvSpPr/>
      </xdr:nvSpPr>
      <xdr:spPr>
        <a:xfrm>
          <a:off x="45847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300" name="フローチャート: 判断 299"/>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301" name="フローチャート: 判断 300"/>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302" name="フローチャート: 判断 301"/>
        <xdr:cNvSpPr/>
      </xdr:nvSpPr>
      <xdr:spPr>
        <a:xfrm>
          <a:off x="1968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303" name="フローチャート: 判断 302"/>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166370</xdr:rowOff>
    </xdr:from>
    <xdr:to>
      <xdr:col>24</xdr:col>
      <xdr:colOff>114300</xdr:colOff>
      <xdr:row>84</xdr:row>
      <xdr:rowOff>96520</xdr:rowOff>
    </xdr:to>
    <xdr:sp macro="" textlink="">
      <xdr:nvSpPr>
        <xdr:cNvPr id="309" name="楕円 308"/>
        <xdr:cNvSpPr/>
      </xdr:nvSpPr>
      <xdr:spPr>
        <a:xfrm>
          <a:off x="45847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144797</xdr:rowOff>
    </xdr:from>
    <xdr:ext cx="405111" cy="259045"/>
    <xdr:sp macro="" textlink="">
      <xdr:nvSpPr>
        <xdr:cNvPr id="310" name="【福祉施設】&#10;有形固定資産減価償却率該当値テキスト"/>
        <xdr:cNvSpPr txBox="1"/>
      </xdr:nvSpPr>
      <xdr:spPr>
        <a:xfrm>
          <a:off x="4673600"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128270</xdr:rowOff>
    </xdr:from>
    <xdr:to>
      <xdr:col>20</xdr:col>
      <xdr:colOff>38100</xdr:colOff>
      <xdr:row>84</xdr:row>
      <xdr:rowOff>58420</xdr:rowOff>
    </xdr:to>
    <xdr:sp macro="" textlink="">
      <xdr:nvSpPr>
        <xdr:cNvPr id="311" name="楕円 310"/>
        <xdr:cNvSpPr/>
      </xdr:nvSpPr>
      <xdr:spPr>
        <a:xfrm>
          <a:off x="3746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xdr:rowOff>
    </xdr:from>
    <xdr:to>
      <xdr:col>24</xdr:col>
      <xdr:colOff>63500</xdr:colOff>
      <xdr:row>84</xdr:row>
      <xdr:rowOff>45720</xdr:rowOff>
    </xdr:to>
    <xdr:cxnSp macro="">
      <xdr:nvCxnSpPr>
        <xdr:cNvPr id="312" name="直線コネクタ 311"/>
        <xdr:cNvCxnSpPr/>
      </xdr:nvCxnSpPr>
      <xdr:spPr>
        <a:xfrm>
          <a:off x="3797300" y="14409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74930</xdr:rowOff>
    </xdr:from>
    <xdr:to>
      <xdr:col>15</xdr:col>
      <xdr:colOff>101600</xdr:colOff>
      <xdr:row>84</xdr:row>
      <xdr:rowOff>5080</xdr:rowOff>
    </xdr:to>
    <xdr:sp macro="" textlink="">
      <xdr:nvSpPr>
        <xdr:cNvPr id="313" name="楕円 312"/>
        <xdr:cNvSpPr/>
      </xdr:nvSpPr>
      <xdr:spPr>
        <a:xfrm>
          <a:off x="2857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125730</xdr:rowOff>
    </xdr:from>
    <xdr:to>
      <xdr:col>19</xdr:col>
      <xdr:colOff>177800</xdr:colOff>
      <xdr:row>84</xdr:row>
      <xdr:rowOff>7620</xdr:rowOff>
    </xdr:to>
    <xdr:cxnSp macro="">
      <xdr:nvCxnSpPr>
        <xdr:cNvPr id="314" name="直線コネクタ 313"/>
        <xdr:cNvCxnSpPr/>
      </xdr:nvCxnSpPr>
      <xdr:spPr>
        <a:xfrm>
          <a:off x="2908300" y="14356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40639</xdr:rowOff>
    </xdr:from>
    <xdr:to>
      <xdr:col>10</xdr:col>
      <xdr:colOff>165100</xdr:colOff>
      <xdr:row>83</xdr:row>
      <xdr:rowOff>142239</xdr:rowOff>
    </xdr:to>
    <xdr:sp macro="" textlink="">
      <xdr:nvSpPr>
        <xdr:cNvPr id="315" name="楕円 314"/>
        <xdr:cNvSpPr/>
      </xdr:nvSpPr>
      <xdr:spPr>
        <a:xfrm>
          <a:off x="1968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91439</xdr:rowOff>
    </xdr:from>
    <xdr:to>
      <xdr:col>15</xdr:col>
      <xdr:colOff>50800</xdr:colOff>
      <xdr:row>83</xdr:row>
      <xdr:rowOff>125730</xdr:rowOff>
    </xdr:to>
    <xdr:cxnSp macro="">
      <xdr:nvCxnSpPr>
        <xdr:cNvPr id="316" name="直線コネクタ 315"/>
        <xdr:cNvCxnSpPr/>
      </xdr:nvCxnSpPr>
      <xdr:spPr>
        <a:xfrm>
          <a:off x="2019300" y="143217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6350</xdr:rowOff>
    </xdr:from>
    <xdr:to>
      <xdr:col>6</xdr:col>
      <xdr:colOff>38100</xdr:colOff>
      <xdr:row>83</xdr:row>
      <xdr:rowOff>107950</xdr:rowOff>
    </xdr:to>
    <xdr:sp macro="" textlink="">
      <xdr:nvSpPr>
        <xdr:cNvPr id="317" name="楕円 316"/>
        <xdr:cNvSpPr/>
      </xdr:nvSpPr>
      <xdr:spPr>
        <a:xfrm>
          <a:off x="1079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57150</xdr:rowOff>
    </xdr:from>
    <xdr:to>
      <xdr:col>10</xdr:col>
      <xdr:colOff>114300</xdr:colOff>
      <xdr:row>83</xdr:row>
      <xdr:rowOff>91439</xdr:rowOff>
    </xdr:to>
    <xdr:cxnSp macro="">
      <xdr:nvCxnSpPr>
        <xdr:cNvPr id="318" name="直線コネクタ 317"/>
        <xdr:cNvCxnSpPr/>
      </xdr:nvCxnSpPr>
      <xdr:spPr>
        <a:xfrm>
          <a:off x="1130300" y="142875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9" name="n_1aveValue【福祉施設】&#10;有形固定資産減価償却率"/>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20" name="n_2aveValue【福祉施設】&#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321" name="n_3aveValue【福祉施設】&#10;有形固定資産減価償却率"/>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22" name="n_4aveValue【福祉施設】&#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49547</xdr:rowOff>
    </xdr:from>
    <xdr:ext cx="405111" cy="259045"/>
    <xdr:sp macro="" textlink="">
      <xdr:nvSpPr>
        <xdr:cNvPr id="323" name="n_1mainValue【福祉施設】&#10;有形固定資産減価償却率"/>
        <xdr:cNvSpPr txBox="1"/>
      </xdr:nvSpPr>
      <xdr:spPr>
        <a:xfrm>
          <a:off x="35820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167657</xdr:rowOff>
    </xdr:from>
    <xdr:ext cx="405111" cy="259045"/>
    <xdr:sp macro="" textlink="">
      <xdr:nvSpPr>
        <xdr:cNvPr id="324" name="n_2mainValue【福祉施設】&#10;有形固定資産減価償却率"/>
        <xdr:cNvSpPr txBox="1"/>
      </xdr:nvSpPr>
      <xdr:spPr>
        <a:xfrm>
          <a:off x="2705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133366</xdr:rowOff>
    </xdr:from>
    <xdr:ext cx="405111" cy="259045"/>
    <xdr:sp macro="" textlink="">
      <xdr:nvSpPr>
        <xdr:cNvPr id="325" name="n_3mainValue【福祉施設】&#10;有形固定資産減価償却率"/>
        <xdr:cNvSpPr txBox="1"/>
      </xdr:nvSpPr>
      <xdr:spPr>
        <a:xfrm>
          <a:off x="1816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99077</xdr:rowOff>
    </xdr:from>
    <xdr:ext cx="405111" cy="259045"/>
    <xdr:sp macro="" textlink="">
      <xdr:nvSpPr>
        <xdr:cNvPr id="326" name="n_4mainValue【福祉施設】&#10;有形固定資産減価償却率"/>
        <xdr:cNvSpPr txBox="1"/>
      </xdr:nvSpPr>
      <xdr:spPr>
        <a:xfrm>
          <a:off x="927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80011</xdr:rowOff>
    </xdr:to>
    <xdr:cxnSp macro="">
      <xdr:nvCxnSpPr>
        <xdr:cNvPr id="350" name="直線コネクタ 349"/>
        <xdr:cNvCxnSpPr/>
      </xdr:nvCxnSpPr>
      <xdr:spPr>
        <a:xfrm flipV="1">
          <a:off x="10476865" y="13262611"/>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83838</xdr:rowOff>
    </xdr:from>
    <xdr:ext cx="469744" cy="259045"/>
    <xdr:sp macro="" textlink="">
      <xdr:nvSpPr>
        <xdr:cNvPr id="351" name="【福祉施設】&#10;一人当たり面積最小値テキスト"/>
        <xdr:cNvSpPr txBox="1"/>
      </xdr:nvSpPr>
      <xdr:spPr>
        <a:xfrm>
          <a:off x="10515600"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80011</xdr:rowOff>
    </xdr:from>
    <xdr:to>
      <xdr:col>55</xdr:col>
      <xdr:colOff>88900</xdr:colOff>
      <xdr:row>86</xdr:row>
      <xdr:rowOff>80011</xdr:rowOff>
    </xdr:to>
    <xdr:cxnSp macro="">
      <xdr:nvCxnSpPr>
        <xdr:cNvPr id="352" name="直線コネクタ 351"/>
        <xdr:cNvCxnSpPr/>
      </xdr:nvCxnSpPr>
      <xdr:spPr>
        <a:xfrm>
          <a:off x="10388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53"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54" name="直線コネクタ 353"/>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55" name="【福祉施設】&#10;一人当たり面積平均値テキスト"/>
        <xdr:cNvSpPr txBox="1"/>
      </xdr:nvSpPr>
      <xdr:spPr>
        <a:xfrm>
          <a:off x="10515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56" name="フローチャート: 判断 355"/>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57" name="フローチャート: 判断 356"/>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8" name="フローチャート: 判断 357"/>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124461</xdr:rowOff>
    </xdr:from>
    <xdr:to>
      <xdr:col>41</xdr:col>
      <xdr:colOff>101600</xdr:colOff>
      <xdr:row>84</xdr:row>
      <xdr:rowOff>54611</xdr:rowOff>
    </xdr:to>
    <xdr:sp macro="" textlink="">
      <xdr:nvSpPr>
        <xdr:cNvPr id="359" name="フローチャート: 判断 358"/>
        <xdr:cNvSpPr/>
      </xdr:nvSpPr>
      <xdr:spPr>
        <a:xfrm>
          <a:off x="7810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86361</xdr:rowOff>
    </xdr:from>
    <xdr:to>
      <xdr:col>36</xdr:col>
      <xdr:colOff>165100</xdr:colOff>
      <xdr:row>84</xdr:row>
      <xdr:rowOff>16511</xdr:rowOff>
    </xdr:to>
    <xdr:sp macro="" textlink="">
      <xdr:nvSpPr>
        <xdr:cNvPr id="360" name="フローチャート: 判断 359"/>
        <xdr:cNvSpPr/>
      </xdr:nvSpPr>
      <xdr:spPr>
        <a:xfrm>
          <a:off x="6921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120650</xdr:rowOff>
    </xdr:from>
    <xdr:to>
      <xdr:col>55</xdr:col>
      <xdr:colOff>50800</xdr:colOff>
      <xdr:row>84</xdr:row>
      <xdr:rowOff>50800</xdr:rowOff>
    </xdr:to>
    <xdr:sp macro="" textlink="">
      <xdr:nvSpPr>
        <xdr:cNvPr id="366" name="楕円 365"/>
        <xdr:cNvSpPr/>
      </xdr:nvSpPr>
      <xdr:spPr>
        <a:xfrm>
          <a:off x="10426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99077</xdr:rowOff>
    </xdr:from>
    <xdr:ext cx="469744" cy="259045"/>
    <xdr:sp macro="" textlink="">
      <xdr:nvSpPr>
        <xdr:cNvPr id="367" name="【福祉施設】&#10;一人当たり面積該当値テキスト"/>
        <xdr:cNvSpPr txBox="1"/>
      </xdr:nvSpPr>
      <xdr:spPr>
        <a:xfrm>
          <a:off x="10515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128270</xdr:rowOff>
    </xdr:from>
    <xdr:to>
      <xdr:col>50</xdr:col>
      <xdr:colOff>165100</xdr:colOff>
      <xdr:row>84</xdr:row>
      <xdr:rowOff>58420</xdr:rowOff>
    </xdr:to>
    <xdr:sp macro="" textlink="">
      <xdr:nvSpPr>
        <xdr:cNvPr id="368" name="楕円 367"/>
        <xdr:cNvSpPr/>
      </xdr:nvSpPr>
      <xdr:spPr>
        <a:xfrm>
          <a:off x="9588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0</xdr:rowOff>
    </xdr:from>
    <xdr:to>
      <xdr:col>55</xdr:col>
      <xdr:colOff>0</xdr:colOff>
      <xdr:row>84</xdr:row>
      <xdr:rowOff>7620</xdr:rowOff>
    </xdr:to>
    <xdr:cxnSp macro="">
      <xdr:nvCxnSpPr>
        <xdr:cNvPr id="369" name="直線コネクタ 368"/>
        <xdr:cNvCxnSpPr/>
      </xdr:nvCxnSpPr>
      <xdr:spPr>
        <a:xfrm flipV="1">
          <a:off x="9639300" y="14401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97789</xdr:rowOff>
    </xdr:from>
    <xdr:to>
      <xdr:col>46</xdr:col>
      <xdr:colOff>38100</xdr:colOff>
      <xdr:row>84</xdr:row>
      <xdr:rowOff>27939</xdr:rowOff>
    </xdr:to>
    <xdr:sp macro="" textlink="">
      <xdr:nvSpPr>
        <xdr:cNvPr id="370" name="楕円 369"/>
        <xdr:cNvSpPr/>
      </xdr:nvSpPr>
      <xdr:spPr>
        <a:xfrm>
          <a:off x="8699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148589</xdr:rowOff>
    </xdr:from>
    <xdr:to>
      <xdr:col>50</xdr:col>
      <xdr:colOff>114300</xdr:colOff>
      <xdr:row>84</xdr:row>
      <xdr:rowOff>7620</xdr:rowOff>
    </xdr:to>
    <xdr:cxnSp macro="">
      <xdr:nvCxnSpPr>
        <xdr:cNvPr id="371" name="直線コネクタ 370"/>
        <xdr:cNvCxnSpPr/>
      </xdr:nvCxnSpPr>
      <xdr:spPr>
        <a:xfrm>
          <a:off x="8750300" y="143789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97789</xdr:rowOff>
    </xdr:from>
    <xdr:to>
      <xdr:col>41</xdr:col>
      <xdr:colOff>101600</xdr:colOff>
      <xdr:row>84</xdr:row>
      <xdr:rowOff>27939</xdr:rowOff>
    </xdr:to>
    <xdr:sp macro="" textlink="">
      <xdr:nvSpPr>
        <xdr:cNvPr id="372" name="楕円 371"/>
        <xdr:cNvSpPr/>
      </xdr:nvSpPr>
      <xdr:spPr>
        <a:xfrm>
          <a:off x="7810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148589</xdr:rowOff>
    </xdr:from>
    <xdr:to>
      <xdr:col>45</xdr:col>
      <xdr:colOff>177800</xdr:colOff>
      <xdr:row>83</xdr:row>
      <xdr:rowOff>148589</xdr:rowOff>
    </xdr:to>
    <xdr:cxnSp macro="">
      <xdr:nvCxnSpPr>
        <xdr:cNvPr id="373" name="直線コネクタ 372"/>
        <xdr:cNvCxnSpPr/>
      </xdr:nvCxnSpPr>
      <xdr:spPr>
        <a:xfrm>
          <a:off x="7861300" y="14378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101600</xdr:rowOff>
    </xdr:from>
    <xdr:to>
      <xdr:col>36</xdr:col>
      <xdr:colOff>165100</xdr:colOff>
      <xdr:row>84</xdr:row>
      <xdr:rowOff>31750</xdr:rowOff>
    </xdr:to>
    <xdr:sp macro="" textlink="">
      <xdr:nvSpPr>
        <xdr:cNvPr id="374" name="楕円 373"/>
        <xdr:cNvSpPr/>
      </xdr:nvSpPr>
      <xdr:spPr>
        <a:xfrm>
          <a:off x="6921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148589</xdr:rowOff>
    </xdr:from>
    <xdr:to>
      <xdr:col>41</xdr:col>
      <xdr:colOff>50800</xdr:colOff>
      <xdr:row>83</xdr:row>
      <xdr:rowOff>152400</xdr:rowOff>
    </xdr:to>
    <xdr:cxnSp macro="">
      <xdr:nvCxnSpPr>
        <xdr:cNvPr id="375" name="直線コネクタ 374"/>
        <xdr:cNvCxnSpPr/>
      </xdr:nvCxnSpPr>
      <xdr:spPr>
        <a:xfrm flipV="1">
          <a:off x="6972300" y="143789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376"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49547</xdr:rowOff>
    </xdr:from>
    <xdr:ext cx="469744" cy="259045"/>
    <xdr:sp macro="" textlink="">
      <xdr:nvSpPr>
        <xdr:cNvPr id="377" name="n_2aveValue【福祉施設】&#10;一人当たり面積"/>
        <xdr:cNvSpPr txBox="1"/>
      </xdr:nvSpPr>
      <xdr:spPr>
        <a:xfrm>
          <a:off x="8515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45738</xdr:rowOff>
    </xdr:from>
    <xdr:ext cx="469744" cy="259045"/>
    <xdr:sp macro="" textlink="">
      <xdr:nvSpPr>
        <xdr:cNvPr id="378" name="n_3aveValue【福祉施設】&#10;一人当たり面積"/>
        <xdr:cNvSpPr txBox="1"/>
      </xdr:nvSpPr>
      <xdr:spPr>
        <a:xfrm>
          <a:off x="7626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33038</xdr:rowOff>
    </xdr:from>
    <xdr:ext cx="469744" cy="259045"/>
    <xdr:sp macro="" textlink="">
      <xdr:nvSpPr>
        <xdr:cNvPr id="379" name="n_4aveValue【福祉施設】&#10;一人当たり面積"/>
        <xdr:cNvSpPr txBox="1"/>
      </xdr:nvSpPr>
      <xdr:spPr>
        <a:xfrm>
          <a:off x="6737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49547</xdr:rowOff>
    </xdr:from>
    <xdr:ext cx="469744" cy="259045"/>
    <xdr:sp macro="" textlink="">
      <xdr:nvSpPr>
        <xdr:cNvPr id="380" name="n_1mainValue【福祉施設】&#10;一人当たり面積"/>
        <xdr:cNvSpPr txBox="1"/>
      </xdr:nvSpPr>
      <xdr:spPr>
        <a:xfrm>
          <a:off x="93917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44466</xdr:rowOff>
    </xdr:from>
    <xdr:ext cx="469744" cy="259045"/>
    <xdr:sp macro="" textlink="">
      <xdr:nvSpPr>
        <xdr:cNvPr id="381" name="n_2mainValue【福祉施設】&#10;一人当たり面積"/>
        <xdr:cNvSpPr txBox="1"/>
      </xdr:nvSpPr>
      <xdr:spPr>
        <a:xfrm>
          <a:off x="8515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44466</xdr:rowOff>
    </xdr:from>
    <xdr:ext cx="469744" cy="259045"/>
    <xdr:sp macro="" textlink="">
      <xdr:nvSpPr>
        <xdr:cNvPr id="382" name="n_3mainValue【福祉施設】&#10;一人当たり面積"/>
        <xdr:cNvSpPr txBox="1"/>
      </xdr:nvSpPr>
      <xdr:spPr>
        <a:xfrm>
          <a:off x="7626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22877</xdr:rowOff>
    </xdr:from>
    <xdr:ext cx="469744" cy="259045"/>
    <xdr:sp macro="" textlink="">
      <xdr:nvSpPr>
        <xdr:cNvPr id="383" name="n_4mainValue【福祉施設】&#10;一人当たり面積"/>
        <xdr:cNvSpPr txBox="1"/>
      </xdr:nvSpPr>
      <xdr:spPr>
        <a:xfrm>
          <a:off x="6737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409" name="直線コネクタ 408"/>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12" name="【市民会館】&#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13" name="直線コネクタ 412"/>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58075</xdr:rowOff>
    </xdr:from>
    <xdr:ext cx="405111" cy="259045"/>
    <xdr:sp macro="" textlink="">
      <xdr:nvSpPr>
        <xdr:cNvPr id="414" name="【市民会館】&#10;有形固定資産減価償却率平均値テキスト"/>
        <xdr:cNvSpPr txBox="1"/>
      </xdr:nvSpPr>
      <xdr:spPr>
        <a:xfrm>
          <a:off x="4673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415" name="フローチャート: 判断 414"/>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15602</xdr:rowOff>
    </xdr:from>
    <xdr:to>
      <xdr:col>20</xdr:col>
      <xdr:colOff>38100</xdr:colOff>
      <xdr:row>104</xdr:row>
      <xdr:rowOff>117202</xdr:rowOff>
    </xdr:to>
    <xdr:sp macro="" textlink="">
      <xdr:nvSpPr>
        <xdr:cNvPr id="416" name="フローチャート: 判断 415"/>
        <xdr:cNvSpPr/>
      </xdr:nvSpPr>
      <xdr:spPr>
        <a:xfrm>
          <a:off x="3746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17" name="フローチャート: 判断 416"/>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418" name="フローチャート: 判断 417"/>
        <xdr:cNvSpPr/>
      </xdr:nvSpPr>
      <xdr:spPr>
        <a:xfrm>
          <a:off x="1968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87449</xdr:rowOff>
    </xdr:from>
    <xdr:to>
      <xdr:col>6</xdr:col>
      <xdr:colOff>38100</xdr:colOff>
      <xdr:row>105</xdr:row>
      <xdr:rowOff>17599</xdr:rowOff>
    </xdr:to>
    <xdr:sp macro="" textlink="">
      <xdr:nvSpPr>
        <xdr:cNvPr id="419" name="フローチャート: 判断 418"/>
        <xdr:cNvSpPr/>
      </xdr:nvSpPr>
      <xdr:spPr>
        <a:xfrm>
          <a:off x="1079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142966</xdr:rowOff>
    </xdr:from>
    <xdr:to>
      <xdr:col>24</xdr:col>
      <xdr:colOff>114300</xdr:colOff>
      <xdr:row>106</xdr:row>
      <xdr:rowOff>73116</xdr:rowOff>
    </xdr:to>
    <xdr:sp macro="" textlink="">
      <xdr:nvSpPr>
        <xdr:cNvPr id="425" name="楕円 424"/>
        <xdr:cNvSpPr/>
      </xdr:nvSpPr>
      <xdr:spPr>
        <a:xfrm>
          <a:off x="45847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121393</xdr:rowOff>
    </xdr:from>
    <xdr:ext cx="405111" cy="259045"/>
    <xdr:sp macro="" textlink="">
      <xdr:nvSpPr>
        <xdr:cNvPr id="426" name="【市民会館】&#10;有形固定資産減価償却率該当値テキスト"/>
        <xdr:cNvSpPr txBox="1"/>
      </xdr:nvSpPr>
      <xdr:spPr>
        <a:xfrm>
          <a:off x="4673600"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95613</xdr:rowOff>
    </xdr:from>
    <xdr:to>
      <xdr:col>20</xdr:col>
      <xdr:colOff>38100</xdr:colOff>
      <xdr:row>106</xdr:row>
      <xdr:rowOff>25763</xdr:rowOff>
    </xdr:to>
    <xdr:sp macro="" textlink="">
      <xdr:nvSpPr>
        <xdr:cNvPr id="427" name="楕円 426"/>
        <xdr:cNvSpPr/>
      </xdr:nvSpPr>
      <xdr:spPr>
        <a:xfrm>
          <a:off x="3746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146413</xdr:rowOff>
    </xdr:from>
    <xdr:to>
      <xdr:col>24</xdr:col>
      <xdr:colOff>63500</xdr:colOff>
      <xdr:row>106</xdr:row>
      <xdr:rowOff>22316</xdr:rowOff>
    </xdr:to>
    <xdr:cxnSp macro="">
      <xdr:nvCxnSpPr>
        <xdr:cNvPr id="428" name="直線コネクタ 427"/>
        <xdr:cNvCxnSpPr/>
      </xdr:nvCxnSpPr>
      <xdr:spPr>
        <a:xfrm>
          <a:off x="3797300" y="1814866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89081</xdr:rowOff>
    </xdr:from>
    <xdr:to>
      <xdr:col>15</xdr:col>
      <xdr:colOff>101600</xdr:colOff>
      <xdr:row>106</xdr:row>
      <xdr:rowOff>19231</xdr:rowOff>
    </xdr:to>
    <xdr:sp macro="" textlink="">
      <xdr:nvSpPr>
        <xdr:cNvPr id="429" name="楕円 428"/>
        <xdr:cNvSpPr/>
      </xdr:nvSpPr>
      <xdr:spPr>
        <a:xfrm>
          <a:off x="2857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139881</xdr:rowOff>
    </xdr:from>
    <xdr:to>
      <xdr:col>19</xdr:col>
      <xdr:colOff>177800</xdr:colOff>
      <xdr:row>105</xdr:row>
      <xdr:rowOff>146413</xdr:rowOff>
    </xdr:to>
    <xdr:cxnSp macro="">
      <xdr:nvCxnSpPr>
        <xdr:cNvPr id="430" name="直線コネクタ 429"/>
        <xdr:cNvCxnSpPr/>
      </xdr:nvCxnSpPr>
      <xdr:spPr>
        <a:xfrm>
          <a:off x="2908300" y="181421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54792</xdr:rowOff>
    </xdr:from>
    <xdr:to>
      <xdr:col>10</xdr:col>
      <xdr:colOff>165100</xdr:colOff>
      <xdr:row>105</xdr:row>
      <xdr:rowOff>156392</xdr:rowOff>
    </xdr:to>
    <xdr:sp macro="" textlink="">
      <xdr:nvSpPr>
        <xdr:cNvPr id="431" name="楕円 430"/>
        <xdr:cNvSpPr/>
      </xdr:nvSpPr>
      <xdr:spPr>
        <a:xfrm>
          <a:off x="1968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105592</xdr:rowOff>
    </xdr:from>
    <xdr:to>
      <xdr:col>15</xdr:col>
      <xdr:colOff>50800</xdr:colOff>
      <xdr:row>105</xdr:row>
      <xdr:rowOff>139881</xdr:rowOff>
    </xdr:to>
    <xdr:cxnSp macro="">
      <xdr:nvCxnSpPr>
        <xdr:cNvPr id="432" name="直線コネクタ 431"/>
        <xdr:cNvCxnSpPr/>
      </xdr:nvCxnSpPr>
      <xdr:spPr>
        <a:xfrm>
          <a:off x="2019300" y="181078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25400</xdr:rowOff>
    </xdr:from>
    <xdr:to>
      <xdr:col>6</xdr:col>
      <xdr:colOff>38100</xdr:colOff>
      <xdr:row>105</xdr:row>
      <xdr:rowOff>127000</xdr:rowOff>
    </xdr:to>
    <xdr:sp macro="" textlink="">
      <xdr:nvSpPr>
        <xdr:cNvPr id="433" name="楕円 432"/>
        <xdr:cNvSpPr/>
      </xdr:nvSpPr>
      <xdr:spPr>
        <a:xfrm>
          <a:off x="1079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76200</xdr:rowOff>
    </xdr:from>
    <xdr:to>
      <xdr:col>10</xdr:col>
      <xdr:colOff>114300</xdr:colOff>
      <xdr:row>105</xdr:row>
      <xdr:rowOff>105592</xdr:rowOff>
    </xdr:to>
    <xdr:cxnSp macro="">
      <xdr:nvCxnSpPr>
        <xdr:cNvPr id="434" name="直線コネクタ 433"/>
        <xdr:cNvCxnSpPr/>
      </xdr:nvCxnSpPr>
      <xdr:spPr>
        <a:xfrm>
          <a:off x="1130300" y="1807845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133729</xdr:rowOff>
    </xdr:from>
    <xdr:ext cx="405111" cy="259045"/>
    <xdr:sp macro="" textlink="">
      <xdr:nvSpPr>
        <xdr:cNvPr id="435" name="n_1aveValue【市民会館】&#10;有形固定資産減価償却率"/>
        <xdr:cNvSpPr txBox="1"/>
      </xdr:nvSpPr>
      <xdr:spPr>
        <a:xfrm>
          <a:off x="35820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36"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127198</xdr:rowOff>
    </xdr:from>
    <xdr:ext cx="405111" cy="259045"/>
    <xdr:sp macro="" textlink="">
      <xdr:nvSpPr>
        <xdr:cNvPr id="437" name="n_3aveValue【市民会館】&#10;有形固定資産減価償却率"/>
        <xdr:cNvSpPr txBox="1"/>
      </xdr:nvSpPr>
      <xdr:spPr>
        <a:xfrm>
          <a:off x="1816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34126</xdr:rowOff>
    </xdr:from>
    <xdr:ext cx="405111" cy="259045"/>
    <xdr:sp macro="" textlink="">
      <xdr:nvSpPr>
        <xdr:cNvPr id="438" name="n_4aveValue【市民会館】&#10;有形固定資産減価償却率"/>
        <xdr:cNvSpPr txBox="1"/>
      </xdr:nvSpPr>
      <xdr:spPr>
        <a:xfrm>
          <a:off x="927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16890</xdr:rowOff>
    </xdr:from>
    <xdr:ext cx="405111" cy="259045"/>
    <xdr:sp macro="" textlink="">
      <xdr:nvSpPr>
        <xdr:cNvPr id="439" name="n_1mainValue【市民会館】&#10;有形固定資産減価償却率"/>
        <xdr:cNvSpPr txBox="1"/>
      </xdr:nvSpPr>
      <xdr:spPr>
        <a:xfrm>
          <a:off x="35820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10358</xdr:rowOff>
    </xdr:from>
    <xdr:ext cx="405111" cy="259045"/>
    <xdr:sp macro="" textlink="">
      <xdr:nvSpPr>
        <xdr:cNvPr id="440" name="n_2mainValue【市民会館】&#10;有形固定資産減価償却率"/>
        <xdr:cNvSpPr txBox="1"/>
      </xdr:nvSpPr>
      <xdr:spPr>
        <a:xfrm>
          <a:off x="27057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147519</xdr:rowOff>
    </xdr:from>
    <xdr:ext cx="405111" cy="259045"/>
    <xdr:sp macro="" textlink="">
      <xdr:nvSpPr>
        <xdr:cNvPr id="441" name="n_3mainValue【市民会館】&#10;有形固定資産減価償却率"/>
        <xdr:cNvSpPr txBox="1"/>
      </xdr:nvSpPr>
      <xdr:spPr>
        <a:xfrm>
          <a:off x="1816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118127</xdr:rowOff>
    </xdr:from>
    <xdr:ext cx="405111" cy="259045"/>
    <xdr:sp macro="" textlink="">
      <xdr:nvSpPr>
        <xdr:cNvPr id="442" name="n_4mainValue【市民会館】&#10;有形固定資産減価償却率"/>
        <xdr:cNvSpPr txBox="1"/>
      </xdr:nvSpPr>
      <xdr:spPr>
        <a:xfrm>
          <a:off x="927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3" name="直線コネクタ 4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4" name="テキスト ボックス 45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5" name="直線コネクタ 4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6" name="テキスト ボックス 45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7" name="直線コネクタ 4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8" name="テキスト ボックス 45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9" name="直線コネクタ 4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0" name="テキスト ボックス 45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1" name="直線コネクタ 4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2" name="テキスト ボックス 46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19050</xdr:rowOff>
    </xdr:to>
    <xdr:cxnSp macro="">
      <xdr:nvCxnSpPr>
        <xdr:cNvPr id="466" name="直線コネクタ 465"/>
        <xdr:cNvCxnSpPr/>
      </xdr:nvCxnSpPr>
      <xdr:spPr>
        <a:xfrm flipV="1">
          <a:off x="10476865"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67"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8" name="直線コネクタ 467"/>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469" name="【市民会館】&#10;一人当たり面積最大値テキスト"/>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470" name="直線コネクタ 469"/>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71"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72" name="フローチャート: 判断 471"/>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73" name="フローチャート: 判断 472"/>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71120</xdr:rowOff>
    </xdr:from>
    <xdr:to>
      <xdr:col>46</xdr:col>
      <xdr:colOff>38100</xdr:colOff>
      <xdr:row>106</xdr:row>
      <xdr:rowOff>1270</xdr:rowOff>
    </xdr:to>
    <xdr:sp macro="" textlink="">
      <xdr:nvSpPr>
        <xdr:cNvPr id="474" name="フローチャート: 判断 473"/>
        <xdr:cNvSpPr/>
      </xdr:nvSpPr>
      <xdr:spPr>
        <a:xfrm>
          <a:off x="8699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78739</xdr:rowOff>
    </xdr:from>
    <xdr:to>
      <xdr:col>41</xdr:col>
      <xdr:colOff>101600</xdr:colOff>
      <xdr:row>106</xdr:row>
      <xdr:rowOff>8889</xdr:rowOff>
    </xdr:to>
    <xdr:sp macro="" textlink="">
      <xdr:nvSpPr>
        <xdr:cNvPr id="475" name="フローチャート: 判断 474"/>
        <xdr:cNvSpPr/>
      </xdr:nvSpPr>
      <xdr:spPr>
        <a:xfrm>
          <a:off x="7810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55880</xdr:rowOff>
    </xdr:from>
    <xdr:to>
      <xdr:col>36</xdr:col>
      <xdr:colOff>165100</xdr:colOff>
      <xdr:row>105</xdr:row>
      <xdr:rowOff>157480</xdr:rowOff>
    </xdr:to>
    <xdr:sp macro="" textlink="">
      <xdr:nvSpPr>
        <xdr:cNvPr id="476" name="フローチャート: 判断 475"/>
        <xdr:cNvSpPr/>
      </xdr:nvSpPr>
      <xdr:spPr>
        <a:xfrm>
          <a:off x="692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21589</xdr:rowOff>
    </xdr:from>
    <xdr:to>
      <xdr:col>55</xdr:col>
      <xdr:colOff>50800</xdr:colOff>
      <xdr:row>106</xdr:row>
      <xdr:rowOff>123189</xdr:rowOff>
    </xdr:to>
    <xdr:sp macro="" textlink="">
      <xdr:nvSpPr>
        <xdr:cNvPr id="482" name="楕円 481"/>
        <xdr:cNvSpPr/>
      </xdr:nvSpPr>
      <xdr:spPr>
        <a:xfrm>
          <a:off x="104267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xdr:rowOff>
    </xdr:from>
    <xdr:ext cx="469744" cy="259045"/>
    <xdr:sp macro="" textlink="">
      <xdr:nvSpPr>
        <xdr:cNvPr id="483" name="【市民会館】&#10;一人当たり面積該当値テキスト"/>
        <xdr:cNvSpPr txBox="1"/>
      </xdr:nvSpPr>
      <xdr:spPr>
        <a:xfrm>
          <a:off x="10515600"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63500</xdr:rowOff>
    </xdr:from>
    <xdr:to>
      <xdr:col>50</xdr:col>
      <xdr:colOff>165100</xdr:colOff>
      <xdr:row>106</xdr:row>
      <xdr:rowOff>165100</xdr:rowOff>
    </xdr:to>
    <xdr:sp macro="" textlink="">
      <xdr:nvSpPr>
        <xdr:cNvPr id="484" name="楕円 483"/>
        <xdr:cNvSpPr/>
      </xdr:nvSpPr>
      <xdr:spPr>
        <a:xfrm>
          <a:off x="9588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72389</xdr:rowOff>
    </xdr:from>
    <xdr:to>
      <xdr:col>55</xdr:col>
      <xdr:colOff>0</xdr:colOff>
      <xdr:row>106</xdr:row>
      <xdr:rowOff>114300</xdr:rowOff>
    </xdr:to>
    <xdr:cxnSp macro="">
      <xdr:nvCxnSpPr>
        <xdr:cNvPr id="485" name="直線コネクタ 484"/>
        <xdr:cNvCxnSpPr/>
      </xdr:nvCxnSpPr>
      <xdr:spPr>
        <a:xfrm flipV="1">
          <a:off x="9639300" y="182460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44450</xdr:rowOff>
    </xdr:from>
    <xdr:to>
      <xdr:col>46</xdr:col>
      <xdr:colOff>38100</xdr:colOff>
      <xdr:row>106</xdr:row>
      <xdr:rowOff>146050</xdr:rowOff>
    </xdr:to>
    <xdr:sp macro="" textlink="">
      <xdr:nvSpPr>
        <xdr:cNvPr id="486" name="楕円 485"/>
        <xdr:cNvSpPr/>
      </xdr:nvSpPr>
      <xdr:spPr>
        <a:xfrm>
          <a:off x="8699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95250</xdr:rowOff>
    </xdr:from>
    <xdr:to>
      <xdr:col>50</xdr:col>
      <xdr:colOff>114300</xdr:colOff>
      <xdr:row>106</xdr:row>
      <xdr:rowOff>114300</xdr:rowOff>
    </xdr:to>
    <xdr:cxnSp macro="">
      <xdr:nvCxnSpPr>
        <xdr:cNvPr id="487" name="直線コネクタ 486"/>
        <xdr:cNvCxnSpPr/>
      </xdr:nvCxnSpPr>
      <xdr:spPr>
        <a:xfrm>
          <a:off x="8750300" y="18268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48261</xdr:rowOff>
    </xdr:from>
    <xdr:to>
      <xdr:col>41</xdr:col>
      <xdr:colOff>101600</xdr:colOff>
      <xdr:row>106</xdr:row>
      <xdr:rowOff>149861</xdr:rowOff>
    </xdr:to>
    <xdr:sp macro="" textlink="">
      <xdr:nvSpPr>
        <xdr:cNvPr id="488" name="楕円 487"/>
        <xdr:cNvSpPr/>
      </xdr:nvSpPr>
      <xdr:spPr>
        <a:xfrm>
          <a:off x="781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95250</xdr:rowOff>
    </xdr:from>
    <xdr:to>
      <xdr:col>45</xdr:col>
      <xdr:colOff>177800</xdr:colOff>
      <xdr:row>106</xdr:row>
      <xdr:rowOff>99061</xdr:rowOff>
    </xdr:to>
    <xdr:cxnSp macro="">
      <xdr:nvCxnSpPr>
        <xdr:cNvPr id="489" name="直線コネクタ 488"/>
        <xdr:cNvCxnSpPr/>
      </xdr:nvCxnSpPr>
      <xdr:spPr>
        <a:xfrm flipV="1">
          <a:off x="7861300" y="18268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52070</xdr:rowOff>
    </xdr:from>
    <xdr:to>
      <xdr:col>36</xdr:col>
      <xdr:colOff>165100</xdr:colOff>
      <xdr:row>106</xdr:row>
      <xdr:rowOff>153670</xdr:rowOff>
    </xdr:to>
    <xdr:sp macro="" textlink="">
      <xdr:nvSpPr>
        <xdr:cNvPr id="490" name="楕円 489"/>
        <xdr:cNvSpPr/>
      </xdr:nvSpPr>
      <xdr:spPr>
        <a:xfrm>
          <a:off x="6921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99061</xdr:rowOff>
    </xdr:from>
    <xdr:to>
      <xdr:col>41</xdr:col>
      <xdr:colOff>50800</xdr:colOff>
      <xdr:row>106</xdr:row>
      <xdr:rowOff>102870</xdr:rowOff>
    </xdr:to>
    <xdr:cxnSp macro="">
      <xdr:nvCxnSpPr>
        <xdr:cNvPr id="491" name="直線コネクタ 490"/>
        <xdr:cNvCxnSpPr/>
      </xdr:nvCxnSpPr>
      <xdr:spPr>
        <a:xfrm flipV="1">
          <a:off x="6972300" y="182727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492" name="n_1ave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17797</xdr:rowOff>
    </xdr:from>
    <xdr:ext cx="469744" cy="259045"/>
    <xdr:sp macro="" textlink="">
      <xdr:nvSpPr>
        <xdr:cNvPr id="493" name="n_2aveValue【市民会館】&#10;一人当たり面積"/>
        <xdr:cNvSpPr txBox="1"/>
      </xdr:nvSpPr>
      <xdr:spPr>
        <a:xfrm>
          <a:off x="8515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25416</xdr:rowOff>
    </xdr:from>
    <xdr:ext cx="469744" cy="259045"/>
    <xdr:sp macro="" textlink="">
      <xdr:nvSpPr>
        <xdr:cNvPr id="494" name="n_3aveValue【市民会館】&#10;一人当たり面積"/>
        <xdr:cNvSpPr txBox="1"/>
      </xdr:nvSpPr>
      <xdr:spPr>
        <a:xfrm>
          <a:off x="7626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2557</xdr:rowOff>
    </xdr:from>
    <xdr:ext cx="469744" cy="259045"/>
    <xdr:sp macro="" textlink="">
      <xdr:nvSpPr>
        <xdr:cNvPr id="495" name="n_4aveValue【市民会館】&#10;一人当たり面積"/>
        <xdr:cNvSpPr txBox="1"/>
      </xdr:nvSpPr>
      <xdr:spPr>
        <a:xfrm>
          <a:off x="6737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156227</xdr:rowOff>
    </xdr:from>
    <xdr:ext cx="469744" cy="259045"/>
    <xdr:sp macro="" textlink="">
      <xdr:nvSpPr>
        <xdr:cNvPr id="496" name="n_1mainValue【市民会館】&#10;一人当たり面積"/>
        <xdr:cNvSpPr txBox="1"/>
      </xdr:nvSpPr>
      <xdr:spPr>
        <a:xfrm>
          <a:off x="9391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137177</xdr:rowOff>
    </xdr:from>
    <xdr:ext cx="469744" cy="259045"/>
    <xdr:sp macro="" textlink="">
      <xdr:nvSpPr>
        <xdr:cNvPr id="497" name="n_2mainValue【市民会館】&#10;一人当たり面積"/>
        <xdr:cNvSpPr txBox="1"/>
      </xdr:nvSpPr>
      <xdr:spPr>
        <a:xfrm>
          <a:off x="85154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140988</xdr:rowOff>
    </xdr:from>
    <xdr:ext cx="469744" cy="259045"/>
    <xdr:sp macro="" textlink="">
      <xdr:nvSpPr>
        <xdr:cNvPr id="498" name="n_3mainValue【市民会館】&#10;一人当たり面積"/>
        <xdr:cNvSpPr txBox="1"/>
      </xdr:nvSpPr>
      <xdr:spPr>
        <a:xfrm>
          <a:off x="7626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144797</xdr:rowOff>
    </xdr:from>
    <xdr:ext cx="469744" cy="259045"/>
    <xdr:sp macro="" textlink="">
      <xdr:nvSpPr>
        <xdr:cNvPr id="499" name="n_4mainValue【市民会館】&#10;一人当たり面積"/>
        <xdr:cNvSpPr txBox="1"/>
      </xdr:nvSpPr>
      <xdr:spPr>
        <a:xfrm>
          <a:off x="6737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524" name="直線コネクタ 523"/>
        <xdr:cNvCxnSpPr/>
      </xdr:nvCxnSpPr>
      <xdr:spPr>
        <a:xfrm flipV="1">
          <a:off x="16318864" y="576834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525" name="【一般廃棄物処理施設】&#10;有形固定資産減価償却率最小値テキスト"/>
        <xdr:cNvSpPr txBox="1"/>
      </xdr:nvSpPr>
      <xdr:spPr>
        <a:xfrm>
          <a:off x="16357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526" name="直線コネクタ 525"/>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27"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8" name="直線コネクタ 52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154957</xdr:rowOff>
    </xdr:from>
    <xdr:ext cx="405111" cy="259045"/>
    <xdr:sp macro="" textlink="">
      <xdr:nvSpPr>
        <xdr:cNvPr id="529" name="【一般廃棄物処理施設】&#10;有形固定資産減価償却率平均値テキスト"/>
        <xdr:cNvSpPr txBox="1"/>
      </xdr:nvSpPr>
      <xdr:spPr>
        <a:xfrm>
          <a:off x="16357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530" name="フローチャート: 判断 529"/>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31" name="フローチャート: 判断 530"/>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532" name="フローチャート: 判断 531"/>
        <xdr:cNvSpPr/>
      </xdr:nvSpPr>
      <xdr:spPr>
        <a:xfrm>
          <a:off x="1454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533" name="フローチャート: 判断 532"/>
        <xdr:cNvSpPr/>
      </xdr:nvSpPr>
      <xdr:spPr>
        <a:xfrm>
          <a:off x="13652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534" name="フローチャート: 判断 533"/>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90170</xdr:rowOff>
    </xdr:from>
    <xdr:to>
      <xdr:col>85</xdr:col>
      <xdr:colOff>177800</xdr:colOff>
      <xdr:row>40</xdr:row>
      <xdr:rowOff>20320</xdr:rowOff>
    </xdr:to>
    <xdr:sp macro="" textlink="">
      <xdr:nvSpPr>
        <xdr:cNvPr id="540" name="楕円 539"/>
        <xdr:cNvSpPr/>
      </xdr:nvSpPr>
      <xdr:spPr>
        <a:xfrm>
          <a:off x="16268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68597</xdr:rowOff>
    </xdr:from>
    <xdr:ext cx="405111" cy="259045"/>
    <xdr:sp macro="" textlink="">
      <xdr:nvSpPr>
        <xdr:cNvPr id="541" name="【一般廃棄物処理施設】&#10;有形固定資産減価償却率該当値テキスト"/>
        <xdr:cNvSpPr txBox="1"/>
      </xdr:nvSpPr>
      <xdr:spPr>
        <a:xfrm>
          <a:off x="16357600"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542" name="楕円 541"/>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39</xdr:row>
      <xdr:rowOff>140970</xdr:rowOff>
    </xdr:to>
    <xdr:cxnSp macro="">
      <xdr:nvCxnSpPr>
        <xdr:cNvPr id="543" name="直線コネクタ 542"/>
        <xdr:cNvCxnSpPr/>
      </xdr:nvCxnSpPr>
      <xdr:spPr>
        <a:xfrm>
          <a:off x="15481300" y="6797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133985</xdr:rowOff>
    </xdr:from>
    <xdr:to>
      <xdr:col>76</xdr:col>
      <xdr:colOff>165100</xdr:colOff>
      <xdr:row>39</xdr:row>
      <xdr:rowOff>64135</xdr:rowOff>
    </xdr:to>
    <xdr:sp macro="" textlink="">
      <xdr:nvSpPr>
        <xdr:cNvPr id="544" name="楕円 543"/>
        <xdr:cNvSpPr/>
      </xdr:nvSpPr>
      <xdr:spPr>
        <a:xfrm>
          <a:off x="14541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xdr:rowOff>
    </xdr:from>
    <xdr:to>
      <xdr:col>81</xdr:col>
      <xdr:colOff>50800</xdr:colOff>
      <xdr:row>39</xdr:row>
      <xdr:rowOff>110490</xdr:rowOff>
    </xdr:to>
    <xdr:cxnSp macro="">
      <xdr:nvCxnSpPr>
        <xdr:cNvPr id="545" name="直線コネクタ 544"/>
        <xdr:cNvCxnSpPr/>
      </xdr:nvCxnSpPr>
      <xdr:spPr>
        <a:xfrm>
          <a:off x="14592300" y="669988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6350</xdr:rowOff>
    </xdr:from>
    <xdr:to>
      <xdr:col>72</xdr:col>
      <xdr:colOff>38100</xdr:colOff>
      <xdr:row>38</xdr:row>
      <xdr:rowOff>107950</xdr:rowOff>
    </xdr:to>
    <xdr:sp macro="" textlink="">
      <xdr:nvSpPr>
        <xdr:cNvPr id="546" name="楕円 545"/>
        <xdr:cNvSpPr/>
      </xdr:nvSpPr>
      <xdr:spPr>
        <a:xfrm>
          <a:off x="13652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57150</xdr:rowOff>
    </xdr:from>
    <xdr:to>
      <xdr:col>76</xdr:col>
      <xdr:colOff>114300</xdr:colOff>
      <xdr:row>39</xdr:row>
      <xdr:rowOff>13335</xdr:rowOff>
    </xdr:to>
    <xdr:cxnSp macro="">
      <xdr:nvCxnSpPr>
        <xdr:cNvPr id="547" name="直線コネクタ 546"/>
        <xdr:cNvCxnSpPr/>
      </xdr:nvCxnSpPr>
      <xdr:spPr>
        <a:xfrm>
          <a:off x="13703300" y="6572250"/>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80645</xdr:rowOff>
    </xdr:from>
    <xdr:to>
      <xdr:col>67</xdr:col>
      <xdr:colOff>101600</xdr:colOff>
      <xdr:row>39</xdr:row>
      <xdr:rowOff>10795</xdr:rowOff>
    </xdr:to>
    <xdr:sp macro="" textlink="">
      <xdr:nvSpPr>
        <xdr:cNvPr id="548" name="楕円 547"/>
        <xdr:cNvSpPr/>
      </xdr:nvSpPr>
      <xdr:spPr>
        <a:xfrm>
          <a:off x="12763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57150</xdr:rowOff>
    </xdr:from>
    <xdr:to>
      <xdr:col>71</xdr:col>
      <xdr:colOff>177800</xdr:colOff>
      <xdr:row>38</xdr:row>
      <xdr:rowOff>131445</xdr:rowOff>
    </xdr:to>
    <xdr:cxnSp macro="">
      <xdr:nvCxnSpPr>
        <xdr:cNvPr id="549" name="直線コネクタ 548"/>
        <xdr:cNvCxnSpPr/>
      </xdr:nvCxnSpPr>
      <xdr:spPr>
        <a:xfrm flipV="1">
          <a:off x="12814300" y="65722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550" name="n_1aveValue【一般廃棄物処理施設】&#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65422</xdr:rowOff>
    </xdr:from>
    <xdr:ext cx="405111" cy="259045"/>
    <xdr:sp macro="" textlink="">
      <xdr:nvSpPr>
        <xdr:cNvPr id="551" name="n_2aveValue【一般廃棄物処理施設】&#10;有形固定資産減価償却率"/>
        <xdr:cNvSpPr txBox="1"/>
      </xdr:nvSpPr>
      <xdr:spPr>
        <a:xfrm>
          <a:off x="14389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126382</xdr:rowOff>
    </xdr:from>
    <xdr:ext cx="405111" cy="259045"/>
    <xdr:sp macro="" textlink="">
      <xdr:nvSpPr>
        <xdr:cNvPr id="552" name="n_3aveValue【一般廃棄物処理施設】&#10;有形固定資産減価償却率"/>
        <xdr:cNvSpPr txBox="1"/>
      </xdr:nvSpPr>
      <xdr:spPr>
        <a:xfrm>
          <a:off x="13500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553" name="n_4aveValue【一般廃棄物処理施設】&#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152417</xdr:rowOff>
    </xdr:from>
    <xdr:ext cx="405111" cy="259045"/>
    <xdr:sp macro="" textlink="">
      <xdr:nvSpPr>
        <xdr:cNvPr id="554" name="n_1mainValue【一般廃棄物処理施設】&#10;有形固定資産減価償却率"/>
        <xdr:cNvSpPr txBox="1"/>
      </xdr:nvSpPr>
      <xdr:spPr>
        <a:xfrm>
          <a:off x="15266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55262</xdr:rowOff>
    </xdr:from>
    <xdr:ext cx="405111" cy="259045"/>
    <xdr:sp macro="" textlink="">
      <xdr:nvSpPr>
        <xdr:cNvPr id="555" name="n_2mainValue【一般廃棄物処理施設】&#10;有形固定資産減価償却率"/>
        <xdr:cNvSpPr txBox="1"/>
      </xdr:nvSpPr>
      <xdr:spPr>
        <a:xfrm>
          <a:off x="14389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99077</xdr:rowOff>
    </xdr:from>
    <xdr:ext cx="405111" cy="259045"/>
    <xdr:sp macro="" textlink="">
      <xdr:nvSpPr>
        <xdr:cNvPr id="556" name="n_3mainValue【一般廃棄物処理施設】&#10;有形固定資産減価償却率"/>
        <xdr:cNvSpPr txBox="1"/>
      </xdr:nvSpPr>
      <xdr:spPr>
        <a:xfrm>
          <a:off x="13500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1922</xdr:rowOff>
    </xdr:from>
    <xdr:ext cx="405111" cy="259045"/>
    <xdr:sp macro="" textlink="">
      <xdr:nvSpPr>
        <xdr:cNvPr id="557" name="n_4mainValue【一般廃棄物処理施設】&#10;有形固定資産減価償却率"/>
        <xdr:cNvSpPr txBox="1"/>
      </xdr:nvSpPr>
      <xdr:spPr>
        <a:xfrm>
          <a:off x="12611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8" name="直線コネクタ 5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9" name="テキスト ボックス 5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0" name="直線コネクタ 5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1" name="テキスト ボックス 5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2" name="直線コネクタ 5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3" name="テキスト ボックス 5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4" name="直線コネクタ 5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5" name="テキスト ボックス 5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579" name="直線コネクタ 578"/>
        <xdr:cNvCxnSpPr/>
      </xdr:nvCxnSpPr>
      <xdr:spPr>
        <a:xfrm flipV="1">
          <a:off x="22160864" y="5966742"/>
          <a:ext cx="0" cy="118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80"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81" name="直線コネクタ 580"/>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582" name="【一般廃棄物処理施設】&#10;一人当たり有形固定資産（償却資産）額最大値テキスト"/>
        <xdr:cNvSpPr txBox="1"/>
      </xdr:nvSpPr>
      <xdr:spPr>
        <a:xfrm>
          <a:off x="22199600" y="57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583" name="直線コネクタ 582"/>
        <xdr:cNvCxnSpPr/>
      </xdr:nvCxnSpPr>
      <xdr:spPr>
        <a:xfrm>
          <a:off x="22072600" y="59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119179</xdr:rowOff>
    </xdr:from>
    <xdr:ext cx="534377" cy="259045"/>
    <xdr:sp macro="" textlink="">
      <xdr:nvSpPr>
        <xdr:cNvPr id="584" name="【一般廃棄物処理施設】&#10;一人当たり有形固定資産（償却資産）額平均値テキスト"/>
        <xdr:cNvSpPr txBox="1"/>
      </xdr:nvSpPr>
      <xdr:spPr>
        <a:xfrm>
          <a:off x="22199600" y="6634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585" name="フローチャート: 判断 584"/>
        <xdr:cNvSpPr/>
      </xdr:nvSpPr>
      <xdr:spPr>
        <a:xfrm>
          <a:off x="221107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586" name="フローチャート: 判断 585"/>
        <xdr:cNvSpPr/>
      </xdr:nvSpPr>
      <xdr:spPr>
        <a:xfrm>
          <a:off x="21272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587" name="フローチャート: 判断 586"/>
        <xdr:cNvSpPr/>
      </xdr:nvSpPr>
      <xdr:spPr>
        <a:xfrm>
          <a:off x="20383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588" name="フローチャート: 判断 587"/>
        <xdr:cNvSpPr/>
      </xdr:nvSpPr>
      <xdr:spPr>
        <a:xfrm>
          <a:off x="19494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589" name="フローチャート: 判断 588"/>
        <xdr:cNvSpPr/>
      </xdr:nvSpPr>
      <xdr:spPr>
        <a:xfrm>
          <a:off x="18605500" y="67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31851</xdr:rowOff>
    </xdr:from>
    <xdr:to>
      <xdr:col>116</xdr:col>
      <xdr:colOff>114300</xdr:colOff>
      <xdr:row>38</xdr:row>
      <xdr:rowOff>133451</xdr:rowOff>
    </xdr:to>
    <xdr:sp macro="" textlink="">
      <xdr:nvSpPr>
        <xdr:cNvPr id="595" name="楕円 594"/>
        <xdr:cNvSpPr/>
      </xdr:nvSpPr>
      <xdr:spPr>
        <a:xfrm>
          <a:off x="22110700" y="65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54728</xdr:rowOff>
    </xdr:from>
    <xdr:ext cx="599010" cy="259045"/>
    <xdr:sp macro="" textlink="">
      <xdr:nvSpPr>
        <xdr:cNvPr id="596" name="【一般廃棄物処理施設】&#10;一人当たり有形固定資産（償却資産）額該当値テキスト"/>
        <xdr:cNvSpPr txBox="1"/>
      </xdr:nvSpPr>
      <xdr:spPr>
        <a:xfrm>
          <a:off x="22199600" y="639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68706</xdr:rowOff>
    </xdr:from>
    <xdr:to>
      <xdr:col>112</xdr:col>
      <xdr:colOff>38100</xdr:colOff>
      <xdr:row>38</xdr:row>
      <xdr:rowOff>170306</xdr:rowOff>
    </xdr:to>
    <xdr:sp macro="" textlink="">
      <xdr:nvSpPr>
        <xdr:cNvPr id="597" name="楕円 596"/>
        <xdr:cNvSpPr/>
      </xdr:nvSpPr>
      <xdr:spPr>
        <a:xfrm>
          <a:off x="21272500" y="65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82651</xdr:rowOff>
    </xdr:from>
    <xdr:to>
      <xdr:col>116</xdr:col>
      <xdr:colOff>63500</xdr:colOff>
      <xdr:row>38</xdr:row>
      <xdr:rowOff>119506</xdr:rowOff>
    </xdr:to>
    <xdr:cxnSp macro="">
      <xdr:nvCxnSpPr>
        <xdr:cNvPr id="598" name="直線コネクタ 597"/>
        <xdr:cNvCxnSpPr/>
      </xdr:nvCxnSpPr>
      <xdr:spPr>
        <a:xfrm flipV="1">
          <a:off x="21323300" y="6597751"/>
          <a:ext cx="838200" cy="3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81357</xdr:rowOff>
    </xdr:from>
    <xdr:to>
      <xdr:col>107</xdr:col>
      <xdr:colOff>101600</xdr:colOff>
      <xdr:row>39</xdr:row>
      <xdr:rowOff>11507</xdr:rowOff>
    </xdr:to>
    <xdr:sp macro="" textlink="">
      <xdr:nvSpPr>
        <xdr:cNvPr id="599" name="楕円 598"/>
        <xdr:cNvSpPr/>
      </xdr:nvSpPr>
      <xdr:spPr>
        <a:xfrm>
          <a:off x="20383500" y="659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119506</xdr:rowOff>
    </xdr:from>
    <xdr:to>
      <xdr:col>111</xdr:col>
      <xdr:colOff>177800</xdr:colOff>
      <xdr:row>38</xdr:row>
      <xdr:rowOff>132157</xdr:rowOff>
    </xdr:to>
    <xdr:cxnSp macro="">
      <xdr:nvCxnSpPr>
        <xdr:cNvPr id="600" name="直線コネクタ 599"/>
        <xdr:cNvCxnSpPr/>
      </xdr:nvCxnSpPr>
      <xdr:spPr>
        <a:xfrm flipV="1">
          <a:off x="20434300" y="6634606"/>
          <a:ext cx="889000" cy="1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140729</xdr:rowOff>
    </xdr:from>
    <xdr:to>
      <xdr:col>102</xdr:col>
      <xdr:colOff>165100</xdr:colOff>
      <xdr:row>39</xdr:row>
      <xdr:rowOff>70879</xdr:rowOff>
    </xdr:to>
    <xdr:sp macro="" textlink="">
      <xdr:nvSpPr>
        <xdr:cNvPr id="601" name="楕円 600"/>
        <xdr:cNvSpPr/>
      </xdr:nvSpPr>
      <xdr:spPr>
        <a:xfrm>
          <a:off x="19494500" y="66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132157</xdr:rowOff>
    </xdr:from>
    <xdr:to>
      <xdr:col>107</xdr:col>
      <xdr:colOff>50800</xdr:colOff>
      <xdr:row>39</xdr:row>
      <xdr:rowOff>20079</xdr:rowOff>
    </xdr:to>
    <xdr:cxnSp macro="">
      <xdr:nvCxnSpPr>
        <xdr:cNvPr id="602" name="直線コネクタ 601"/>
        <xdr:cNvCxnSpPr/>
      </xdr:nvCxnSpPr>
      <xdr:spPr>
        <a:xfrm flipV="1">
          <a:off x="19545300" y="6647257"/>
          <a:ext cx="889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154202</xdr:rowOff>
    </xdr:from>
    <xdr:to>
      <xdr:col>98</xdr:col>
      <xdr:colOff>38100</xdr:colOff>
      <xdr:row>39</xdr:row>
      <xdr:rowOff>84352</xdr:rowOff>
    </xdr:to>
    <xdr:sp macro="" textlink="">
      <xdr:nvSpPr>
        <xdr:cNvPr id="603" name="楕円 602"/>
        <xdr:cNvSpPr/>
      </xdr:nvSpPr>
      <xdr:spPr>
        <a:xfrm>
          <a:off x="18605500" y="666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20079</xdr:rowOff>
    </xdr:from>
    <xdr:to>
      <xdr:col>102</xdr:col>
      <xdr:colOff>114300</xdr:colOff>
      <xdr:row>39</xdr:row>
      <xdr:rowOff>33552</xdr:rowOff>
    </xdr:to>
    <xdr:cxnSp macro="">
      <xdr:nvCxnSpPr>
        <xdr:cNvPr id="604" name="直線コネクタ 603"/>
        <xdr:cNvCxnSpPr/>
      </xdr:nvCxnSpPr>
      <xdr:spPr>
        <a:xfrm flipV="1">
          <a:off x="18656300" y="6706629"/>
          <a:ext cx="889000" cy="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42973</xdr:rowOff>
    </xdr:from>
    <xdr:ext cx="599010" cy="259045"/>
    <xdr:sp macro="" textlink="">
      <xdr:nvSpPr>
        <xdr:cNvPr id="605" name="n_1aveValue【一般廃棄物処理施設】&#10;一人当たり有形固定資産（償却資産）額"/>
        <xdr:cNvSpPr txBox="1"/>
      </xdr:nvSpPr>
      <xdr:spPr>
        <a:xfrm>
          <a:off x="21011095" y="672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61530</xdr:rowOff>
    </xdr:from>
    <xdr:ext cx="534377" cy="259045"/>
    <xdr:sp macro="" textlink="">
      <xdr:nvSpPr>
        <xdr:cNvPr id="606" name="n_2aveValue【一般廃棄物処理施設】&#10;一人当たり有形固定資産（償却資産）額"/>
        <xdr:cNvSpPr txBox="1"/>
      </xdr:nvSpPr>
      <xdr:spPr>
        <a:xfrm>
          <a:off x="20167111" y="6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132803</xdr:rowOff>
    </xdr:from>
    <xdr:ext cx="534377" cy="259045"/>
    <xdr:sp macro="" textlink="">
      <xdr:nvSpPr>
        <xdr:cNvPr id="607" name="n_3aveValue【一般廃棄物処理施設】&#10;一人当たり有形固定資産（償却資産）額"/>
        <xdr:cNvSpPr txBox="1"/>
      </xdr:nvSpPr>
      <xdr:spPr>
        <a:xfrm>
          <a:off x="19278111" y="6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142930</xdr:rowOff>
    </xdr:from>
    <xdr:ext cx="534377" cy="259045"/>
    <xdr:sp macro="" textlink="">
      <xdr:nvSpPr>
        <xdr:cNvPr id="608" name="n_4aveValue【一般廃棄物処理施設】&#10;一人当たり有形固定資産（償却資産）額"/>
        <xdr:cNvSpPr txBox="1"/>
      </xdr:nvSpPr>
      <xdr:spPr>
        <a:xfrm>
          <a:off x="18389111" y="682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15383</xdr:rowOff>
    </xdr:from>
    <xdr:ext cx="599010" cy="259045"/>
    <xdr:sp macro="" textlink="">
      <xdr:nvSpPr>
        <xdr:cNvPr id="609" name="n_1mainValue【一般廃棄物処理施設】&#10;一人当たり有形固定資産（償却資産）額"/>
        <xdr:cNvSpPr txBox="1"/>
      </xdr:nvSpPr>
      <xdr:spPr>
        <a:xfrm>
          <a:off x="21011095" y="635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28034</xdr:rowOff>
    </xdr:from>
    <xdr:ext cx="599010" cy="259045"/>
    <xdr:sp macro="" textlink="">
      <xdr:nvSpPr>
        <xdr:cNvPr id="610" name="n_2mainValue【一般廃棄物処理施設】&#10;一人当たり有形固定資産（償却資産）額"/>
        <xdr:cNvSpPr txBox="1"/>
      </xdr:nvSpPr>
      <xdr:spPr>
        <a:xfrm>
          <a:off x="20134795" y="637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87406</xdr:rowOff>
    </xdr:from>
    <xdr:ext cx="534377" cy="259045"/>
    <xdr:sp macro="" textlink="">
      <xdr:nvSpPr>
        <xdr:cNvPr id="611" name="n_3mainValue【一般廃棄物処理施設】&#10;一人当たり有形固定資産（償却資産）額"/>
        <xdr:cNvSpPr txBox="1"/>
      </xdr:nvSpPr>
      <xdr:spPr>
        <a:xfrm>
          <a:off x="19278111" y="64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100879</xdr:rowOff>
    </xdr:from>
    <xdr:ext cx="534377" cy="259045"/>
    <xdr:sp macro="" textlink="">
      <xdr:nvSpPr>
        <xdr:cNvPr id="612" name="n_4mainValue【一般廃棄物処理施設】&#10;一人当たり有形固定資産（償却資産）額"/>
        <xdr:cNvSpPr txBox="1"/>
      </xdr:nvSpPr>
      <xdr:spPr>
        <a:xfrm>
          <a:off x="18389111" y="64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638" name="直線コネクタ 637"/>
        <xdr:cNvCxnSpPr/>
      </xdr:nvCxnSpPr>
      <xdr:spPr>
        <a:xfrm flipV="1">
          <a:off x="16318864" y="960936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639" name="【保健センター・保健所】&#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640" name="直線コネクタ 639"/>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641" name="【保健センター・保健所】&#10;有形固定資産減価償却率最大値テキスト"/>
        <xdr:cNvSpPr txBox="1"/>
      </xdr:nvSpPr>
      <xdr:spPr>
        <a:xfrm>
          <a:off x="16357600" y="9384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642" name="直線コネクタ 641"/>
        <xdr:cNvCxnSpPr/>
      </xdr:nvCxnSpPr>
      <xdr:spPr>
        <a:xfrm>
          <a:off x="16230600" y="960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112503</xdr:rowOff>
    </xdr:from>
    <xdr:ext cx="405111" cy="259045"/>
    <xdr:sp macro="" textlink="">
      <xdr:nvSpPr>
        <xdr:cNvPr id="643" name="【保健センター・保健所】&#10;有形固定資産減価償却率平均値テキスト"/>
        <xdr:cNvSpPr txBox="1"/>
      </xdr:nvSpPr>
      <xdr:spPr>
        <a:xfrm>
          <a:off x="16357600" y="1005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644" name="フローチャート: 判断 643"/>
        <xdr:cNvSpPr/>
      </xdr:nvSpPr>
      <xdr:spPr>
        <a:xfrm>
          <a:off x="162687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645" name="フローチャート: 判断 644"/>
        <xdr:cNvSpPr/>
      </xdr:nvSpPr>
      <xdr:spPr>
        <a:xfrm>
          <a:off x="15430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46" name="フローチャート: 判断 645"/>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647" name="フローチャート: 判断 646"/>
        <xdr:cNvSpPr/>
      </xdr:nvSpPr>
      <xdr:spPr>
        <a:xfrm>
          <a:off x="13652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8" name="フローチャート: 判断 647"/>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654" name="楕円 653"/>
        <xdr:cNvSpPr/>
      </xdr:nvSpPr>
      <xdr:spPr>
        <a:xfrm>
          <a:off x="162687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113773</xdr:rowOff>
    </xdr:from>
    <xdr:ext cx="405111" cy="259045"/>
    <xdr:sp macro="" textlink="">
      <xdr:nvSpPr>
        <xdr:cNvPr id="655" name="【保健センター・保健所】&#10;有形固定資産減価償却率該当値テキスト"/>
        <xdr:cNvSpPr txBox="1"/>
      </xdr:nvSpPr>
      <xdr:spPr>
        <a:xfrm>
          <a:off x="16357600"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92891</xdr:rowOff>
    </xdr:from>
    <xdr:to>
      <xdr:col>81</xdr:col>
      <xdr:colOff>101600</xdr:colOff>
      <xdr:row>60</xdr:row>
      <xdr:rowOff>23041</xdr:rowOff>
    </xdr:to>
    <xdr:sp macro="" textlink="">
      <xdr:nvSpPr>
        <xdr:cNvPr id="656" name="楕円 655"/>
        <xdr:cNvSpPr/>
      </xdr:nvSpPr>
      <xdr:spPr>
        <a:xfrm>
          <a:off x="15430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143691</xdr:rowOff>
    </xdr:from>
    <xdr:to>
      <xdr:col>85</xdr:col>
      <xdr:colOff>127000</xdr:colOff>
      <xdr:row>60</xdr:row>
      <xdr:rowOff>14696</xdr:rowOff>
    </xdr:to>
    <xdr:cxnSp macro="">
      <xdr:nvCxnSpPr>
        <xdr:cNvPr id="657" name="直線コネクタ 656"/>
        <xdr:cNvCxnSpPr/>
      </xdr:nvCxnSpPr>
      <xdr:spPr>
        <a:xfrm>
          <a:off x="15481300" y="1025924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50437</xdr:rowOff>
    </xdr:from>
    <xdr:to>
      <xdr:col>76</xdr:col>
      <xdr:colOff>165100</xdr:colOff>
      <xdr:row>59</xdr:row>
      <xdr:rowOff>152037</xdr:rowOff>
    </xdr:to>
    <xdr:sp macro="" textlink="">
      <xdr:nvSpPr>
        <xdr:cNvPr id="658" name="楕円 657"/>
        <xdr:cNvSpPr/>
      </xdr:nvSpPr>
      <xdr:spPr>
        <a:xfrm>
          <a:off x="14541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101237</xdr:rowOff>
    </xdr:from>
    <xdr:to>
      <xdr:col>81</xdr:col>
      <xdr:colOff>50800</xdr:colOff>
      <xdr:row>59</xdr:row>
      <xdr:rowOff>143691</xdr:rowOff>
    </xdr:to>
    <xdr:cxnSp macro="">
      <xdr:nvCxnSpPr>
        <xdr:cNvPr id="659" name="直線コネクタ 658"/>
        <xdr:cNvCxnSpPr/>
      </xdr:nvCxnSpPr>
      <xdr:spPr>
        <a:xfrm>
          <a:off x="14592300" y="1021678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7983</xdr:rowOff>
    </xdr:from>
    <xdr:to>
      <xdr:col>72</xdr:col>
      <xdr:colOff>38100</xdr:colOff>
      <xdr:row>59</xdr:row>
      <xdr:rowOff>109583</xdr:rowOff>
    </xdr:to>
    <xdr:sp macro="" textlink="">
      <xdr:nvSpPr>
        <xdr:cNvPr id="660" name="楕円 659"/>
        <xdr:cNvSpPr/>
      </xdr:nvSpPr>
      <xdr:spPr>
        <a:xfrm>
          <a:off x="13652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58783</xdr:rowOff>
    </xdr:from>
    <xdr:to>
      <xdr:col>76</xdr:col>
      <xdr:colOff>114300</xdr:colOff>
      <xdr:row>59</xdr:row>
      <xdr:rowOff>101237</xdr:rowOff>
    </xdr:to>
    <xdr:cxnSp macro="">
      <xdr:nvCxnSpPr>
        <xdr:cNvPr id="661" name="直線コネクタ 660"/>
        <xdr:cNvCxnSpPr/>
      </xdr:nvCxnSpPr>
      <xdr:spPr>
        <a:xfrm>
          <a:off x="13703300" y="101743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140244</xdr:rowOff>
    </xdr:from>
    <xdr:to>
      <xdr:col>67</xdr:col>
      <xdr:colOff>101600</xdr:colOff>
      <xdr:row>59</xdr:row>
      <xdr:rowOff>70394</xdr:rowOff>
    </xdr:to>
    <xdr:sp macro="" textlink="">
      <xdr:nvSpPr>
        <xdr:cNvPr id="662" name="楕円 661"/>
        <xdr:cNvSpPr/>
      </xdr:nvSpPr>
      <xdr:spPr>
        <a:xfrm>
          <a:off x="12763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19594</xdr:rowOff>
    </xdr:from>
    <xdr:to>
      <xdr:col>71</xdr:col>
      <xdr:colOff>177800</xdr:colOff>
      <xdr:row>59</xdr:row>
      <xdr:rowOff>58783</xdr:rowOff>
    </xdr:to>
    <xdr:cxnSp macro="">
      <xdr:nvCxnSpPr>
        <xdr:cNvPr id="663" name="直線コネクタ 662"/>
        <xdr:cNvCxnSpPr/>
      </xdr:nvCxnSpPr>
      <xdr:spPr>
        <a:xfrm>
          <a:off x="12814300" y="1013514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6911</xdr:rowOff>
    </xdr:from>
    <xdr:ext cx="405111" cy="259045"/>
    <xdr:sp macro="" textlink="">
      <xdr:nvSpPr>
        <xdr:cNvPr id="664" name="n_1aveValue【保健センター・保健所】&#10;有形固定資産減価償却率"/>
        <xdr:cNvSpPr txBox="1"/>
      </xdr:nvSpPr>
      <xdr:spPr>
        <a:xfrm>
          <a:off x="15266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65" name="n_2aveValue【保健センター・保健所】&#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169290</xdr:rowOff>
    </xdr:from>
    <xdr:ext cx="405111" cy="259045"/>
    <xdr:sp macro="" textlink="">
      <xdr:nvSpPr>
        <xdr:cNvPr id="666" name="n_3aveValue【保健センター・保健所】&#10;有形固定資産減価償却率"/>
        <xdr:cNvSpPr txBox="1"/>
      </xdr:nvSpPr>
      <xdr:spPr>
        <a:xfrm>
          <a:off x="13500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94178</xdr:rowOff>
    </xdr:from>
    <xdr:ext cx="405111" cy="259045"/>
    <xdr:sp macro="" textlink="">
      <xdr:nvSpPr>
        <xdr:cNvPr id="667" name="n_4aveValue【保健センター・保健所】&#10;有形固定資産減価償却率"/>
        <xdr:cNvSpPr txBox="1"/>
      </xdr:nvSpPr>
      <xdr:spPr>
        <a:xfrm>
          <a:off x="12611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14168</xdr:rowOff>
    </xdr:from>
    <xdr:ext cx="405111" cy="259045"/>
    <xdr:sp macro="" textlink="">
      <xdr:nvSpPr>
        <xdr:cNvPr id="668" name="n_1mainValue【保健センター・保健所】&#10;有形固定資産減価償却率"/>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669" name="n_2mainValue【保健センター・保健所】&#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126110</xdr:rowOff>
    </xdr:from>
    <xdr:ext cx="405111" cy="259045"/>
    <xdr:sp macro="" textlink="">
      <xdr:nvSpPr>
        <xdr:cNvPr id="670" name="n_3mainValue【保健センター・保健所】&#10;有形固定資産減価償却率"/>
        <xdr:cNvSpPr txBox="1"/>
      </xdr:nvSpPr>
      <xdr:spPr>
        <a:xfrm>
          <a:off x="13500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86921</xdr:rowOff>
    </xdr:from>
    <xdr:ext cx="405111" cy="259045"/>
    <xdr:sp macro="" textlink="">
      <xdr:nvSpPr>
        <xdr:cNvPr id="671" name="n_4mainValue【保健センター・保健所】&#10;有形固定資産減価償却率"/>
        <xdr:cNvSpPr txBox="1"/>
      </xdr:nvSpPr>
      <xdr:spPr>
        <a:xfrm>
          <a:off x="12611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82" name="直線コネクタ 6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3" name="テキスト ボックス 6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4" name="直線コネクタ 6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5" name="テキスト ボックス 6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6" name="直線コネクタ 6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7" name="テキスト ボックス 6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8" name="直線コネクタ 6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9" name="テキスト ボックス 6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0" name="直線コネクタ 6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1" name="テキスト ボックス 6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2" name="直線コネクタ 6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3" name="テキスト ボックス 6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4" name="直線コネクタ 6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5" name="テキスト ボックス 6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697" name="直線コネクタ 696"/>
        <xdr:cNvCxnSpPr/>
      </xdr:nvCxnSpPr>
      <xdr:spPr>
        <a:xfrm flipV="1">
          <a:off x="22160864" y="960773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98"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99" name="直線コネクタ 698"/>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700" name="【保健センター・保健所】&#10;一人当たり面積最大値テキスト"/>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701" name="直線コネクタ 700"/>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123570</xdr:rowOff>
    </xdr:from>
    <xdr:ext cx="469744" cy="259045"/>
    <xdr:sp macro="" textlink="">
      <xdr:nvSpPr>
        <xdr:cNvPr id="702" name="【保健センター・保健所】&#10;一人当たり面積平均値テキスト"/>
        <xdr:cNvSpPr txBox="1"/>
      </xdr:nvSpPr>
      <xdr:spPr>
        <a:xfrm>
          <a:off x="22199600" y="1075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703" name="フローチャート: 判断 702"/>
        <xdr:cNvSpPr/>
      </xdr:nvSpPr>
      <xdr:spPr>
        <a:xfrm>
          <a:off x="221107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704" name="フローチャート: 判断 703"/>
        <xdr:cNvSpPr/>
      </xdr:nvSpPr>
      <xdr:spPr>
        <a:xfrm>
          <a:off x="21272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705" name="フローチャート: 判断 704"/>
        <xdr:cNvSpPr/>
      </xdr:nvSpPr>
      <xdr:spPr>
        <a:xfrm>
          <a:off x="20383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706" name="フローチャート: 判断 705"/>
        <xdr:cNvSpPr/>
      </xdr:nvSpPr>
      <xdr:spPr>
        <a:xfrm>
          <a:off x="19494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7" name="フローチャート: 判断 706"/>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8" name="テキスト ボックス 7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9" name="テキスト ボックス 7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0" name="テキスト ボックス 7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1" name="テキスト ボックス 7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2" name="テキスト ボックス 7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105954</xdr:rowOff>
    </xdr:from>
    <xdr:to>
      <xdr:col>116</xdr:col>
      <xdr:colOff>114300</xdr:colOff>
      <xdr:row>63</xdr:row>
      <xdr:rowOff>36104</xdr:rowOff>
    </xdr:to>
    <xdr:sp macro="" textlink="">
      <xdr:nvSpPr>
        <xdr:cNvPr id="713" name="楕円 712"/>
        <xdr:cNvSpPr/>
      </xdr:nvSpPr>
      <xdr:spPr>
        <a:xfrm>
          <a:off x="221107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128831</xdr:rowOff>
    </xdr:from>
    <xdr:ext cx="469744" cy="259045"/>
    <xdr:sp macro="" textlink="">
      <xdr:nvSpPr>
        <xdr:cNvPr id="714" name="【保健センター・保健所】&#10;一人当たり面積該当値テキスト"/>
        <xdr:cNvSpPr txBox="1"/>
      </xdr:nvSpPr>
      <xdr:spPr>
        <a:xfrm>
          <a:off x="22199600" y="1058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715" name="楕円 714"/>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156754</xdr:rowOff>
    </xdr:from>
    <xdr:to>
      <xdr:col>116</xdr:col>
      <xdr:colOff>63500</xdr:colOff>
      <xdr:row>62</xdr:row>
      <xdr:rowOff>160020</xdr:rowOff>
    </xdr:to>
    <xdr:cxnSp macro="">
      <xdr:nvCxnSpPr>
        <xdr:cNvPr id="716" name="直線コネクタ 715"/>
        <xdr:cNvCxnSpPr/>
      </xdr:nvCxnSpPr>
      <xdr:spPr>
        <a:xfrm flipV="1">
          <a:off x="21323300" y="1078665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115751</xdr:rowOff>
    </xdr:from>
    <xdr:to>
      <xdr:col>107</xdr:col>
      <xdr:colOff>101600</xdr:colOff>
      <xdr:row>63</xdr:row>
      <xdr:rowOff>45901</xdr:rowOff>
    </xdr:to>
    <xdr:sp macro="" textlink="">
      <xdr:nvSpPr>
        <xdr:cNvPr id="717" name="楕円 716"/>
        <xdr:cNvSpPr/>
      </xdr:nvSpPr>
      <xdr:spPr>
        <a:xfrm>
          <a:off x="20383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177800</xdr:colOff>
      <xdr:row>62</xdr:row>
      <xdr:rowOff>166551</xdr:rowOff>
    </xdr:to>
    <xdr:cxnSp macro="">
      <xdr:nvCxnSpPr>
        <xdr:cNvPr id="718" name="直線コネクタ 717"/>
        <xdr:cNvCxnSpPr/>
      </xdr:nvCxnSpPr>
      <xdr:spPr>
        <a:xfrm flipV="1">
          <a:off x="20434300" y="107899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119017</xdr:rowOff>
    </xdr:from>
    <xdr:to>
      <xdr:col>102</xdr:col>
      <xdr:colOff>165100</xdr:colOff>
      <xdr:row>63</xdr:row>
      <xdr:rowOff>49167</xdr:rowOff>
    </xdr:to>
    <xdr:sp macro="" textlink="">
      <xdr:nvSpPr>
        <xdr:cNvPr id="719" name="楕円 718"/>
        <xdr:cNvSpPr/>
      </xdr:nvSpPr>
      <xdr:spPr>
        <a:xfrm>
          <a:off x="19494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166551</xdr:rowOff>
    </xdr:from>
    <xdr:to>
      <xdr:col>107</xdr:col>
      <xdr:colOff>50800</xdr:colOff>
      <xdr:row>62</xdr:row>
      <xdr:rowOff>169817</xdr:rowOff>
    </xdr:to>
    <xdr:cxnSp macro="">
      <xdr:nvCxnSpPr>
        <xdr:cNvPr id="720" name="直線コネクタ 719"/>
        <xdr:cNvCxnSpPr/>
      </xdr:nvCxnSpPr>
      <xdr:spPr>
        <a:xfrm flipV="1">
          <a:off x="19545300" y="107964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122283</xdr:rowOff>
    </xdr:from>
    <xdr:to>
      <xdr:col>98</xdr:col>
      <xdr:colOff>38100</xdr:colOff>
      <xdr:row>63</xdr:row>
      <xdr:rowOff>52433</xdr:rowOff>
    </xdr:to>
    <xdr:sp macro="" textlink="">
      <xdr:nvSpPr>
        <xdr:cNvPr id="721" name="楕円 720"/>
        <xdr:cNvSpPr/>
      </xdr:nvSpPr>
      <xdr:spPr>
        <a:xfrm>
          <a:off x="18605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169817</xdr:rowOff>
    </xdr:from>
    <xdr:to>
      <xdr:col>102</xdr:col>
      <xdr:colOff>114300</xdr:colOff>
      <xdr:row>63</xdr:row>
      <xdr:rowOff>1633</xdr:rowOff>
    </xdr:to>
    <xdr:cxnSp macro="">
      <xdr:nvCxnSpPr>
        <xdr:cNvPr id="722" name="直線コネクタ 721"/>
        <xdr:cNvCxnSpPr/>
      </xdr:nvCxnSpPr>
      <xdr:spPr>
        <a:xfrm flipV="1">
          <a:off x="18656300" y="1079971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79483</xdr:rowOff>
    </xdr:from>
    <xdr:ext cx="469744" cy="259045"/>
    <xdr:sp macro="" textlink="">
      <xdr:nvSpPr>
        <xdr:cNvPr id="723" name="n_1aveValue【保健センター・保健所】&#10;一人当たり面積"/>
        <xdr:cNvSpPr txBox="1"/>
      </xdr:nvSpPr>
      <xdr:spPr>
        <a:xfrm>
          <a:off x="210757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125203</xdr:rowOff>
    </xdr:from>
    <xdr:ext cx="469744" cy="259045"/>
    <xdr:sp macro="" textlink="">
      <xdr:nvSpPr>
        <xdr:cNvPr id="724" name="n_2aveValue【保健センター・保健所】&#10;一人当たり面積"/>
        <xdr:cNvSpPr txBox="1"/>
      </xdr:nvSpPr>
      <xdr:spPr>
        <a:xfrm>
          <a:off x="201994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112140</xdr:rowOff>
    </xdr:from>
    <xdr:ext cx="469744" cy="259045"/>
    <xdr:sp macro="" textlink="">
      <xdr:nvSpPr>
        <xdr:cNvPr id="725" name="n_3aveValue【保健センター・保健所】&#10;一人当たり面積"/>
        <xdr:cNvSpPr txBox="1"/>
      </xdr:nvSpPr>
      <xdr:spPr>
        <a:xfrm>
          <a:off x="19310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726" name="n_4ave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55897</xdr:rowOff>
    </xdr:from>
    <xdr:ext cx="469744" cy="259045"/>
    <xdr:sp macro="" textlink="">
      <xdr:nvSpPr>
        <xdr:cNvPr id="727" name="n_1mainValue【保健センター・保健所】&#10;一人当たり面積"/>
        <xdr:cNvSpPr txBox="1"/>
      </xdr:nvSpPr>
      <xdr:spPr>
        <a:xfrm>
          <a:off x="210757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62428</xdr:rowOff>
    </xdr:from>
    <xdr:ext cx="469744" cy="259045"/>
    <xdr:sp macro="" textlink="">
      <xdr:nvSpPr>
        <xdr:cNvPr id="728" name="n_2mainValue【保健センター・保健所】&#10;一人当たり面積"/>
        <xdr:cNvSpPr txBox="1"/>
      </xdr:nvSpPr>
      <xdr:spPr>
        <a:xfrm>
          <a:off x="20199427" y="1052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65694</xdr:rowOff>
    </xdr:from>
    <xdr:ext cx="469744" cy="259045"/>
    <xdr:sp macro="" textlink="">
      <xdr:nvSpPr>
        <xdr:cNvPr id="729" name="n_3mainValue【保健センター・保健所】&#10;一人当たり面積"/>
        <xdr:cNvSpPr txBox="1"/>
      </xdr:nvSpPr>
      <xdr:spPr>
        <a:xfrm>
          <a:off x="19310427" y="1052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68960</xdr:rowOff>
    </xdr:from>
    <xdr:ext cx="469744" cy="259045"/>
    <xdr:sp macro="" textlink="">
      <xdr:nvSpPr>
        <xdr:cNvPr id="730" name="n_4mainValue【保健センター・保健所】&#10;一人当たり面積"/>
        <xdr:cNvSpPr txBox="1"/>
      </xdr:nvSpPr>
      <xdr:spPr>
        <a:xfrm>
          <a:off x="18421427" y="1052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1" name="正方形/長方形 7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2" name="正方形/長方形 7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3" name="正方形/長方形 7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4" name="正方形/長方形 7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5" name="正方形/長方形 7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6" name="正方形/長方形 7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7" name="正方形/長方形 7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正方形/長方形 7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9" name="テキスト ボックス 7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0" name="直線コネクタ 7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1" name="テキスト ボックス 7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2" name="直線コネクタ 7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3" name="テキスト ボックス 74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4" name="直線コネクタ 7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5" name="テキスト ボックス 7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6" name="直線コネクタ 7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7" name="テキスト ボックス 7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8" name="直線コネクタ 7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9" name="テキスト ボックス 7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0" name="直線コネクタ 7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1" name="テキスト ボックス 7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2" name="直線コネクタ 7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3" name="テキスト ボックス 75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755" name="直線コネクタ 754"/>
        <xdr:cNvCxnSpPr/>
      </xdr:nvCxnSpPr>
      <xdr:spPr>
        <a:xfrm flipV="1">
          <a:off x="16318864" y="1327594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756" name="【消防施設】&#10;有形固定資産減価償却率最小値テキスト"/>
        <xdr:cNvSpPr txBox="1"/>
      </xdr:nvSpPr>
      <xdr:spPr>
        <a:xfrm>
          <a:off x="16357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757" name="直線コネクタ 756"/>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758" name="【消防施設】&#10;有形固定資産減価償却率最大値テキスト"/>
        <xdr:cNvSpPr txBox="1"/>
      </xdr:nvSpPr>
      <xdr:spPr>
        <a:xfrm>
          <a:off x="16357600" y="1305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759" name="直線コネクタ 758"/>
        <xdr:cNvCxnSpPr/>
      </xdr:nvCxnSpPr>
      <xdr:spPr>
        <a:xfrm>
          <a:off x="16230600" y="1327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760" name="【消防施設】&#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761" name="フローチャート: 判断 760"/>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762" name="フローチャート: 判断 761"/>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763" name="フローチャート: 判断 762"/>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764" name="フローチャート: 判断 763"/>
        <xdr:cNvSpPr/>
      </xdr:nvSpPr>
      <xdr:spPr>
        <a:xfrm>
          <a:off x="13652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765" name="フローチャート: 判断 764"/>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6" name="テキスト ボックス 7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7" name="テキスト ボックス 7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8" name="テキスト ボックス 7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9" name="テキスト ボックス 7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0" name="テキスト ボックス 7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53975</xdr:rowOff>
    </xdr:from>
    <xdr:to>
      <xdr:col>85</xdr:col>
      <xdr:colOff>177800</xdr:colOff>
      <xdr:row>78</xdr:row>
      <xdr:rowOff>155575</xdr:rowOff>
    </xdr:to>
    <xdr:sp macro="" textlink="">
      <xdr:nvSpPr>
        <xdr:cNvPr id="771" name="楕円 770"/>
        <xdr:cNvSpPr/>
      </xdr:nvSpPr>
      <xdr:spPr>
        <a:xfrm>
          <a:off x="162687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76852</xdr:rowOff>
    </xdr:from>
    <xdr:ext cx="405111" cy="259045"/>
    <xdr:sp macro="" textlink="">
      <xdr:nvSpPr>
        <xdr:cNvPr id="772" name="【消防施設】&#10;有形固定資産減価償却率該当値テキスト"/>
        <xdr:cNvSpPr txBox="1"/>
      </xdr:nvSpPr>
      <xdr:spPr>
        <a:xfrm>
          <a:off x="16357600"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2539</xdr:rowOff>
    </xdr:from>
    <xdr:to>
      <xdr:col>81</xdr:col>
      <xdr:colOff>101600</xdr:colOff>
      <xdr:row>78</xdr:row>
      <xdr:rowOff>104139</xdr:rowOff>
    </xdr:to>
    <xdr:sp macro="" textlink="">
      <xdr:nvSpPr>
        <xdr:cNvPr id="773" name="楕円 772"/>
        <xdr:cNvSpPr/>
      </xdr:nvSpPr>
      <xdr:spPr>
        <a:xfrm>
          <a:off x="15430500" y="133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53339</xdr:rowOff>
    </xdr:from>
    <xdr:to>
      <xdr:col>85</xdr:col>
      <xdr:colOff>127000</xdr:colOff>
      <xdr:row>78</xdr:row>
      <xdr:rowOff>104775</xdr:rowOff>
    </xdr:to>
    <xdr:cxnSp macro="">
      <xdr:nvCxnSpPr>
        <xdr:cNvPr id="774" name="直線コネクタ 773"/>
        <xdr:cNvCxnSpPr/>
      </xdr:nvCxnSpPr>
      <xdr:spPr>
        <a:xfrm>
          <a:off x="15481300" y="1342643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137795</xdr:rowOff>
    </xdr:from>
    <xdr:to>
      <xdr:col>76</xdr:col>
      <xdr:colOff>165100</xdr:colOff>
      <xdr:row>79</xdr:row>
      <xdr:rowOff>67945</xdr:rowOff>
    </xdr:to>
    <xdr:sp macro="" textlink="">
      <xdr:nvSpPr>
        <xdr:cNvPr id="775" name="楕円 774"/>
        <xdr:cNvSpPr/>
      </xdr:nvSpPr>
      <xdr:spPr>
        <a:xfrm>
          <a:off x="14541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53339</xdr:rowOff>
    </xdr:from>
    <xdr:to>
      <xdr:col>81</xdr:col>
      <xdr:colOff>50800</xdr:colOff>
      <xdr:row>79</xdr:row>
      <xdr:rowOff>17145</xdr:rowOff>
    </xdr:to>
    <xdr:cxnSp macro="">
      <xdr:nvCxnSpPr>
        <xdr:cNvPr id="776" name="直線コネクタ 775"/>
        <xdr:cNvCxnSpPr/>
      </xdr:nvCxnSpPr>
      <xdr:spPr>
        <a:xfrm flipV="1">
          <a:off x="14592300" y="13426439"/>
          <a:ext cx="8890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92075</xdr:rowOff>
    </xdr:from>
    <xdr:to>
      <xdr:col>72</xdr:col>
      <xdr:colOff>38100</xdr:colOff>
      <xdr:row>79</xdr:row>
      <xdr:rowOff>22225</xdr:rowOff>
    </xdr:to>
    <xdr:sp macro="" textlink="">
      <xdr:nvSpPr>
        <xdr:cNvPr id="777" name="楕円 776"/>
        <xdr:cNvSpPr/>
      </xdr:nvSpPr>
      <xdr:spPr>
        <a:xfrm>
          <a:off x="13652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142875</xdr:rowOff>
    </xdr:from>
    <xdr:to>
      <xdr:col>76</xdr:col>
      <xdr:colOff>114300</xdr:colOff>
      <xdr:row>79</xdr:row>
      <xdr:rowOff>17145</xdr:rowOff>
    </xdr:to>
    <xdr:cxnSp macro="">
      <xdr:nvCxnSpPr>
        <xdr:cNvPr id="778" name="直線コネクタ 777"/>
        <xdr:cNvCxnSpPr/>
      </xdr:nvCxnSpPr>
      <xdr:spPr>
        <a:xfrm>
          <a:off x="13703300" y="135159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48261</xdr:rowOff>
    </xdr:from>
    <xdr:to>
      <xdr:col>67</xdr:col>
      <xdr:colOff>101600</xdr:colOff>
      <xdr:row>78</xdr:row>
      <xdr:rowOff>149861</xdr:rowOff>
    </xdr:to>
    <xdr:sp macro="" textlink="">
      <xdr:nvSpPr>
        <xdr:cNvPr id="779" name="楕円 778"/>
        <xdr:cNvSpPr/>
      </xdr:nvSpPr>
      <xdr:spPr>
        <a:xfrm>
          <a:off x="127635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99061</xdr:rowOff>
    </xdr:from>
    <xdr:to>
      <xdr:col>71</xdr:col>
      <xdr:colOff>177800</xdr:colOff>
      <xdr:row>78</xdr:row>
      <xdr:rowOff>142875</xdr:rowOff>
    </xdr:to>
    <xdr:cxnSp macro="">
      <xdr:nvCxnSpPr>
        <xdr:cNvPr id="780" name="直線コネクタ 779"/>
        <xdr:cNvCxnSpPr/>
      </xdr:nvCxnSpPr>
      <xdr:spPr>
        <a:xfrm>
          <a:off x="12814300" y="134721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781" name="n_1aveValue【消防施設】&#10;有形固定資産減価償却率"/>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28591</xdr:rowOff>
    </xdr:from>
    <xdr:ext cx="405111" cy="259045"/>
    <xdr:sp macro="" textlink="">
      <xdr:nvSpPr>
        <xdr:cNvPr id="782" name="n_2aveValue【消防施設】&#10;有形固定資産減価償却率"/>
        <xdr:cNvSpPr txBox="1"/>
      </xdr:nvSpPr>
      <xdr:spPr>
        <a:xfrm>
          <a:off x="14389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154322</xdr:rowOff>
    </xdr:from>
    <xdr:ext cx="405111" cy="259045"/>
    <xdr:sp macro="" textlink="">
      <xdr:nvSpPr>
        <xdr:cNvPr id="783" name="n_3aveValue【消防施設】&#10;有形固定資産減価償却率"/>
        <xdr:cNvSpPr txBox="1"/>
      </xdr:nvSpPr>
      <xdr:spPr>
        <a:xfrm>
          <a:off x="13500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3827</xdr:rowOff>
    </xdr:from>
    <xdr:ext cx="405111" cy="259045"/>
    <xdr:sp macro="" textlink="">
      <xdr:nvSpPr>
        <xdr:cNvPr id="784" name="n_4aveValue【消防施設】&#10;有形固定資産減価償却率"/>
        <xdr:cNvSpPr txBox="1"/>
      </xdr:nvSpPr>
      <xdr:spPr>
        <a:xfrm>
          <a:off x="12611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120666</xdr:rowOff>
    </xdr:from>
    <xdr:ext cx="405111" cy="259045"/>
    <xdr:sp macro="" textlink="">
      <xdr:nvSpPr>
        <xdr:cNvPr id="785" name="n_1mainValue【消防施設】&#10;有形固定資産減価償却率"/>
        <xdr:cNvSpPr txBox="1"/>
      </xdr:nvSpPr>
      <xdr:spPr>
        <a:xfrm>
          <a:off x="15266044" y="1315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84472</xdr:rowOff>
    </xdr:from>
    <xdr:ext cx="405111" cy="259045"/>
    <xdr:sp macro="" textlink="">
      <xdr:nvSpPr>
        <xdr:cNvPr id="786" name="n_2mainValue【消防施設】&#10;有形固定資産減価償却率"/>
        <xdr:cNvSpPr txBox="1"/>
      </xdr:nvSpPr>
      <xdr:spPr>
        <a:xfrm>
          <a:off x="143897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38752</xdr:rowOff>
    </xdr:from>
    <xdr:ext cx="405111" cy="259045"/>
    <xdr:sp macro="" textlink="">
      <xdr:nvSpPr>
        <xdr:cNvPr id="787" name="n_3mainValue【消防施設】&#10;有形固定資産減価償却率"/>
        <xdr:cNvSpPr txBox="1"/>
      </xdr:nvSpPr>
      <xdr:spPr>
        <a:xfrm>
          <a:off x="13500744"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166388</xdr:rowOff>
    </xdr:from>
    <xdr:ext cx="405111" cy="259045"/>
    <xdr:sp macro="" textlink="">
      <xdr:nvSpPr>
        <xdr:cNvPr id="788" name="n_4mainValue【消防施設】&#10;有形固定資産減価償却率"/>
        <xdr:cNvSpPr txBox="1"/>
      </xdr:nvSpPr>
      <xdr:spPr>
        <a:xfrm>
          <a:off x="12611744" y="1319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9" name="正方形/長方形 7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0" name="正方形/長方形 7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1" name="正方形/長方形 7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2" name="正方形/長方形 7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3" name="正方形/長方形 7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4" name="正方形/長方形 7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5" name="正方形/長方形 7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6" name="正方形/長方形 7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7" name="テキスト ボックス 7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8" name="直線コネクタ 7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9" name="直線コネクタ 79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800" name="テキスト ボックス 79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801" name="直線コネクタ 80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2" name="テキスト ボックス 80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3" name="直線コネクタ 80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4" name="テキスト ボックス 80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5" name="直線コネクタ 80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6" name="テキスト ボックス 80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7" name="直線コネクタ 80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8" name="テキスト ボックス 80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9" name="直線コネクタ 80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10" name="テキスト ボックス 80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1" name="直線コネクタ 8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2" name="テキスト ボックス 8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814" name="直線コネクタ 813"/>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15"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16" name="直線コネクタ 815"/>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817" name="【消防施設】&#10;一人当たり面積最大値テキスト"/>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818" name="直線コネクタ 817"/>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819" name="【消防施設】&#10;一人当たり面積平均値テキスト"/>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820" name="フローチャート: 判断 819"/>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821" name="フローチャート: 判断 820"/>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822" name="フローチャート: 判断 821"/>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823" name="フローチャート: 判断 822"/>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824" name="フローチャート: 判断 823"/>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5" name="テキスト ボックス 8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6" name="テキスト ボックス 8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7" name="テキスト ボックス 8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8" name="テキスト ボックス 8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9" name="テキスト ボックス 8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830" name="楕円 829"/>
        <xdr:cNvSpPr/>
      </xdr:nvSpPr>
      <xdr:spPr>
        <a:xfrm>
          <a:off x="221107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163303</xdr:rowOff>
    </xdr:from>
    <xdr:ext cx="469744" cy="259045"/>
    <xdr:sp macro="" textlink="">
      <xdr:nvSpPr>
        <xdr:cNvPr id="831" name="【消防施設】&#10;一人当たり面積該当値テキスト"/>
        <xdr:cNvSpPr txBox="1"/>
      </xdr:nvSpPr>
      <xdr:spPr>
        <a:xfrm>
          <a:off x="22199600" y="1439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16692</xdr:rowOff>
    </xdr:from>
    <xdr:to>
      <xdr:col>112</xdr:col>
      <xdr:colOff>38100</xdr:colOff>
      <xdr:row>84</xdr:row>
      <xdr:rowOff>118292</xdr:rowOff>
    </xdr:to>
    <xdr:sp macro="" textlink="">
      <xdr:nvSpPr>
        <xdr:cNvPr id="832" name="楕円 831"/>
        <xdr:cNvSpPr/>
      </xdr:nvSpPr>
      <xdr:spPr>
        <a:xfrm>
          <a:off x="21272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64226</xdr:rowOff>
    </xdr:from>
    <xdr:to>
      <xdr:col>116</xdr:col>
      <xdr:colOff>63500</xdr:colOff>
      <xdr:row>84</xdr:row>
      <xdr:rowOff>67492</xdr:rowOff>
    </xdr:to>
    <xdr:cxnSp macro="">
      <xdr:nvCxnSpPr>
        <xdr:cNvPr id="833" name="直線コネクタ 832"/>
        <xdr:cNvCxnSpPr/>
      </xdr:nvCxnSpPr>
      <xdr:spPr>
        <a:xfrm flipV="1">
          <a:off x="21323300" y="144660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26488</xdr:rowOff>
    </xdr:from>
    <xdr:to>
      <xdr:col>107</xdr:col>
      <xdr:colOff>101600</xdr:colOff>
      <xdr:row>84</xdr:row>
      <xdr:rowOff>128088</xdr:rowOff>
    </xdr:to>
    <xdr:sp macro="" textlink="">
      <xdr:nvSpPr>
        <xdr:cNvPr id="834" name="楕円 833"/>
        <xdr:cNvSpPr/>
      </xdr:nvSpPr>
      <xdr:spPr>
        <a:xfrm>
          <a:off x="20383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67492</xdr:rowOff>
    </xdr:from>
    <xdr:to>
      <xdr:col>111</xdr:col>
      <xdr:colOff>177800</xdr:colOff>
      <xdr:row>84</xdr:row>
      <xdr:rowOff>77288</xdr:rowOff>
    </xdr:to>
    <xdr:cxnSp macro="">
      <xdr:nvCxnSpPr>
        <xdr:cNvPr id="835" name="直線コネクタ 834"/>
        <xdr:cNvCxnSpPr/>
      </xdr:nvCxnSpPr>
      <xdr:spPr>
        <a:xfrm flipV="1">
          <a:off x="20434300" y="144692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36" name="楕円 835"/>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77288</xdr:rowOff>
    </xdr:from>
    <xdr:to>
      <xdr:col>107</xdr:col>
      <xdr:colOff>50800</xdr:colOff>
      <xdr:row>84</xdr:row>
      <xdr:rowOff>83820</xdr:rowOff>
    </xdr:to>
    <xdr:cxnSp macro="">
      <xdr:nvCxnSpPr>
        <xdr:cNvPr id="837" name="直線コネクタ 836"/>
        <xdr:cNvCxnSpPr/>
      </xdr:nvCxnSpPr>
      <xdr:spPr>
        <a:xfrm flipV="1">
          <a:off x="19545300" y="144790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42818</xdr:rowOff>
    </xdr:from>
    <xdr:to>
      <xdr:col>98</xdr:col>
      <xdr:colOff>38100</xdr:colOff>
      <xdr:row>84</xdr:row>
      <xdr:rowOff>144418</xdr:rowOff>
    </xdr:to>
    <xdr:sp macro="" textlink="">
      <xdr:nvSpPr>
        <xdr:cNvPr id="838" name="楕円 837"/>
        <xdr:cNvSpPr/>
      </xdr:nvSpPr>
      <xdr:spPr>
        <a:xfrm>
          <a:off x="18605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83820</xdr:rowOff>
    </xdr:from>
    <xdr:to>
      <xdr:col>102</xdr:col>
      <xdr:colOff>114300</xdr:colOff>
      <xdr:row>84</xdr:row>
      <xdr:rowOff>93618</xdr:rowOff>
    </xdr:to>
    <xdr:cxnSp macro="">
      <xdr:nvCxnSpPr>
        <xdr:cNvPr id="839" name="直線コネクタ 838"/>
        <xdr:cNvCxnSpPr/>
      </xdr:nvCxnSpPr>
      <xdr:spPr>
        <a:xfrm flipV="1">
          <a:off x="18656300" y="1448562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169108</xdr:rowOff>
    </xdr:from>
    <xdr:ext cx="469744" cy="259045"/>
    <xdr:sp macro="" textlink="">
      <xdr:nvSpPr>
        <xdr:cNvPr id="840" name="n_1aveValue【消防施設】&#10;一人当たり面積"/>
        <xdr:cNvSpPr txBox="1"/>
      </xdr:nvSpPr>
      <xdr:spPr>
        <a:xfrm>
          <a:off x="210757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841" name="n_2aveValue【消防施設】&#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62972</xdr:rowOff>
    </xdr:from>
    <xdr:ext cx="469744" cy="259045"/>
    <xdr:sp macro="" textlink="">
      <xdr:nvSpPr>
        <xdr:cNvPr id="842" name="n_3aveValue【消防施設】&#10;一人当たり面積"/>
        <xdr:cNvSpPr txBox="1"/>
      </xdr:nvSpPr>
      <xdr:spPr>
        <a:xfrm>
          <a:off x="19310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115225</xdr:rowOff>
    </xdr:from>
    <xdr:ext cx="469744" cy="259045"/>
    <xdr:sp macro="" textlink="">
      <xdr:nvSpPr>
        <xdr:cNvPr id="843" name="n_4aveValue【消防施設】&#10;一人当たり面積"/>
        <xdr:cNvSpPr txBox="1"/>
      </xdr:nvSpPr>
      <xdr:spPr>
        <a:xfrm>
          <a:off x="18421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109419</xdr:rowOff>
    </xdr:from>
    <xdr:ext cx="469744" cy="259045"/>
    <xdr:sp macro="" textlink="">
      <xdr:nvSpPr>
        <xdr:cNvPr id="844" name="n_1mainValue【消防施設】&#10;一人当たり面積"/>
        <xdr:cNvSpPr txBox="1"/>
      </xdr:nvSpPr>
      <xdr:spPr>
        <a:xfrm>
          <a:off x="210757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119215</xdr:rowOff>
    </xdr:from>
    <xdr:ext cx="469744" cy="259045"/>
    <xdr:sp macro="" textlink="">
      <xdr:nvSpPr>
        <xdr:cNvPr id="845" name="n_2mainValue【消防施設】&#10;一人当たり面積"/>
        <xdr:cNvSpPr txBox="1"/>
      </xdr:nvSpPr>
      <xdr:spPr>
        <a:xfrm>
          <a:off x="201994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846" name="n_3mainValue【消防施設】&#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135545</xdr:rowOff>
    </xdr:from>
    <xdr:ext cx="469744" cy="259045"/>
    <xdr:sp macro="" textlink="">
      <xdr:nvSpPr>
        <xdr:cNvPr id="847" name="n_4mainValue【消防施設】&#10;一人当たり面積"/>
        <xdr:cNvSpPr txBox="1"/>
      </xdr:nvSpPr>
      <xdr:spPr>
        <a:xfrm>
          <a:off x="18421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8" name="正方形/長方形 8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9" name="正方形/長方形 8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0" name="正方形/長方形 8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1" name="正方形/長方形 8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2" name="正方形/長方形 8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3" name="正方形/長方形 8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4" name="正方形/長方形 8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正方形/長方形 8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6" name="テキスト ボックス 8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7" name="直線コネクタ 8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8" name="テキスト ボックス 8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9" name="直線コネクタ 8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60" name="テキスト ボックス 8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1" name="直線コネクタ 8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2" name="テキスト ボックス 8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3" name="直線コネクタ 8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4" name="テキスト ボックス 8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5" name="直線コネクタ 8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6" name="テキスト ボックス 8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7" name="直線コネクタ 8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8" name="テキスト ボックス 86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9" name="直線コネクタ 8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871" name="直線コネクタ 870"/>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872" name="【庁舎】&#10;有形固定資産減価償却率最小値テキスト"/>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873" name="直線コネクタ 872"/>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874" name="【庁舎】&#10;有形固定資産減価償却率最大値テキスト"/>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875" name="直線コネクタ 874"/>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876" name="【庁舎】&#10;有形固定資産減価償却率平均値テキスト"/>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877" name="フローチャート: 判断 87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878" name="フローチャート: 判断 877"/>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879" name="フローチャート: 判断 878"/>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880" name="フローチャート: 判断 879"/>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881" name="フローチャート: 判断 880"/>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12064</xdr:rowOff>
    </xdr:from>
    <xdr:to>
      <xdr:col>85</xdr:col>
      <xdr:colOff>177800</xdr:colOff>
      <xdr:row>101</xdr:row>
      <xdr:rowOff>113664</xdr:rowOff>
    </xdr:to>
    <xdr:sp macro="" textlink="">
      <xdr:nvSpPr>
        <xdr:cNvPr id="887" name="楕円 886"/>
        <xdr:cNvSpPr/>
      </xdr:nvSpPr>
      <xdr:spPr>
        <a:xfrm>
          <a:off x="16268700" y="173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98441</xdr:rowOff>
    </xdr:from>
    <xdr:ext cx="405111" cy="259045"/>
    <xdr:sp macro="" textlink="">
      <xdr:nvSpPr>
        <xdr:cNvPr id="888" name="【庁舎】&#10;有形固定資産減価償却率該当値テキスト"/>
        <xdr:cNvSpPr txBox="1"/>
      </xdr:nvSpPr>
      <xdr:spPr>
        <a:xfrm>
          <a:off x="16357600" y="172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145414</xdr:rowOff>
    </xdr:from>
    <xdr:to>
      <xdr:col>81</xdr:col>
      <xdr:colOff>101600</xdr:colOff>
      <xdr:row>101</xdr:row>
      <xdr:rowOff>75564</xdr:rowOff>
    </xdr:to>
    <xdr:sp macro="" textlink="">
      <xdr:nvSpPr>
        <xdr:cNvPr id="889" name="楕円 888"/>
        <xdr:cNvSpPr/>
      </xdr:nvSpPr>
      <xdr:spPr>
        <a:xfrm>
          <a:off x="154305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24764</xdr:rowOff>
    </xdr:from>
    <xdr:to>
      <xdr:col>85</xdr:col>
      <xdr:colOff>127000</xdr:colOff>
      <xdr:row>101</xdr:row>
      <xdr:rowOff>62864</xdr:rowOff>
    </xdr:to>
    <xdr:cxnSp macro="">
      <xdr:nvCxnSpPr>
        <xdr:cNvPr id="890" name="直線コネクタ 889"/>
        <xdr:cNvCxnSpPr/>
      </xdr:nvCxnSpPr>
      <xdr:spPr>
        <a:xfrm>
          <a:off x="15481300" y="173412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105411</xdr:rowOff>
    </xdr:from>
    <xdr:to>
      <xdr:col>76</xdr:col>
      <xdr:colOff>165100</xdr:colOff>
      <xdr:row>101</xdr:row>
      <xdr:rowOff>35561</xdr:rowOff>
    </xdr:to>
    <xdr:sp macro="" textlink="">
      <xdr:nvSpPr>
        <xdr:cNvPr id="891" name="楕円 890"/>
        <xdr:cNvSpPr/>
      </xdr:nvSpPr>
      <xdr:spPr>
        <a:xfrm>
          <a:off x="14541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156211</xdr:rowOff>
    </xdr:from>
    <xdr:to>
      <xdr:col>81</xdr:col>
      <xdr:colOff>50800</xdr:colOff>
      <xdr:row>101</xdr:row>
      <xdr:rowOff>24764</xdr:rowOff>
    </xdr:to>
    <xdr:cxnSp macro="">
      <xdr:nvCxnSpPr>
        <xdr:cNvPr id="892" name="直線コネクタ 891"/>
        <xdr:cNvCxnSpPr/>
      </xdr:nvCxnSpPr>
      <xdr:spPr>
        <a:xfrm>
          <a:off x="14592300" y="173012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67311</xdr:rowOff>
    </xdr:from>
    <xdr:to>
      <xdr:col>72</xdr:col>
      <xdr:colOff>38100</xdr:colOff>
      <xdr:row>100</xdr:row>
      <xdr:rowOff>168911</xdr:rowOff>
    </xdr:to>
    <xdr:sp macro="" textlink="">
      <xdr:nvSpPr>
        <xdr:cNvPr id="893" name="楕円 892"/>
        <xdr:cNvSpPr/>
      </xdr:nvSpPr>
      <xdr:spPr>
        <a:xfrm>
          <a:off x="13652500" y="172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118111</xdr:rowOff>
    </xdr:from>
    <xdr:to>
      <xdr:col>76</xdr:col>
      <xdr:colOff>114300</xdr:colOff>
      <xdr:row>100</xdr:row>
      <xdr:rowOff>156211</xdr:rowOff>
    </xdr:to>
    <xdr:cxnSp macro="">
      <xdr:nvCxnSpPr>
        <xdr:cNvPr id="894" name="直線コネクタ 893"/>
        <xdr:cNvCxnSpPr/>
      </xdr:nvCxnSpPr>
      <xdr:spPr>
        <a:xfrm>
          <a:off x="13703300" y="17263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31114</xdr:rowOff>
    </xdr:from>
    <xdr:to>
      <xdr:col>67</xdr:col>
      <xdr:colOff>101600</xdr:colOff>
      <xdr:row>100</xdr:row>
      <xdr:rowOff>132714</xdr:rowOff>
    </xdr:to>
    <xdr:sp macro="" textlink="">
      <xdr:nvSpPr>
        <xdr:cNvPr id="895" name="楕円 894"/>
        <xdr:cNvSpPr/>
      </xdr:nvSpPr>
      <xdr:spPr>
        <a:xfrm>
          <a:off x="12763500" y="1717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81914</xdr:rowOff>
    </xdr:from>
    <xdr:to>
      <xdr:col>71</xdr:col>
      <xdr:colOff>177800</xdr:colOff>
      <xdr:row>100</xdr:row>
      <xdr:rowOff>118111</xdr:rowOff>
    </xdr:to>
    <xdr:cxnSp macro="">
      <xdr:nvCxnSpPr>
        <xdr:cNvPr id="896" name="直線コネクタ 895"/>
        <xdr:cNvCxnSpPr/>
      </xdr:nvCxnSpPr>
      <xdr:spPr>
        <a:xfrm>
          <a:off x="12814300" y="172269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72407</xdr:rowOff>
    </xdr:from>
    <xdr:ext cx="405111" cy="259045"/>
    <xdr:sp macro="" textlink="">
      <xdr:nvSpPr>
        <xdr:cNvPr id="897" name="n_1aveValue【庁舎】&#10;有形固定資産減価償却率"/>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41927</xdr:rowOff>
    </xdr:from>
    <xdr:ext cx="405111" cy="259045"/>
    <xdr:sp macro="" textlink="">
      <xdr:nvSpPr>
        <xdr:cNvPr id="898" name="n_2aveValue【庁舎】&#10;有形固定資産減価償却率"/>
        <xdr:cNvSpPr txBox="1"/>
      </xdr:nvSpPr>
      <xdr:spPr>
        <a:xfrm>
          <a:off x="14389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100982</xdr:rowOff>
    </xdr:from>
    <xdr:ext cx="405111" cy="259045"/>
    <xdr:sp macro="" textlink="">
      <xdr:nvSpPr>
        <xdr:cNvPr id="899" name="n_3aveValue【庁舎】&#10;有形固定資産減価償却率"/>
        <xdr:cNvSpPr txBox="1"/>
      </xdr:nvSpPr>
      <xdr:spPr>
        <a:xfrm>
          <a:off x="13500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74313</xdr:rowOff>
    </xdr:from>
    <xdr:ext cx="405111" cy="259045"/>
    <xdr:sp macro="" textlink="">
      <xdr:nvSpPr>
        <xdr:cNvPr id="900" name="n_4aveValue【庁舎】&#10;有形固定資産減価償却率"/>
        <xdr:cNvSpPr txBox="1"/>
      </xdr:nvSpPr>
      <xdr:spPr>
        <a:xfrm>
          <a:off x="12611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92091</xdr:rowOff>
    </xdr:from>
    <xdr:ext cx="405111" cy="259045"/>
    <xdr:sp macro="" textlink="">
      <xdr:nvSpPr>
        <xdr:cNvPr id="901" name="n_1mainValue【庁舎】&#10;有形固定資産減価償却率"/>
        <xdr:cNvSpPr txBox="1"/>
      </xdr:nvSpPr>
      <xdr:spPr>
        <a:xfrm>
          <a:off x="15266044" y="1706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99</xdr:row>
      <xdr:rowOff>52088</xdr:rowOff>
    </xdr:from>
    <xdr:ext cx="340478" cy="259045"/>
    <xdr:sp macro="" textlink="">
      <xdr:nvSpPr>
        <xdr:cNvPr id="902" name="n_2mainValue【庁舎】&#10;有形固定資産減価償却率"/>
        <xdr:cNvSpPr txBox="1"/>
      </xdr:nvSpPr>
      <xdr:spPr>
        <a:xfrm>
          <a:off x="14422061" y="17025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99</xdr:row>
      <xdr:rowOff>13988</xdr:rowOff>
    </xdr:from>
    <xdr:ext cx="340478" cy="259045"/>
    <xdr:sp macro="" textlink="">
      <xdr:nvSpPr>
        <xdr:cNvPr id="903" name="n_3mainValue【庁舎】&#10;有形固定資産減価償却率"/>
        <xdr:cNvSpPr txBox="1"/>
      </xdr:nvSpPr>
      <xdr:spPr>
        <a:xfrm>
          <a:off x="13533061" y="169875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149241</xdr:rowOff>
    </xdr:from>
    <xdr:ext cx="340478" cy="259045"/>
    <xdr:sp macro="" textlink="">
      <xdr:nvSpPr>
        <xdr:cNvPr id="904" name="n_4mainValue【庁舎】&#10;有形固定資産減価償却率"/>
        <xdr:cNvSpPr txBox="1"/>
      </xdr:nvSpPr>
      <xdr:spPr>
        <a:xfrm>
          <a:off x="12644061" y="169513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5" name="直線コネクタ 9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6" name="テキスト ボックス 9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7" name="直線コネクタ 9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8" name="テキスト ボックス 9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9" name="直線コネクタ 9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20" name="テキスト ボックス 9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21" name="直線コネクタ 9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22" name="テキスト ボックス 9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3" name="直線コネクタ 9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4" name="テキスト ボックス 9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5" name="直線コネクタ 9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6" name="テキスト ボックス 9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7" name="直線コネクタ 9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8" name="テキスト ボックス 9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930" name="直線コネクタ 929"/>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31"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32" name="直線コネクタ 931"/>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933" name="【庁舎】&#10;一人当たり面積最大値テキスト"/>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934" name="直線コネクタ 933"/>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87465</xdr:rowOff>
    </xdr:from>
    <xdr:ext cx="469744" cy="259045"/>
    <xdr:sp macro="" textlink="">
      <xdr:nvSpPr>
        <xdr:cNvPr id="935" name="【庁舎】&#10;一人当たり面積平均値テキスト"/>
        <xdr:cNvSpPr txBox="1"/>
      </xdr:nvSpPr>
      <xdr:spPr>
        <a:xfrm>
          <a:off x="22199600" y="1808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936" name="フローチャート: 判断 935"/>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937" name="フローチャート: 判断 936"/>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938" name="フローチャート: 判断 937"/>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939" name="フローチャート: 判断 938"/>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940" name="フローチャート: 判断 939"/>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1" name="テキスト ボックス 9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2" name="テキスト ボックス 9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3" name="テキスト ボックス 9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4" name="テキスト ボックス 9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5" name="テキスト ボックス 9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946" name="楕円 945"/>
        <xdr:cNvSpPr/>
      </xdr:nvSpPr>
      <xdr:spPr>
        <a:xfrm>
          <a:off x="221107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157315</xdr:rowOff>
    </xdr:from>
    <xdr:ext cx="469744" cy="259045"/>
    <xdr:sp macro="" textlink="">
      <xdr:nvSpPr>
        <xdr:cNvPr id="947" name="【庁舎】&#10;一人当たり面積該当値テキスト"/>
        <xdr:cNvSpPr txBox="1"/>
      </xdr:nvSpPr>
      <xdr:spPr>
        <a:xfrm>
          <a:off x="22199600"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11793</xdr:rowOff>
    </xdr:from>
    <xdr:to>
      <xdr:col>112</xdr:col>
      <xdr:colOff>38100</xdr:colOff>
      <xdr:row>107</xdr:row>
      <xdr:rowOff>113393</xdr:rowOff>
    </xdr:to>
    <xdr:sp macro="" textlink="">
      <xdr:nvSpPr>
        <xdr:cNvPr id="948" name="楕円 947"/>
        <xdr:cNvSpPr/>
      </xdr:nvSpPr>
      <xdr:spPr>
        <a:xfrm>
          <a:off x="21272500" y="183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58238</xdr:rowOff>
    </xdr:from>
    <xdr:to>
      <xdr:col>116</xdr:col>
      <xdr:colOff>63500</xdr:colOff>
      <xdr:row>107</xdr:row>
      <xdr:rowOff>62593</xdr:rowOff>
    </xdr:to>
    <xdr:cxnSp macro="">
      <xdr:nvCxnSpPr>
        <xdr:cNvPr id="949" name="直線コネクタ 948"/>
        <xdr:cNvCxnSpPr/>
      </xdr:nvCxnSpPr>
      <xdr:spPr>
        <a:xfrm flipV="1">
          <a:off x="21323300" y="18403388"/>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17236</xdr:rowOff>
    </xdr:from>
    <xdr:to>
      <xdr:col>107</xdr:col>
      <xdr:colOff>101600</xdr:colOff>
      <xdr:row>107</xdr:row>
      <xdr:rowOff>118836</xdr:rowOff>
    </xdr:to>
    <xdr:sp macro="" textlink="">
      <xdr:nvSpPr>
        <xdr:cNvPr id="950" name="楕円 949"/>
        <xdr:cNvSpPr/>
      </xdr:nvSpPr>
      <xdr:spPr>
        <a:xfrm>
          <a:off x="20383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62593</xdr:rowOff>
    </xdr:from>
    <xdr:to>
      <xdr:col>111</xdr:col>
      <xdr:colOff>177800</xdr:colOff>
      <xdr:row>107</xdr:row>
      <xdr:rowOff>68036</xdr:rowOff>
    </xdr:to>
    <xdr:cxnSp macro="">
      <xdr:nvCxnSpPr>
        <xdr:cNvPr id="951" name="直線コネクタ 950"/>
        <xdr:cNvCxnSpPr/>
      </xdr:nvCxnSpPr>
      <xdr:spPr>
        <a:xfrm flipV="1">
          <a:off x="20434300" y="1840774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21589</xdr:rowOff>
    </xdr:from>
    <xdr:to>
      <xdr:col>102</xdr:col>
      <xdr:colOff>165100</xdr:colOff>
      <xdr:row>107</xdr:row>
      <xdr:rowOff>123189</xdr:rowOff>
    </xdr:to>
    <xdr:sp macro="" textlink="">
      <xdr:nvSpPr>
        <xdr:cNvPr id="952" name="楕円 951"/>
        <xdr:cNvSpPr/>
      </xdr:nvSpPr>
      <xdr:spPr>
        <a:xfrm>
          <a:off x="19494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68036</xdr:rowOff>
    </xdr:from>
    <xdr:to>
      <xdr:col>107</xdr:col>
      <xdr:colOff>50800</xdr:colOff>
      <xdr:row>107</xdr:row>
      <xdr:rowOff>72389</xdr:rowOff>
    </xdr:to>
    <xdr:cxnSp macro="">
      <xdr:nvCxnSpPr>
        <xdr:cNvPr id="953" name="直線コネクタ 952"/>
        <xdr:cNvCxnSpPr/>
      </xdr:nvCxnSpPr>
      <xdr:spPr>
        <a:xfrm flipV="1">
          <a:off x="19545300" y="18413186"/>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24856</xdr:rowOff>
    </xdr:from>
    <xdr:to>
      <xdr:col>98</xdr:col>
      <xdr:colOff>38100</xdr:colOff>
      <xdr:row>107</xdr:row>
      <xdr:rowOff>126456</xdr:rowOff>
    </xdr:to>
    <xdr:sp macro="" textlink="">
      <xdr:nvSpPr>
        <xdr:cNvPr id="954" name="楕円 953"/>
        <xdr:cNvSpPr/>
      </xdr:nvSpPr>
      <xdr:spPr>
        <a:xfrm>
          <a:off x="18605500" y="183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72389</xdr:rowOff>
    </xdr:from>
    <xdr:to>
      <xdr:col>102</xdr:col>
      <xdr:colOff>114300</xdr:colOff>
      <xdr:row>107</xdr:row>
      <xdr:rowOff>75656</xdr:rowOff>
    </xdr:to>
    <xdr:cxnSp macro="">
      <xdr:nvCxnSpPr>
        <xdr:cNvPr id="955" name="直線コネクタ 954"/>
        <xdr:cNvCxnSpPr/>
      </xdr:nvCxnSpPr>
      <xdr:spPr>
        <a:xfrm flipV="1">
          <a:off x="18656300" y="184175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25416</xdr:rowOff>
    </xdr:from>
    <xdr:ext cx="469744" cy="259045"/>
    <xdr:sp macro="" textlink="">
      <xdr:nvSpPr>
        <xdr:cNvPr id="956" name="n_1aveValue【庁舎】&#10;一人当たり面積"/>
        <xdr:cNvSpPr txBox="1"/>
      </xdr:nvSpPr>
      <xdr:spPr>
        <a:xfrm>
          <a:off x="210757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34126</xdr:rowOff>
    </xdr:from>
    <xdr:ext cx="469744" cy="259045"/>
    <xdr:sp macro="" textlink="">
      <xdr:nvSpPr>
        <xdr:cNvPr id="957" name="n_2aveValue【庁舎】&#10;一人当たり面積"/>
        <xdr:cNvSpPr txBox="1"/>
      </xdr:nvSpPr>
      <xdr:spPr>
        <a:xfrm>
          <a:off x="20199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958" name="n_3aveValue【庁舎】&#10;一人当たり面積"/>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8000</xdr:rowOff>
    </xdr:from>
    <xdr:ext cx="469744" cy="259045"/>
    <xdr:sp macro="" textlink="">
      <xdr:nvSpPr>
        <xdr:cNvPr id="959" name="n_4aveValue【庁舎】&#10;一人当たり面積"/>
        <xdr:cNvSpPr txBox="1"/>
      </xdr:nvSpPr>
      <xdr:spPr>
        <a:xfrm>
          <a:off x="18421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104520</xdr:rowOff>
    </xdr:from>
    <xdr:ext cx="469744" cy="259045"/>
    <xdr:sp macro="" textlink="">
      <xdr:nvSpPr>
        <xdr:cNvPr id="960" name="n_1mainValue【庁舎】&#10;一人当たり面積"/>
        <xdr:cNvSpPr txBox="1"/>
      </xdr:nvSpPr>
      <xdr:spPr>
        <a:xfrm>
          <a:off x="21075727" y="184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109963</xdr:rowOff>
    </xdr:from>
    <xdr:ext cx="469744" cy="259045"/>
    <xdr:sp macro="" textlink="">
      <xdr:nvSpPr>
        <xdr:cNvPr id="961" name="n_2mainValue【庁舎】&#10;一人当たり面積"/>
        <xdr:cNvSpPr txBox="1"/>
      </xdr:nvSpPr>
      <xdr:spPr>
        <a:xfrm>
          <a:off x="20199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114316</xdr:rowOff>
    </xdr:from>
    <xdr:ext cx="469744" cy="259045"/>
    <xdr:sp macro="" textlink="">
      <xdr:nvSpPr>
        <xdr:cNvPr id="962" name="n_3mainValue【庁舎】&#10;一人当たり面積"/>
        <xdr:cNvSpPr txBox="1"/>
      </xdr:nvSpPr>
      <xdr:spPr>
        <a:xfrm>
          <a:off x="19310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117583</xdr:rowOff>
    </xdr:from>
    <xdr:ext cx="469744" cy="259045"/>
    <xdr:sp macro="" textlink="">
      <xdr:nvSpPr>
        <xdr:cNvPr id="963" name="n_4mainValue【庁舎】&#10;一人当たり面積"/>
        <xdr:cNvSpPr txBox="1"/>
      </xdr:nvSpPr>
      <xdr:spPr>
        <a:xfrm>
          <a:off x="18421427" y="1846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4" name="正方形/長方形 9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5" name="正方形/長方形 9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6" name="テキスト ボックス 9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本市の有形固定資産償却率を類似団体内平均値と比較すると、</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体育館・プール</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福祉施設</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市民会館</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が高く、近年に更新した</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庁舎</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消防施設</a:t>
          </a:r>
          <a:r>
            <a:rPr kumimoji="1" lang="ja-JP" altLang="en-US" sz="1100">
              <a:solidFill>
                <a:sysClr val="windowText" lastClr="000000"/>
              </a:solidFill>
              <a:effectLst/>
              <a:latin typeface="+mn-lt"/>
              <a:ea typeface="+mn-ea"/>
              <a:cs typeface="+mn-cs"/>
            </a:rPr>
            <a:t>」「図書館」</a:t>
          </a:r>
          <a:r>
            <a:rPr kumimoji="1" lang="ja-JP" altLang="ja-JP" sz="1100">
              <a:solidFill>
                <a:sysClr val="windowText" lastClr="000000"/>
              </a:solidFill>
              <a:effectLst/>
              <a:latin typeface="+mn-lt"/>
              <a:ea typeface="+mn-ea"/>
              <a:cs typeface="+mn-cs"/>
            </a:rPr>
            <a:t>は低くなっている。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合併前の旧町時に整備した</a:t>
          </a:r>
          <a:r>
            <a:rPr kumimoji="1" lang="ja-JP" altLang="ja-JP" sz="1100">
              <a:solidFill>
                <a:sysClr val="windowText" lastClr="000000"/>
              </a:solidFill>
              <a:effectLst/>
              <a:latin typeface="+mn-lt"/>
              <a:ea typeface="+mn-ea"/>
              <a:cs typeface="+mn-cs"/>
            </a:rPr>
            <a:t>老朽化が進んだ施設も多く抱えていることに加え、人口減少の現状も鑑み、市民</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人当たりの適切な面積を検討しながら、</a:t>
          </a:r>
          <a:r>
            <a:rPr kumimoji="1" lang="ja-JP" altLang="en-US" sz="1100">
              <a:solidFill>
                <a:sysClr val="windowText" lastClr="000000"/>
              </a:solidFill>
              <a:effectLst/>
              <a:latin typeface="+mn-lt"/>
              <a:ea typeface="+mn-ea"/>
              <a:cs typeface="+mn-cs"/>
            </a:rPr>
            <a:t>公共施設等総合管理計画に基づいて、</a:t>
          </a:r>
          <a:r>
            <a:rPr kumimoji="1" lang="ja-JP" altLang="ja-JP" sz="1100">
              <a:solidFill>
                <a:sysClr val="windowText" lastClr="000000"/>
              </a:solidFill>
              <a:effectLst/>
              <a:latin typeface="+mn-lt"/>
              <a:ea typeface="+mn-ea"/>
              <a:cs typeface="+mn-cs"/>
            </a:rPr>
            <a:t>統廃合</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除却を行う</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36,581
36,040
191.11
26,181,921
25,485,978
515,073
11,853,353
21,010,135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ysClr val="windowText" lastClr="000000"/>
              </a:solidFill>
              <a:effectLst/>
              <a:latin typeface="+mn-lt"/>
              <a:ea typeface="+mn-ea"/>
              <a:cs typeface="+mn-cs"/>
            </a:rPr>
            <a:t>固定資産税</a:t>
          </a:r>
          <a:r>
            <a:rPr lang="ja-JP" altLang="ja-JP" sz="1100" b="0" i="0" baseline="0">
              <a:solidFill>
                <a:sysClr val="windowText" lastClr="000000"/>
              </a:solidFill>
              <a:effectLst/>
              <a:latin typeface="+mn-lt"/>
              <a:ea typeface="+mn-ea"/>
              <a:cs typeface="+mn-cs"/>
            </a:rPr>
            <a:t>や地方消費税交付金の</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などの影響で基準財政収入額が</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a:t>
          </a:r>
          <a:r>
            <a:rPr lang="ja-JP" altLang="en-US" sz="1100" b="0" i="0" baseline="0">
              <a:solidFill>
                <a:sysClr val="windowText" lastClr="000000"/>
              </a:solidFill>
              <a:effectLst/>
              <a:latin typeface="+mn-lt"/>
              <a:ea typeface="+mn-ea"/>
              <a:cs typeface="+mn-cs"/>
            </a:rPr>
            <a:t>償還終了に伴う公債費の減などの影響で基準財政需要額が減少したことにより、</a:t>
          </a:r>
          <a:r>
            <a:rPr lang="ja-JP" altLang="ja-JP" sz="1100" b="0" i="0" baseline="0">
              <a:solidFill>
                <a:sysClr val="windowText" lastClr="000000"/>
              </a:solidFill>
              <a:effectLst/>
              <a:latin typeface="+mn-lt"/>
              <a:ea typeface="+mn-ea"/>
              <a:cs typeface="+mn-cs"/>
            </a:rPr>
            <a:t>財政力指数</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前年度より</a:t>
          </a:r>
          <a:r>
            <a:rPr lang="en-US" altLang="ja-JP" sz="1100" b="0" i="0" baseline="0">
              <a:solidFill>
                <a:sysClr val="windowText" lastClr="000000"/>
              </a:solidFill>
              <a:effectLst/>
              <a:latin typeface="+mn-lt"/>
              <a:ea typeface="+mn-ea"/>
              <a:cs typeface="+mn-cs"/>
            </a:rPr>
            <a:t>0.01</a:t>
          </a:r>
          <a:r>
            <a:rPr lang="ja-JP" altLang="en-US" sz="1100" b="0" i="0" baseline="0">
              <a:solidFill>
                <a:sysClr val="windowText" lastClr="000000"/>
              </a:solidFill>
              <a:effectLst/>
              <a:latin typeface="+mn-lt"/>
              <a:ea typeface="+mn-ea"/>
              <a:cs typeface="+mn-cs"/>
            </a:rPr>
            <a:t>上がった</a:t>
          </a:r>
          <a:r>
            <a:rPr lang="ja-JP" altLang="ja-JP" sz="1100" b="0" i="0" baseline="0">
              <a:solidFill>
                <a:sysClr val="windowText" lastClr="000000"/>
              </a:solidFill>
              <a:effectLst/>
              <a:latin typeface="+mn-lt"/>
              <a:ea typeface="+mn-ea"/>
              <a:cs typeface="+mn-cs"/>
            </a:rPr>
            <a:t>。人口の減少や全国平均を上回る高齢化率（令和</a:t>
          </a:r>
          <a:r>
            <a:rPr lang="en-US" altLang="ja-JP" sz="1100" b="0" i="0" baseline="0">
              <a:solidFill>
                <a:sysClr val="windowText" lastClr="000000"/>
              </a:solidFill>
              <a:effectLst/>
              <a:latin typeface="+mn-lt"/>
              <a:ea typeface="+mn-ea"/>
              <a:cs typeface="+mn-cs"/>
            </a:rPr>
            <a:t>2</a:t>
          </a:r>
          <a:r>
            <a:rPr lang="ja-JP" altLang="ja-JP" sz="1100" b="0" i="0" baseline="0">
              <a:solidFill>
                <a:sysClr val="windowText" lastClr="000000"/>
              </a:solidFill>
              <a:effectLst/>
              <a:latin typeface="+mn-lt"/>
              <a:ea typeface="+mn-ea"/>
              <a:cs typeface="+mn-cs"/>
            </a:rPr>
            <a:t>年</a:t>
          </a:r>
          <a:r>
            <a:rPr lang="en-US" altLang="ja-JP" sz="1100" b="0" i="0" baseline="0">
              <a:solidFill>
                <a:sysClr val="windowText" lastClr="000000"/>
              </a:solidFill>
              <a:effectLst/>
              <a:latin typeface="+mn-lt"/>
              <a:ea typeface="+mn-ea"/>
              <a:cs typeface="+mn-cs"/>
            </a:rPr>
            <a:t>12</a:t>
          </a:r>
          <a:r>
            <a:rPr lang="ja-JP" altLang="ja-JP" sz="1100" b="0" i="0" baseline="0">
              <a:solidFill>
                <a:sysClr val="windowText" lastClr="000000"/>
              </a:solidFill>
              <a:effectLst/>
              <a:latin typeface="+mn-lt"/>
              <a:ea typeface="+mn-ea"/>
              <a:cs typeface="+mn-cs"/>
            </a:rPr>
            <a:t>月末　</a:t>
          </a:r>
          <a:r>
            <a:rPr lang="en-US" altLang="ja-JP" sz="1100" b="0" i="0" baseline="0">
              <a:solidFill>
                <a:sysClr val="windowText" lastClr="000000"/>
              </a:solidFill>
              <a:effectLst/>
              <a:latin typeface="+mn-lt"/>
              <a:ea typeface="+mn-ea"/>
              <a:cs typeface="+mn-cs"/>
            </a:rPr>
            <a:t>36.78</a:t>
          </a:r>
          <a:r>
            <a:rPr lang="ja-JP" altLang="ja-JP" sz="1100" b="0" i="0" baseline="0">
              <a:solidFill>
                <a:sysClr val="windowText" lastClr="000000"/>
              </a:solidFill>
              <a:effectLst/>
              <a:latin typeface="+mn-lt"/>
              <a:ea typeface="+mn-ea"/>
              <a:cs typeface="+mn-cs"/>
            </a:rPr>
            <a:t>％）に加え、市内に中心となる産業がないこと等により、財政基盤が弱く、類似団体平均</a:t>
          </a:r>
          <a:r>
            <a:rPr lang="ja-JP" altLang="en-US" sz="1100" b="0" i="0" baseline="0">
              <a:solidFill>
                <a:sysClr val="windowText" lastClr="000000"/>
              </a:solidFill>
              <a:effectLst/>
              <a:latin typeface="+mn-lt"/>
              <a:ea typeface="+mn-ea"/>
              <a:cs typeface="+mn-cs"/>
            </a:rPr>
            <a:t>を下</a:t>
          </a:r>
          <a:r>
            <a:rPr lang="ja-JP" altLang="ja-JP" sz="1100" b="0" i="0" baseline="0">
              <a:solidFill>
                <a:sysClr val="windowText" lastClr="000000"/>
              </a:solidFill>
              <a:effectLst/>
              <a:latin typeface="+mn-lt"/>
              <a:ea typeface="+mn-ea"/>
              <a:cs typeface="+mn-cs"/>
            </a:rPr>
            <a:t>回っている。</a:t>
          </a:r>
          <a:r>
            <a:rPr kumimoji="1" lang="ja-JP" altLang="ja-JP" sz="1100" b="0" i="0" baseline="0">
              <a:solidFill>
                <a:sysClr val="windowText" lastClr="000000"/>
              </a:solidFill>
              <a:effectLst/>
              <a:latin typeface="+mn-lt"/>
              <a:ea typeface="+mn-ea"/>
              <a:cs typeface="+mn-cs"/>
            </a:rPr>
            <a:t>今後も横ばいで推移すると予測しているが、市税の徴収強化、企業誘致などを進めていくことで、</a:t>
          </a:r>
          <a:r>
            <a:rPr kumimoji="1" lang="ja-JP" altLang="en-US" sz="1100" b="0" i="0" baseline="0">
              <a:solidFill>
                <a:sysClr val="windowText" lastClr="000000"/>
              </a:solidFill>
              <a:effectLst/>
              <a:latin typeface="+mn-lt"/>
              <a:ea typeface="+mn-ea"/>
              <a:cs typeface="+mn-cs"/>
            </a:rPr>
            <a:t>財政力の向上</a:t>
          </a:r>
          <a:r>
            <a:rPr kumimoji="1" lang="ja-JP" altLang="ja-JP" sz="1100" b="0" i="0" baseline="0">
              <a:solidFill>
                <a:sysClr val="windowText" lastClr="000000"/>
              </a:solidFill>
              <a:effectLst/>
              <a:latin typeface="+mn-lt"/>
              <a:ea typeface="+mn-ea"/>
              <a:cs typeface="+mn-cs"/>
            </a:rPr>
            <a:t>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135467</xdr:rowOff>
    </xdr:to>
    <xdr:cxnSp macro="">
      <xdr:nvCxnSpPr>
        <xdr:cNvPr id="69" name="直線コネクタ 68"/>
        <xdr:cNvCxnSpPr/>
      </xdr:nvCxnSpPr>
      <xdr:spPr>
        <a:xfrm flipV="1">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135467</xdr:rowOff>
    </xdr:to>
    <xdr:cxnSp macro="">
      <xdr:nvCxnSpPr>
        <xdr:cNvPr id="72" name="直線コネクタ 71"/>
        <xdr:cNvCxnSpPr/>
      </xdr:nvCxnSpPr>
      <xdr:spPr>
        <a:xfrm>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74" name="テキスト ボックス 73"/>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歳入面において、市税</a:t>
          </a:r>
          <a:r>
            <a:rPr kumimoji="1" lang="ja-JP" altLang="en-US" sz="1100">
              <a:solidFill>
                <a:sysClr val="windowText" lastClr="000000"/>
              </a:solidFill>
              <a:effectLst/>
              <a:latin typeface="+mn-lt"/>
              <a:ea typeface="+mn-ea"/>
              <a:cs typeface="+mn-cs"/>
            </a:rPr>
            <a:t>や</a:t>
          </a:r>
          <a:r>
            <a:rPr lang="ja-JP" altLang="ja-JP" sz="1100" b="0" i="0" baseline="0">
              <a:solidFill>
                <a:sysClr val="windowText" lastClr="000000"/>
              </a:solidFill>
              <a:effectLst/>
              <a:latin typeface="+mn-lt"/>
              <a:ea typeface="+mn-ea"/>
              <a:cs typeface="+mn-cs"/>
            </a:rPr>
            <a:t>地方消費税交付金</a:t>
          </a:r>
          <a:r>
            <a:rPr kumimoji="1" lang="ja-JP" altLang="ja-JP" sz="1100">
              <a:solidFill>
                <a:sysClr val="windowText" lastClr="000000"/>
              </a:solidFill>
              <a:effectLst/>
              <a:latin typeface="+mn-lt"/>
              <a:ea typeface="+mn-ea"/>
              <a:cs typeface="+mn-cs"/>
            </a:rPr>
            <a:t>は増となったものの、合併算定替の段階的な縮減などにより普通交付税が減となった</a:t>
          </a:r>
          <a:r>
            <a:rPr kumimoji="1" lang="ja-JP" altLang="en-US" sz="1100">
              <a:solidFill>
                <a:sysClr val="windowText" lastClr="000000"/>
              </a:solidFill>
              <a:effectLst/>
              <a:latin typeface="+mn-lt"/>
              <a:ea typeface="+mn-ea"/>
              <a:cs typeface="+mn-cs"/>
            </a:rPr>
            <a:t>。加えて、</a:t>
          </a:r>
          <a:r>
            <a:rPr kumimoji="1" lang="ja-JP" altLang="ja-JP" sz="1100">
              <a:solidFill>
                <a:sysClr val="windowText" lastClr="000000"/>
              </a:solidFill>
              <a:effectLst/>
              <a:latin typeface="+mn-lt"/>
              <a:ea typeface="+mn-ea"/>
              <a:cs typeface="+mn-cs"/>
            </a:rPr>
            <a:t>歳出面で</a:t>
          </a:r>
          <a:r>
            <a:rPr kumimoji="1" lang="ja-JP" altLang="en-US" sz="1100">
              <a:solidFill>
                <a:sysClr val="windowText" lastClr="000000"/>
              </a:solidFill>
              <a:effectLst/>
              <a:latin typeface="+mn-lt"/>
              <a:ea typeface="+mn-ea"/>
              <a:cs typeface="+mn-cs"/>
            </a:rPr>
            <a:t>の会計年度任用職員制度開始に伴う人件費の増の影響もあり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経常収支比率は</a:t>
          </a:r>
          <a:r>
            <a:rPr kumimoji="1" lang="ja-JP" altLang="ja-JP" sz="1100">
              <a:solidFill>
                <a:sysClr val="windowText" lastClr="000000"/>
              </a:solidFill>
              <a:effectLst/>
              <a:latin typeface="+mn-lt"/>
              <a:ea typeface="+mn-ea"/>
              <a:cs typeface="+mn-cs"/>
            </a:rPr>
            <a:t>対前年度比</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％増の</a:t>
          </a:r>
          <a:r>
            <a:rPr kumimoji="1" lang="en-US" altLang="ja-JP" sz="1100">
              <a:solidFill>
                <a:sysClr val="windowText" lastClr="000000"/>
              </a:solidFill>
              <a:effectLst/>
              <a:latin typeface="+mn-lt"/>
              <a:ea typeface="+mn-ea"/>
              <a:cs typeface="+mn-cs"/>
            </a:rPr>
            <a:t>95.3</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今後も福祉・社会保障関係をはじめとした扶助費は年々増加し、令和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年度からは</a:t>
          </a:r>
          <a:r>
            <a:rPr kumimoji="1" lang="ja-JP" altLang="ja-JP" sz="1100">
              <a:solidFill>
                <a:sysClr val="windowText" lastClr="000000"/>
              </a:solidFill>
              <a:effectLst/>
              <a:latin typeface="+mn-lt"/>
              <a:ea typeface="+mn-ea"/>
              <a:cs typeface="+mn-cs"/>
            </a:rPr>
            <a:t>普通交付税</a:t>
          </a:r>
          <a:r>
            <a:rPr kumimoji="1" lang="ja-JP" altLang="en-US" sz="1100">
              <a:solidFill>
                <a:sysClr val="windowText" lastClr="000000"/>
              </a:solidFill>
              <a:effectLst/>
              <a:latin typeface="+mn-lt"/>
              <a:ea typeface="+mn-ea"/>
              <a:cs typeface="+mn-cs"/>
            </a:rPr>
            <a:t>が一本算定になることによる経常一般財源</a:t>
          </a:r>
          <a:r>
            <a:rPr kumimoji="1" lang="ja-JP" altLang="ja-JP" sz="1100">
              <a:solidFill>
                <a:sysClr val="windowText" lastClr="000000"/>
              </a:solidFill>
              <a:effectLst/>
              <a:latin typeface="+mn-lt"/>
              <a:ea typeface="+mn-ea"/>
              <a:cs typeface="+mn-cs"/>
            </a:rPr>
            <a:t>の減少が見込まれるが、今後一層行財政改革を推し進めることで、経常経費の抑制に努める。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55456</xdr:rowOff>
    </xdr:from>
    <xdr:to>
      <xdr:col>23</xdr:col>
      <xdr:colOff>133350</xdr:colOff>
      <xdr:row>65</xdr:row>
      <xdr:rowOff>77046</xdr:rowOff>
    </xdr:to>
    <xdr:cxnSp macro="">
      <xdr:nvCxnSpPr>
        <xdr:cNvPr id="132" name="直線コネクタ 131"/>
        <xdr:cNvCxnSpPr/>
      </xdr:nvCxnSpPr>
      <xdr:spPr>
        <a:xfrm>
          <a:off x="4114800" y="11028256"/>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63940</xdr:rowOff>
    </xdr:from>
    <xdr:ext cx="762000" cy="259045"/>
    <xdr:sp macro="" textlink="">
      <xdr:nvSpPr>
        <xdr:cNvPr id="133" name="財政構造の弾力性平均値テキスト"/>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55456</xdr:rowOff>
    </xdr:to>
    <xdr:cxnSp macro="">
      <xdr:nvCxnSpPr>
        <xdr:cNvPr id="135" name="直線コネクタ 134"/>
        <xdr:cNvCxnSpPr/>
      </xdr:nvCxnSpPr>
      <xdr:spPr>
        <a:xfrm>
          <a:off x="3225800" y="109397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37" name="テキスト ボックス 136"/>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63</xdr:row>
      <xdr:rowOff>138430</xdr:rowOff>
    </xdr:to>
    <xdr:cxnSp macro="">
      <xdr:nvCxnSpPr>
        <xdr:cNvPr id="138" name="直線コネクタ 137"/>
        <xdr:cNvCxnSpPr/>
      </xdr:nvCxnSpPr>
      <xdr:spPr>
        <a:xfrm>
          <a:off x="2336800" y="1077891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40" name="テキスト ボックス 139"/>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149013</xdr:rowOff>
    </xdr:to>
    <xdr:cxnSp macro="">
      <xdr:nvCxnSpPr>
        <xdr:cNvPr id="141" name="直線コネクタ 140"/>
        <xdr:cNvCxnSpPr/>
      </xdr:nvCxnSpPr>
      <xdr:spPr>
        <a:xfrm>
          <a:off x="1447800" y="106502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3" name="テキスト ボックス 142"/>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5" name="テキスト ボックス 144"/>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26246</xdr:rowOff>
    </xdr:from>
    <xdr:to>
      <xdr:col>23</xdr:col>
      <xdr:colOff>184150</xdr:colOff>
      <xdr:row>65</xdr:row>
      <xdr:rowOff>127846</xdr:rowOff>
    </xdr:to>
    <xdr:sp macro="" textlink="">
      <xdr:nvSpPr>
        <xdr:cNvPr id="151" name="楕円 150"/>
        <xdr:cNvSpPr/>
      </xdr:nvSpPr>
      <xdr:spPr>
        <a:xfrm>
          <a:off x="49022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169773</xdr:rowOff>
    </xdr:from>
    <xdr:ext cx="762000" cy="259045"/>
    <xdr:sp macro="" textlink="">
      <xdr:nvSpPr>
        <xdr:cNvPr id="152" name="財政構造の弾力性該当値テキスト"/>
        <xdr:cNvSpPr txBox="1"/>
      </xdr:nvSpPr>
      <xdr:spPr>
        <a:xfrm>
          <a:off x="5041900" y="111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3" name="楕円 152"/>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54" name="テキスト ボックス 153"/>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5" name="楕円 154"/>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6" name="テキスト ボックス 155"/>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7" name="楕円 156"/>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58" name="テキスト ボックス 157"/>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9" name="楕円 158"/>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60" name="テキスト ボックス 159"/>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[161,655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本市の人口１人当たり人件費・物件費等の決算額は類似団体平均よりも</a:t>
          </a:r>
          <a:r>
            <a:rPr kumimoji="1" lang="en-US" altLang="ja-JP" sz="1100">
              <a:solidFill>
                <a:sysClr val="windowText" lastClr="000000"/>
              </a:solidFill>
              <a:effectLst/>
              <a:latin typeface="+mn-lt"/>
              <a:ea typeface="+mn-ea"/>
              <a:cs typeface="+mn-cs"/>
            </a:rPr>
            <a:t>25,632</a:t>
          </a:r>
          <a:r>
            <a:rPr kumimoji="1" lang="ja-JP" altLang="ja-JP" sz="1100">
              <a:solidFill>
                <a:sysClr val="windowText" lastClr="000000"/>
              </a:solidFill>
              <a:effectLst/>
              <a:latin typeface="+mn-lt"/>
              <a:ea typeface="+mn-ea"/>
              <a:cs typeface="+mn-cs"/>
            </a:rPr>
            <a:t>円低い</a:t>
          </a:r>
          <a:r>
            <a:rPr kumimoji="1" lang="en-US" altLang="ja-JP" sz="1100">
              <a:solidFill>
                <a:sysClr val="windowText" lastClr="000000"/>
              </a:solidFill>
              <a:effectLst/>
              <a:latin typeface="+mn-lt"/>
              <a:ea typeface="+mn-ea"/>
              <a:cs typeface="+mn-cs"/>
            </a:rPr>
            <a:t>161,655</a:t>
          </a:r>
          <a:r>
            <a:rPr kumimoji="1" lang="ja-JP" altLang="ja-JP" sz="1100">
              <a:solidFill>
                <a:sysClr val="windowText" lastClr="000000"/>
              </a:solidFill>
              <a:effectLst/>
              <a:latin typeface="+mn-lt"/>
              <a:ea typeface="+mn-ea"/>
              <a:cs typeface="+mn-cs"/>
            </a:rPr>
            <a:t>円で、対前年比においては、</a:t>
          </a:r>
          <a:r>
            <a:rPr kumimoji="1" lang="en-US" altLang="ja-JP" sz="1100">
              <a:solidFill>
                <a:sysClr val="windowText" lastClr="000000"/>
              </a:solidFill>
              <a:effectLst/>
              <a:latin typeface="+mn-lt"/>
              <a:ea typeface="+mn-ea"/>
              <a:cs typeface="+mn-cs"/>
            </a:rPr>
            <a:t>8,431</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年度は新型コロナウイルス対策関連経費や教育</a:t>
          </a:r>
          <a:r>
            <a:rPr kumimoji="1" lang="en-US" altLang="ja-JP" sz="1100">
              <a:solidFill>
                <a:sysClr val="windowText" lastClr="000000"/>
              </a:solidFill>
              <a:effectLst/>
              <a:latin typeface="+mn-lt"/>
              <a:ea typeface="+mn-ea"/>
              <a:cs typeface="+mn-cs"/>
            </a:rPr>
            <a:t>ICT</a:t>
          </a:r>
          <a:r>
            <a:rPr kumimoji="1" lang="ja-JP" altLang="en-US" sz="1100">
              <a:solidFill>
                <a:sysClr val="windowText" lastClr="000000"/>
              </a:solidFill>
              <a:effectLst/>
              <a:latin typeface="+mn-lt"/>
              <a:ea typeface="+mn-ea"/>
              <a:cs typeface="+mn-cs"/>
            </a:rPr>
            <a:t>環境整備に係る経費が増加したことに加え、人口は前年度から</a:t>
          </a:r>
          <a:r>
            <a:rPr kumimoji="1" lang="en-US" altLang="ja-JP" sz="1100">
              <a:solidFill>
                <a:sysClr val="windowText" lastClr="000000"/>
              </a:solidFill>
              <a:effectLst/>
              <a:latin typeface="+mn-lt"/>
              <a:ea typeface="+mn-ea"/>
              <a:cs typeface="+mn-cs"/>
            </a:rPr>
            <a:t>543</a:t>
          </a:r>
          <a:r>
            <a:rPr kumimoji="1" lang="ja-JP" altLang="en-US" sz="1100">
              <a:solidFill>
                <a:sysClr val="windowText" lastClr="000000"/>
              </a:solidFill>
              <a:effectLst/>
              <a:latin typeface="+mn-lt"/>
              <a:ea typeface="+mn-ea"/>
              <a:cs typeface="+mn-cs"/>
            </a:rPr>
            <a:t>人減少したことで</a:t>
          </a:r>
          <a:r>
            <a:rPr kumimoji="1" lang="ja-JP" altLang="ja-JP" sz="1100">
              <a:solidFill>
                <a:sysClr val="windowText" lastClr="000000"/>
              </a:solidFill>
              <a:effectLst/>
              <a:latin typeface="+mn-lt"/>
              <a:ea typeface="+mn-ea"/>
              <a:cs typeface="+mn-cs"/>
            </a:rPr>
            <a:t>人口</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a:t>
          </a:r>
          <a:r>
            <a:rPr kumimoji="1" lang="ja-JP" altLang="en-US" sz="1100">
              <a:solidFill>
                <a:sysClr val="windowText" lastClr="000000"/>
              </a:solidFill>
              <a:effectLst/>
              <a:latin typeface="+mn-lt"/>
              <a:ea typeface="+mn-ea"/>
              <a:cs typeface="+mn-cs"/>
            </a:rPr>
            <a:t>決算額</a:t>
          </a:r>
          <a:r>
            <a:rPr kumimoji="1" lang="ja-JP" altLang="ja-JP" sz="1100">
              <a:solidFill>
                <a:sysClr val="windowText" lastClr="000000"/>
              </a:solidFill>
              <a:effectLst/>
              <a:latin typeface="+mn-lt"/>
              <a:ea typeface="+mn-ea"/>
              <a:cs typeface="+mn-cs"/>
            </a:rPr>
            <a:t>は増加</a:t>
          </a:r>
          <a:r>
            <a:rPr kumimoji="1" lang="ja-JP" altLang="en-US" sz="1100">
              <a:solidFill>
                <a:sysClr val="windowText" lastClr="000000"/>
              </a:solidFill>
              <a:effectLst/>
              <a:latin typeface="+mn-lt"/>
              <a:ea typeface="+mn-ea"/>
              <a:cs typeface="+mn-cs"/>
            </a:rPr>
            <a:t>となった。</a:t>
          </a:r>
          <a:r>
            <a:rPr kumimoji="1" lang="ja-JP" altLang="ja-JP" sz="1100">
              <a:solidFill>
                <a:sysClr val="windowText" lastClr="000000"/>
              </a:solidFill>
              <a:effectLst/>
              <a:latin typeface="+mn-lt"/>
              <a:ea typeface="+mn-ea"/>
              <a:cs typeface="+mn-cs"/>
            </a:rPr>
            <a:t>今後も定員管理の適正化を図るとともに、事務事業の民営化、公共施設等総合管理計画に基づいた公共施設の統廃合、長寿命化といった取組を計画的に推進</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コスト</a:t>
          </a:r>
          <a:r>
            <a:rPr lang="ja-JP" altLang="en-US" sz="1100" b="0" i="0" baseline="0">
              <a:solidFill>
                <a:sysClr val="windowText" lastClr="000000"/>
              </a:solidFill>
              <a:effectLst/>
              <a:latin typeface="+mn-lt"/>
              <a:ea typeface="+mn-ea"/>
              <a:cs typeface="+mn-cs"/>
            </a:rPr>
            <a:t>削減に努める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51256</xdr:rowOff>
    </xdr:from>
    <xdr:to>
      <xdr:col>23</xdr:col>
      <xdr:colOff>133350</xdr:colOff>
      <xdr:row>82</xdr:row>
      <xdr:rowOff>109381</xdr:rowOff>
    </xdr:to>
    <xdr:cxnSp macro="">
      <xdr:nvCxnSpPr>
        <xdr:cNvPr id="197" name="直線コネクタ 196"/>
        <xdr:cNvCxnSpPr/>
      </xdr:nvCxnSpPr>
      <xdr:spPr>
        <a:xfrm>
          <a:off x="4114800" y="14110156"/>
          <a:ext cx="838200" cy="5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35923</xdr:rowOff>
    </xdr:from>
    <xdr:ext cx="762000" cy="259045"/>
    <xdr:sp macro="" textlink="">
      <xdr:nvSpPr>
        <xdr:cNvPr id="198" name="人件費・物件費等の状況平均値テキスト"/>
        <xdr:cNvSpPr txBox="1"/>
      </xdr:nvSpPr>
      <xdr:spPr>
        <a:xfrm>
          <a:off x="5041900" y="14266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29270</xdr:rowOff>
    </xdr:from>
    <xdr:to>
      <xdr:col>19</xdr:col>
      <xdr:colOff>133350</xdr:colOff>
      <xdr:row>82</xdr:row>
      <xdr:rowOff>51256</xdr:rowOff>
    </xdr:to>
    <xdr:cxnSp macro="">
      <xdr:nvCxnSpPr>
        <xdr:cNvPr id="200" name="直線コネクタ 199"/>
        <xdr:cNvCxnSpPr/>
      </xdr:nvCxnSpPr>
      <xdr:spPr>
        <a:xfrm>
          <a:off x="3225800" y="14088170"/>
          <a:ext cx="889000" cy="2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62575</xdr:rowOff>
    </xdr:from>
    <xdr:ext cx="736600" cy="259045"/>
    <xdr:sp macro="" textlink="">
      <xdr:nvSpPr>
        <xdr:cNvPr id="202" name="テキスト ボックス 201"/>
        <xdr:cNvSpPr txBox="1"/>
      </xdr:nvSpPr>
      <xdr:spPr>
        <a:xfrm>
          <a:off x="3733800" y="14292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29270</xdr:rowOff>
    </xdr:from>
    <xdr:to>
      <xdr:col>15</xdr:col>
      <xdr:colOff>82550</xdr:colOff>
      <xdr:row>82</xdr:row>
      <xdr:rowOff>29615</xdr:rowOff>
    </xdr:to>
    <xdr:cxnSp macro="">
      <xdr:nvCxnSpPr>
        <xdr:cNvPr id="203" name="直線コネクタ 202"/>
        <xdr:cNvCxnSpPr/>
      </xdr:nvCxnSpPr>
      <xdr:spPr>
        <a:xfrm flipV="1">
          <a:off x="2336800" y="14088170"/>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6242</xdr:rowOff>
    </xdr:from>
    <xdr:ext cx="762000" cy="259045"/>
    <xdr:sp macro="" textlink="">
      <xdr:nvSpPr>
        <xdr:cNvPr id="205" name="テキスト ボックス 204"/>
        <xdr:cNvSpPr txBox="1"/>
      </xdr:nvSpPr>
      <xdr:spPr>
        <a:xfrm>
          <a:off x="2844800" y="1423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1087</xdr:rowOff>
    </xdr:from>
    <xdr:to>
      <xdr:col>11</xdr:col>
      <xdr:colOff>31750</xdr:colOff>
      <xdr:row>82</xdr:row>
      <xdr:rowOff>29615</xdr:rowOff>
    </xdr:to>
    <xdr:cxnSp macro="">
      <xdr:nvCxnSpPr>
        <xdr:cNvPr id="206" name="直線コネクタ 205"/>
        <xdr:cNvCxnSpPr/>
      </xdr:nvCxnSpPr>
      <xdr:spPr>
        <a:xfrm>
          <a:off x="1447800" y="14059987"/>
          <a:ext cx="889000" cy="2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120443</xdr:rowOff>
    </xdr:from>
    <xdr:ext cx="762000" cy="259045"/>
    <xdr:sp macro="" textlink="">
      <xdr:nvSpPr>
        <xdr:cNvPr id="208" name="テキスト ボックス 207"/>
        <xdr:cNvSpPr txBox="1"/>
      </xdr:nvSpPr>
      <xdr:spPr>
        <a:xfrm>
          <a:off x="1955800" y="1417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116375</xdr:rowOff>
    </xdr:from>
    <xdr:ext cx="762000" cy="259045"/>
    <xdr:sp macro="" textlink="">
      <xdr:nvSpPr>
        <xdr:cNvPr id="210" name="テキスト ボックス 209"/>
        <xdr:cNvSpPr txBox="1"/>
      </xdr:nvSpPr>
      <xdr:spPr>
        <a:xfrm>
          <a:off x="1066800" y="1417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58581</xdr:rowOff>
    </xdr:from>
    <xdr:to>
      <xdr:col>23</xdr:col>
      <xdr:colOff>184150</xdr:colOff>
      <xdr:row>82</xdr:row>
      <xdr:rowOff>160181</xdr:rowOff>
    </xdr:to>
    <xdr:sp macro="" textlink="">
      <xdr:nvSpPr>
        <xdr:cNvPr id="216" name="楕円 215"/>
        <xdr:cNvSpPr/>
      </xdr:nvSpPr>
      <xdr:spPr>
        <a:xfrm>
          <a:off x="4902200" y="1411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75108</xdr:rowOff>
    </xdr:from>
    <xdr:ext cx="762000" cy="259045"/>
    <xdr:sp macro="" textlink="">
      <xdr:nvSpPr>
        <xdr:cNvPr id="217" name="人件費・物件費等の状況該当値テキスト"/>
        <xdr:cNvSpPr txBox="1"/>
      </xdr:nvSpPr>
      <xdr:spPr>
        <a:xfrm>
          <a:off x="5041900" y="1396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456</xdr:rowOff>
    </xdr:from>
    <xdr:to>
      <xdr:col>19</xdr:col>
      <xdr:colOff>184150</xdr:colOff>
      <xdr:row>82</xdr:row>
      <xdr:rowOff>102056</xdr:rowOff>
    </xdr:to>
    <xdr:sp macro="" textlink="">
      <xdr:nvSpPr>
        <xdr:cNvPr id="218" name="楕円 217"/>
        <xdr:cNvSpPr/>
      </xdr:nvSpPr>
      <xdr:spPr>
        <a:xfrm>
          <a:off x="4064000" y="1405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112233</xdr:rowOff>
    </xdr:from>
    <xdr:ext cx="736600" cy="259045"/>
    <xdr:sp macro="" textlink="">
      <xdr:nvSpPr>
        <xdr:cNvPr id="219" name="テキスト ボックス 218"/>
        <xdr:cNvSpPr txBox="1"/>
      </xdr:nvSpPr>
      <xdr:spPr>
        <a:xfrm>
          <a:off x="3733800" y="13828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149920</xdr:rowOff>
    </xdr:from>
    <xdr:to>
      <xdr:col>15</xdr:col>
      <xdr:colOff>133350</xdr:colOff>
      <xdr:row>82</xdr:row>
      <xdr:rowOff>80070</xdr:rowOff>
    </xdr:to>
    <xdr:sp macro="" textlink="">
      <xdr:nvSpPr>
        <xdr:cNvPr id="220" name="楕円 219"/>
        <xdr:cNvSpPr/>
      </xdr:nvSpPr>
      <xdr:spPr>
        <a:xfrm>
          <a:off x="3175000" y="140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90247</xdr:rowOff>
    </xdr:from>
    <xdr:ext cx="762000" cy="259045"/>
    <xdr:sp macro="" textlink="">
      <xdr:nvSpPr>
        <xdr:cNvPr id="221" name="テキスト ボックス 220"/>
        <xdr:cNvSpPr txBox="1"/>
      </xdr:nvSpPr>
      <xdr:spPr>
        <a:xfrm>
          <a:off x="2844800" y="138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150265</xdr:rowOff>
    </xdr:from>
    <xdr:to>
      <xdr:col>11</xdr:col>
      <xdr:colOff>82550</xdr:colOff>
      <xdr:row>82</xdr:row>
      <xdr:rowOff>80415</xdr:rowOff>
    </xdr:to>
    <xdr:sp macro="" textlink="">
      <xdr:nvSpPr>
        <xdr:cNvPr id="222" name="楕円 221"/>
        <xdr:cNvSpPr/>
      </xdr:nvSpPr>
      <xdr:spPr>
        <a:xfrm>
          <a:off x="2286000" y="1403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90592</xdr:rowOff>
    </xdr:from>
    <xdr:ext cx="762000" cy="259045"/>
    <xdr:sp macro="" textlink="">
      <xdr:nvSpPr>
        <xdr:cNvPr id="223" name="テキスト ボックス 222"/>
        <xdr:cNvSpPr txBox="1"/>
      </xdr:nvSpPr>
      <xdr:spPr>
        <a:xfrm>
          <a:off x="1955800" y="138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121737</xdr:rowOff>
    </xdr:from>
    <xdr:to>
      <xdr:col>7</xdr:col>
      <xdr:colOff>31750</xdr:colOff>
      <xdr:row>82</xdr:row>
      <xdr:rowOff>51887</xdr:rowOff>
    </xdr:to>
    <xdr:sp macro="" textlink="">
      <xdr:nvSpPr>
        <xdr:cNvPr id="224" name="楕円 223"/>
        <xdr:cNvSpPr/>
      </xdr:nvSpPr>
      <xdr:spPr>
        <a:xfrm>
          <a:off x="1397000" y="140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62064</xdr:rowOff>
    </xdr:from>
    <xdr:ext cx="762000" cy="259045"/>
    <xdr:sp macro="" textlink="">
      <xdr:nvSpPr>
        <xdr:cNvPr id="225" name="テキスト ボックス 224"/>
        <xdr:cNvSpPr txBox="1"/>
      </xdr:nvSpPr>
      <xdr:spPr>
        <a:xfrm>
          <a:off x="1066800" y="1377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本市のラスパイレス指数は、</a:t>
          </a:r>
          <a:r>
            <a:rPr kumimoji="1" lang="en-US" altLang="ja-JP" sz="1100">
              <a:solidFill>
                <a:sysClr val="windowText" lastClr="000000"/>
              </a:solidFill>
              <a:effectLst/>
              <a:latin typeface="+mn-lt"/>
              <a:ea typeface="+mn-ea"/>
              <a:cs typeface="+mn-cs"/>
            </a:rPr>
            <a:t>99.2</a:t>
          </a:r>
          <a:r>
            <a:rPr kumimoji="1" lang="ja-JP" altLang="ja-JP" sz="1100">
              <a:solidFill>
                <a:sysClr val="windowText" lastClr="000000"/>
              </a:solidFill>
              <a:effectLst/>
              <a:latin typeface="+mn-lt"/>
              <a:ea typeface="+mn-ea"/>
              <a:cs typeface="+mn-cs"/>
            </a:rPr>
            <a:t>と国の基準である</a:t>
          </a:r>
          <a:r>
            <a:rPr kumimoji="1" lang="en-US" altLang="ja-JP" sz="1100">
              <a:solidFill>
                <a:sysClr val="windowText" lastClr="000000"/>
              </a:solidFill>
              <a:effectLst/>
              <a:latin typeface="+mn-lt"/>
              <a:ea typeface="+mn-ea"/>
              <a:cs typeface="+mn-cs"/>
            </a:rPr>
            <a:t>100.0</a:t>
          </a:r>
          <a:r>
            <a:rPr kumimoji="1" lang="ja-JP" altLang="ja-JP" sz="1100">
              <a:solidFill>
                <a:sysClr val="windowText" lastClr="000000"/>
              </a:solidFill>
              <a:effectLst/>
              <a:latin typeface="+mn-lt"/>
              <a:ea typeface="+mn-ea"/>
              <a:cs typeface="+mn-cs"/>
            </a:rPr>
            <a:t>に対して下回っているが、類似団体平均と比べると</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高い水準となっている。合併後からの退職者の一部不補充などにより年齢層のバランスが国と比較して高齢層に偏っているため、水準が高くなっている。今後も行財政運営の効率を図るとともに、給与水準の適正化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85271</xdr:rowOff>
    </xdr:to>
    <xdr:cxnSp macro="">
      <xdr:nvCxnSpPr>
        <xdr:cNvPr id="261" name="直線コネクタ 260"/>
        <xdr:cNvCxnSpPr/>
      </xdr:nvCxnSpPr>
      <xdr:spPr>
        <a:xfrm flipV="1">
          <a:off x="16179800" y="1498418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85271</xdr:rowOff>
    </xdr:to>
    <xdr:cxnSp macro="">
      <xdr:nvCxnSpPr>
        <xdr:cNvPr id="264" name="直線コネクタ 263"/>
        <xdr:cNvCxnSpPr/>
      </xdr:nvCxnSpPr>
      <xdr:spPr>
        <a:xfrm>
          <a:off x="15290800" y="150014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6" name="テキスト ボックス 265"/>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102507</xdr:rowOff>
    </xdr:to>
    <xdr:cxnSp macro="">
      <xdr:nvCxnSpPr>
        <xdr:cNvPr id="267" name="直線コネクタ 266"/>
        <xdr:cNvCxnSpPr/>
      </xdr:nvCxnSpPr>
      <xdr:spPr>
        <a:xfrm flipV="1">
          <a:off x="14401800" y="150014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102507</xdr:rowOff>
    </xdr:to>
    <xdr:cxnSp macro="">
      <xdr:nvCxnSpPr>
        <xdr:cNvPr id="270" name="直線コネクタ 269"/>
        <xdr:cNvCxnSpPr/>
      </xdr:nvCxnSpPr>
      <xdr:spPr>
        <a:xfrm>
          <a:off x="13512800" y="150014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4" name="テキスト ボックス 273"/>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80" name="楕円 279"/>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81"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82" name="楕円 281"/>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83" name="テキスト ボックス 282"/>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4" name="楕円 283"/>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5" name="テキスト ボックス 284"/>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6" name="楕円 285"/>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7" name="テキスト ボックス 286"/>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8" name="楕円 287"/>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9" name="テキスト ボックス 288"/>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本市の人口</a:t>
          </a:r>
          <a:r>
            <a:rPr kumimoji="1" lang="en-US" altLang="ja-JP" sz="1100">
              <a:solidFill>
                <a:sysClr val="windowText" lastClr="000000"/>
              </a:solidFill>
              <a:effectLst/>
              <a:latin typeface="+mn-lt"/>
              <a:ea typeface="+mn-ea"/>
              <a:cs typeface="+mn-cs"/>
            </a:rPr>
            <a:t>1,000</a:t>
          </a:r>
          <a:r>
            <a:rPr kumimoji="1" lang="ja-JP" altLang="ja-JP" sz="1100">
              <a:solidFill>
                <a:sysClr val="windowText" lastClr="000000"/>
              </a:solidFill>
              <a:effectLst/>
              <a:latin typeface="+mn-lt"/>
              <a:ea typeface="+mn-ea"/>
              <a:cs typeface="+mn-cs"/>
            </a:rPr>
            <a:t>人当たりの職員数は</a:t>
          </a:r>
          <a:r>
            <a:rPr kumimoji="1" lang="en-US" altLang="ja-JP" sz="1100">
              <a:solidFill>
                <a:sysClr val="windowText" lastClr="000000"/>
              </a:solidFill>
              <a:effectLst/>
              <a:latin typeface="+mn-lt"/>
              <a:ea typeface="+mn-ea"/>
              <a:cs typeface="+mn-cs"/>
            </a:rPr>
            <a:t>8.91</a:t>
          </a:r>
          <a:r>
            <a:rPr kumimoji="1" lang="ja-JP" altLang="ja-JP" sz="1100">
              <a:solidFill>
                <a:sysClr val="windowText" lastClr="000000"/>
              </a:solidFill>
              <a:effectLst/>
              <a:latin typeface="+mn-lt"/>
              <a:ea typeface="+mn-ea"/>
              <a:cs typeface="+mn-cs"/>
            </a:rPr>
            <a:t>人</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類似団体平均と比べると</a:t>
          </a:r>
          <a:r>
            <a:rPr kumimoji="1" lang="en-US" altLang="ja-JP" sz="1100">
              <a:solidFill>
                <a:sysClr val="windowText" lastClr="000000"/>
              </a:solidFill>
              <a:effectLst/>
              <a:latin typeface="+mn-lt"/>
              <a:ea typeface="+mn-ea"/>
              <a:cs typeface="+mn-cs"/>
            </a:rPr>
            <a:t>0.97</a:t>
          </a:r>
          <a:r>
            <a:rPr kumimoji="1" lang="ja-JP" altLang="ja-JP" sz="1100">
              <a:solidFill>
                <a:sysClr val="windowText" lastClr="000000"/>
              </a:solidFill>
              <a:effectLst/>
              <a:latin typeface="+mn-lt"/>
              <a:ea typeface="+mn-ea"/>
              <a:cs typeface="+mn-cs"/>
            </a:rPr>
            <a:t>人下回ってい</a:t>
          </a:r>
          <a:r>
            <a:rPr kumimoji="1" lang="ja-JP" altLang="en-US" sz="1100">
              <a:solidFill>
                <a:sysClr val="windowText" lastClr="000000"/>
              </a:solidFill>
              <a:effectLst/>
              <a:latin typeface="+mn-lt"/>
              <a:ea typeface="+mn-ea"/>
              <a:cs typeface="+mn-cs"/>
            </a:rPr>
            <a:t>るものの、前年度に比べ</a:t>
          </a:r>
          <a:r>
            <a:rPr kumimoji="1" lang="en-US" altLang="ja-JP" sz="1100">
              <a:solidFill>
                <a:sysClr val="windowText" lastClr="000000"/>
              </a:solidFill>
              <a:effectLst/>
              <a:latin typeface="+mn-lt"/>
              <a:ea typeface="+mn-ea"/>
              <a:cs typeface="+mn-cs"/>
            </a:rPr>
            <a:t>0.05</a:t>
          </a:r>
          <a:r>
            <a:rPr kumimoji="1" lang="ja-JP" altLang="en-US" sz="1100">
              <a:solidFill>
                <a:sysClr val="windowText" lastClr="000000"/>
              </a:solidFill>
              <a:effectLst/>
              <a:latin typeface="+mn-lt"/>
              <a:ea typeface="+mn-ea"/>
              <a:cs typeface="+mn-cs"/>
            </a:rPr>
            <a:t>人増えている。一般職員の人数は変わっていないが、国勢調査人口が</a:t>
          </a:r>
          <a:r>
            <a:rPr kumimoji="1" lang="en-US" altLang="ja-JP" sz="1100">
              <a:solidFill>
                <a:sysClr val="windowText" lastClr="000000"/>
              </a:solidFill>
              <a:effectLst/>
              <a:latin typeface="+mn-lt"/>
              <a:ea typeface="+mn-ea"/>
              <a:cs typeface="+mn-cs"/>
            </a:rPr>
            <a:t>681</a:t>
          </a:r>
          <a:r>
            <a:rPr kumimoji="1" lang="ja-JP" altLang="en-US" sz="1100">
              <a:solidFill>
                <a:sysClr val="windowText" lastClr="000000"/>
              </a:solidFill>
              <a:effectLst/>
              <a:latin typeface="+mn-lt"/>
              <a:ea typeface="+mn-ea"/>
              <a:cs typeface="+mn-cs"/>
            </a:rPr>
            <a:t>人減少したことが要因となっている。</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合併以降、新規職員採用の抑制や保育所の民営化の導入等により、職員数の削減を図ってきた。今後も民営化や指定管理者制度を導入しながら職員数の抑制に努め、</a:t>
          </a:r>
          <a:r>
            <a:rPr kumimoji="1" lang="ja-JP" altLang="en-US" sz="1100">
              <a:solidFill>
                <a:sysClr val="windowText" lastClr="000000"/>
              </a:solidFill>
              <a:effectLst/>
              <a:latin typeface="+mn-lt"/>
              <a:ea typeface="+mn-ea"/>
              <a:cs typeface="+mn-cs"/>
            </a:rPr>
            <a:t>職員の年齢構成等を踏まえながら</a:t>
          </a:r>
          <a:r>
            <a:rPr kumimoji="1" lang="ja-JP" altLang="ja-JP" sz="1100">
              <a:solidFill>
                <a:sysClr val="windowText" lastClr="000000"/>
              </a:solidFill>
              <a:effectLst/>
              <a:latin typeface="+mn-lt"/>
              <a:ea typeface="+mn-ea"/>
              <a:cs typeface="+mn-cs"/>
            </a:rPr>
            <a:t>、長期的な視野に立った職員の定員管理を目指す。</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139156</xdr:rowOff>
    </xdr:from>
    <xdr:to>
      <xdr:col>81</xdr:col>
      <xdr:colOff>44450</xdr:colOff>
      <xdr:row>60</xdr:row>
      <xdr:rowOff>147774</xdr:rowOff>
    </xdr:to>
    <xdr:cxnSp macro="">
      <xdr:nvCxnSpPr>
        <xdr:cNvPr id="326" name="直線コネクタ 325"/>
        <xdr:cNvCxnSpPr/>
      </xdr:nvCxnSpPr>
      <xdr:spPr>
        <a:xfrm>
          <a:off x="16179800" y="10426156"/>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64787</xdr:rowOff>
    </xdr:from>
    <xdr:ext cx="762000" cy="259045"/>
    <xdr:sp macro="" textlink="">
      <xdr:nvSpPr>
        <xdr:cNvPr id="327" name="定員管理の状況平均値テキスト"/>
        <xdr:cNvSpPr txBox="1"/>
      </xdr:nvSpPr>
      <xdr:spPr>
        <a:xfrm>
          <a:off x="17106900" y="1052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139156</xdr:rowOff>
    </xdr:from>
    <xdr:to>
      <xdr:col>77</xdr:col>
      <xdr:colOff>44450</xdr:colOff>
      <xdr:row>60</xdr:row>
      <xdr:rowOff>140879</xdr:rowOff>
    </xdr:to>
    <xdr:cxnSp macro="">
      <xdr:nvCxnSpPr>
        <xdr:cNvPr id="329" name="直線コネクタ 328"/>
        <xdr:cNvCxnSpPr/>
      </xdr:nvCxnSpPr>
      <xdr:spPr>
        <a:xfrm flipV="1">
          <a:off x="15290800" y="1042615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31" name="テキスト ボックス 330"/>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128815</xdr:rowOff>
    </xdr:from>
    <xdr:to>
      <xdr:col>72</xdr:col>
      <xdr:colOff>203200</xdr:colOff>
      <xdr:row>60</xdr:row>
      <xdr:rowOff>140879</xdr:rowOff>
    </xdr:to>
    <xdr:cxnSp macro="">
      <xdr:nvCxnSpPr>
        <xdr:cNvPr id="332" name="直線コネクタ 331"/>
        <xdr:cNvCxnSpPr/>
      </xdr:nvCxnSpPr>
      <xdr:spPr>
        <a:xfrm>
          <a:off x="14401800" y="10415815"/>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120486</xdr:rowOff>
    </xdr:from>
    <xdr:ext cx="762000" cy="259045"/>
    <xdr:sp macro="" textlink="">
      <xdr:nvSpPr>
        <xdr:cNvPr id="334" name="テキスト ボックス 333"/>
        <xdr:cNvSpPr txBox="1"/>
      </xdr:nvSpPr>
      <xdr:spPr>
        <a:xfrm>
          <a:off x="14909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127091</xdr:rowOff>
    </xdr:from>
    <xdr:to>
      <xdr:col>68</xdr:col>
      <xdr:colOff>152400</xdr:colOff>
      <xdr:row>60</xdr:row>
      <xdr:rowOff>128815</xdr:rowOff>
    </xdr:to>
    <xdr:cxnSp macro="">
      <xdr:nvCxnSpPr>
        <xdr:cNvPr id="335" name="直線コネクタ 334"/>
        <xdr:cNvCxnSpPr/>
      </xdr:nvCxnSpPr>
      <xdr:spPr>
        <a:xfrm>
          <a:off x="13512800" y="1041409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104974</xdr:rowOff>
    </xdr:from>
    <xdr:ext cx="762000" cy="259045"/>
    <xdr:sp macro="" textlink="">
      <xdr:nvSpPr>
        <xdr:cNvPr id="337" name="テキスト ボックス 336"/>
        <xdr:cNvSpPr txBox="1"/>
      </xdr:nvSpPr>
      <xdr:spPr>
        <a:xfrm>
          <a:off x="14020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96974</xdr:rowOff>
    </xdr:from>
    <xdr:to>
      <xdr:col>81</xdr:col>
      <xdr:colOff>95250</xdr:colOff>
      <xdr:row>61</xdr:row>
      <xdr:rowOff>27124</xdr:rowOff>
    </xdr:to>
    <xdr:sp macro="" textlink="">
      <xdr:nvSpPr>
        <xdr:cNvPr id="345" name="楕円 344"/>
        <xdr:cNvSpPr/>
      </xdr:nvSpPr>
      <xdr:spPr>
        <a:xfrm>
          <a:off x="16967200" y="103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113501</xdr:rowOff>
    </xdr:from>
    <xdr:ext cx="762000" cy="259045"/>
    <xdr:sp macro="" textlink="">
      <xdr:nvSpPr>
        <xdr:cNvPr id="346" name="定員管理の状況該当値テキスト"/>
        <xdr:cNvSpPr txBox="1"/>
      </xdr:nvSpPr>
      <xdr:spPr>
        <a:xfrm>
          <a:off x="17106900" y="1022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88356</xdr:rowOff>
    </xdr:from>
    <xdr:to>
      <xdr:col>77</xdr:col>
      <xdr:colOff>95250</xdr:colOff>
      <xdr:row>61</xdr:row>
      <xdr:rowOff>18506</xdr:rowOff>
    </xdr:to>
    <xdr:sp macro="" textlink="">
      <xdr:nvSpPr>
        <xdr:cNvPr id="347" name="楕円 346"/>
        <xdr:cNvSpPr/>
      </xdr:nvSpPr>
      <xdr:spPr>
        <a:xfrm>
          <a:off x="16129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28683</xdr:rowOff>
    </xdr:from>
    <xdr:ext cx="736600" cy="259045"/>
    <xdr:sp macro="" textlink="">
      <xdr:nvSpPr>
        <xdr:cNvPr id="348" name="テキスト ボックス 347"/>
        <xdr:cNvSpPr txBox="1"/>
      </xdr:nvSpPr>
      <xdr:spPr>
        <a:xfrm>
          <a:off x="15798800" y="1014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90079</xdr:rowOff>
    </xdr:from>
    <xdr:to>
      <xdr:col>73</xdr:col>
      <xdr:colOff>44450</xdr:colOff>
      <xdr:row>61</xdr:row>
      <xdr:rowOff>20229</xdr:rowOff>
    </xdr:to>
    <xdr:sp macro="" textlink="">
      <xdr:nvSpPr>
        <xdr:cNvPr id="349" name="楕円 348"/>
        <xdr:cNvSpPr/>
      </xdr:nvSpPr>
      <xdr:spPr>
        <a:xfrm>
          <a:off x="15240000" y="103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30406</xdr:rowOff>
    </xdr:from>
    <xdr:ext cx="762000" cy="259045"/>
    <xdr:sp macro="" textlink="">
      <xdr:nvSpPr>
        <xdr:cNvPr id="350" name="テキスト ボックス 349"/>
        <xdr:cNvSpPr txBox="1"/>
      </xdr:nvSpPr>
      <xdr:spPr>
        <a:xfrm>
          <a:off x="14909800" y="1014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78015</xdr:rowOff>
    </xdr:from>
    <xdr:to>
      <xdr:col>68</xdr:col>
      <xdr:colOff>203200</xdr:colOff>
      <xdr:row>61</xdr:row>
      <xdr:rowOff>8165</xdr:rowOff>
    </xdr:to>
    <xdr:sp macro="" textlink="">
      <xdr:nvSpPr>
        <xdr:cNvPr id="351" name="楕円 350"/>
        <xdr:cNvSpPr/>
      </xdr:nvSpPr>
      <xdr:spPr>
        <a:xfrm>
          <a:off x="14351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18342</xdr:rowOff>
    </xdr:from>
    <xdr:ext cx="762000" cy="259045"/>
    <xdr:sp macro="" textlink="">
      <xdr:nvSpPr>
        <xdr:cNvPr id="352" name="テキスト ボックス 351"/>
        <xdr:cNvSpPr txBox="1"/>
      </xdr:nvSpPr>
      <xdr:spPr>
        <a:xfrm>
          <a:off x="14020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76291</xdr:rowOff>
    </xdr:from>
    <xdr:to>
      <xdr:col>64</xdr:col>
      <xdr:colOff>152400</xdr:colOff>
      <xdr:row>61</xdr:row>
      <xdr:rowOff>6441</xdr:rowOff>
    </xdr:to>
    <xdr:sp macro="" textlink="">
      <xdr:nvSpPr>
        <xdr:cNvPr id="353" name="楕円 352"/>
        <xdr:cNvSpPr/>
      </xdr:nvSpPr>
      <xdr:spPr>
        <a:xfrm>
          <a:off x="13462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16618</xdr:rowOff>
    </xdr:from>
    <xdr:ext cx="762000" cy="259045"/>
    <xdr:sp macro="" textlink="">
      <xdr:nvSpPr>
        <xdr:cNvPr id="354" name="テキスト ボックス 353"/>
        <xdr:cNvSpPr txBox="1"/>
      </xdr:nvSpPr>
      <xdr:spPr>
        <a:xfrm>
          <a:off x="13131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本市の実質公債費比率は、類似団体平均よりも</a:t>
          </a:r>
          <a:r>
            <a:rPr lang="en-US" altLang="ja-JP" sz="1100" b="0" i="0" baseline="0">
              <a:solidFill>
                <a:sysClr val="windowText" lastClr="000000"/>
              </a:solidFill>
              <a:effectLst/>
              <a:latin typeface="+mn-lt"/>
              <a:ea typeface="+mn-ea"/>
              <a:cs typeface="+mn-cs"/>
            </a:rPr>
            <a:t>0.4</a:t>
          </a:r>
          <a:r>
            <a:rPr lang="ja-JP" altLang="ja-JP" sz="1100" b="0" i="0" baseline="0">
              <a:solidFill>
                <a:sysClr val="windowText" lastClr="000000"/>
              </a:solidFill>
              <a:effectLst/>
              <a:latin typeface="+mn-lt"/>
              <a:ea typeface="+mn-ea"/>
              <a:cs typeface="+mn-cs"/>
            </a:rPr>
            <a:t>％低い</a:t>
          </a:r>
          <a:r>
            <a:rPr lang="en-US" altLang="ja-JP" sz="1100" b="0" i="0" baseline="0">
              <a:solidFill>
                <a:sysClr val="windowText" lastClr="000000"/>
              </a:solidFill>
              <a:effectLst/>
              <a:latin typeface="+mn-lt"/>
              <a:ea typeface="+mn-ea"/>
              <a:cs typeface="+mn-cs"/>
            </a:rPr>
            <a:t>8.0</a:t>
          </a:r>
          <a:r>
            <a:rPr lang="ja-JP" altLang="ja-JP" sz="1100" b="0" i="0" baseline="0">
              <a:solidFill>
                <a:sysClr val="windowText" lastClr="000000"/>
              </a:solidFill>
              <a:effectLst/>
              <a:latin typeface="+mn-lt"/>
              <a:ea typeface="+mn-ea"/>
              <a:cs typeface="+mn-cs"/>
            </a:rPr>
            <a:t>％である。</a:t>
          </a:r>
          <a:r>
            <a:rPr lang="ja-JP" altLang="en-US" sz="1100" b="0" i="0" baseline="0">
              <a:solidFill>
                <a:sysClr val="windowText" lastClr="000000"/>
              </a:solidFill>
              <a:effectLst/>
              <a:latin typeface="+mn-lt"/>
              <a:ea typeface="+mn-ea"/>
              <a:cs typeface="+mn-cs"/>
            </a:rPr>
            <a:t>算定分母となる普通交付税が合併算定替の段階的縮減等の影響により減となったが、それ以上に算定分子である公債費や一部事務組合等に対する負担金</a:t>
          </a:r>
          <a:r>
            <a:rPr lang="ja-JP" altLang="ja-JP" sz="1100" b="0" i="0" baseline="0">
              <a:solidFill>
                <a:sysClr val="windowText" lastClr="000000"/>
              </a:solidFill>
              <a:effectLst/>
              <a:latin typeface="+mn-lt"/>
              <a:ea typeface="+mn-ea"/>
              <a:cs typeface="+mn-cs"/>
            </a:rPr>
            <a:t>が減少したため、前年度と比べ</a:t>
          </a:r>
          <a:r>
            <a:rPr lang="en-US" altLang="ja-JP" sz="1100" b="0" i="0" baseline="0">
              <a:solidFill>
                <a:sysClr val="windowText" lastClr="000000"/>
              </a:solidFill>
              <a:effectLst/>
              <a:latin typeface="+mn-lt"/>
              <a:ea typeface="+mn-ea"/>
              <a:cs typeface="+mn-cs"/>
            </a:rPr>
            <a:t>0.3</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令和</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年度より普通交付税の合併団体に対する特例措置が終了することを踏まえ、新たな施設整備などは必要最小限としつつ、</a:t>
          </a:r>
          <a:r>
            <a:rPr lang="ja-JP" altLang="ja-JP" sz="1100" b="0" i="0" baseline="0">
              <a:solidFill>
                <a:sysClr val="windowText" lastClr="000000"/>
              </a:solidFill>
              <a:effectLst/>
              <a:latin typeface="+mn-lt"/>
              <a:ea typeface="+mn-ea"/>
              <a:cs typeface="+mn-cs"/>
            </a:rPr>
            <a:t>合併特例債など交付税措置のある有利な地方債を有効に活用し</a:t>
          </a:r>
          <a:r>
            <a:rPr lang="ja-JP" altLang="en-US" sz="1100" b="0" i="0" baseline="0">
              <a:solidFill>
                <a:sysClr val="windowText" lastClr="000000"/>
              </a:solidFill>
              <a:effectLst/>
              <a:latin typeface="+mn-lt"/>
              <a:ea typeface="+mn-ea"/>
              <a:cs typeface="+mn-cs"/>
            </a:rPr>
            <a:t>ながら</a:t>
          </a:r>
          <a:r>
            <a:rPr lang="ja-JP" altLang="ja-JP" sz="1100" b="0" i="0" baseline="0">
              <a:solidFill>
                <a:sysClr val="windowText" lastClr="000000"/>
              </a:solidFill>
              <a:effectLst/>
              <a:latin typeface="+mn-lt"/>
              <a:ea typeface="+mn-ea"/>
              <a:cs typeface="+mn-cs"/>
            </a:rPr>
            <a:t>、実質公債費比率の</a:t>
          </a:r>
          <a:r>
            <a:rPr lang="ja-JP" altLang="en-US" sz="1100" b="0" i="0" baseline="0">
              <a:solidFill>
                <a:sysClr val="windowText" lastClr="000000"/>
              </a:solidFill>
              <a:effectLst/>
              <a:latin typeface="+mn-lt"/>
              <a:ea typeface="+mn-ea"/>
              <a:cs typeface="+mn-cs"/>
            </a:rPr>
            <a:t>上昇を抑制していく。</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49530</xdr:rowOff>
    </xdr:to>
    <xdr:cxnSp macro="">
      <xdr:nvCxnSpPr>
        <xdr:cNvPr id="387" name="直線コネクタ 386"/>
        <xdr:cNvCxnSpPr/>
      </xdr:nvCxnSpPr>
      <xdr:spPr>
        <a:xfrm flipV="1">
          <a:off x="16179800" y="72263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150300</xdr:rowOff>
    </xdr:from>
    <xdr:ext cx="762000" cy="259045"/>
    <xdr:sp macro="" textlink="">
      <xdr:nvSpPr>
        <xdr:cNvPr id="388" name="公債費負担の状況平均値テキスト"/>
        <xdr:cNvSpPr txBox="1"/>
      </xdr:nvSpPr>
      <xdr:spPr>
        <a:xfrm>
          <a:off x="17106900" y="717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49530</xdr:rowOff>
    </xdr:to>
    <xdr:cxnSp macro="">
      <xdr:nvCxnSpPr>
        <xdr:cNvPr id="390" name="直線コネクタ 389"/>
        <xdr:cNvCxnSpPr/>
      </xdr:nvCxnSpPr>
      <xdr:spPr>
        <a:xfrm>
          <a:off x="15290800" y="72102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9313</xdr:rowOff>
    </xdr:to>
    <xdr:cxnSp macro="">
      <xdr:nvCxnSpPr>
        <xdr:cNvPr id="393" name="直線コネクタ 392"/>
        <xdr:cNvCxnSpPr/>
      </xdr:nvCxnSpPr>
      <xdr:spPr>
        <a:xfrm>
          <a:off x="14401800" y="71458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5" name="テキスト ボックス 39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116417</xdr:rowOff>
    </xdr:to>
    <xdr:cxnSp macro="">
      <xdr:nvCxnSpPr>
        <xdr:cNvPr id="396" name="直線コネクタ 395"/>
        <xdr:cNvCxnSpPr/>
      </xdr:nvCxnSpPr>
      <xdr:spPr>
        <a:xfrm>
          <a:off x="13512800" y="70815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8" name="テキスト ボックス 397"/>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0" name="テキスト ボックス 399"/>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6" name="楕円 405"/>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162577</xdr:rowOff>
    </xdr:from>
    <xdr:ext cx="762000" cy="259045"/>
    <xdr:sp macro="" textlink="">
      <xdr:nvSpPr>
        <xdr:cNvPr id="407" name="公債費負担の状況該当値テキスト"/>
        <xdr:cNvSpPr txBox="1"/>
      </xdr:nvSpPr>
      <xdr:spPr>
        <a:xfrm>
          <a:off x="17106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8" name="楕円 407"/>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110507</xdr:rowOff>
    </xdr:from>
    <xdr:ext cx="736600" cy="259045"/>
    <xdr:sp macro="" textlink="">
      <xdr:nvSpPr>
        <xdr:cNvPr id="409" name="テキスト ボックス 408"/>
        <xdr:cNvSpPr txBox="1"/>
      </xdr:nvSpPr>
      <xdr:spPr>
        <a:xfrm>
          <a:off x="15798800" y="696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410" name="楕円 409"/>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411" name="テキスト ボックス 410"/>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2" name="楕円 411"/>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13" name="テキスト ボックス 412"/>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14" name="楕円 413"/>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15" name="テキスト ボックス 414"/>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本市は、将来負担額より充当可能財源が上回るため、「将来負担比率なし」となっている。</a:t>
          </a:r>
          <a:endParaRPr lang="ja-JP" altLang="ja-JP" sz="1400">
            <a:effectLst/>
          </a:endParaRPr>
        </a:p>
        <a:p>
          <a:pPr rtl="0"/>
          <a:r>
            <a:rPr lang="ja-JP" altLang="ja-JP" sz="1100">
              <a:solidFill>
                <a:schemeClr val="dk1"/>
              </a:solidFill>
              <a:effectLst/>
              <a:latin typeface="+mn-lt"/>
              <a:ea typeface="+mn-ea"/>
              <a:cs typeface="+mn-cs"/>
            </a:rPr>
            <a:t>　主</a:t>
          </a:r>
          <a:r>
            <a:rPr lang="ja-JP" altLang="ja-JP" sz="1100" b="0" i="0" baseline="0">
              <a:solidFill>
                <a:schemeClr val="dk1"/>
              </a:solidFill>
              <a:effectLst/>
              <a:latin typeface="+mn-lt"/>
              <a:ea typeface="+mn-ea"/>
              <a:cs typeface="+mn-cs"/>
            </a:rPr>
            <a:t>な要因は、充当可能財源等である財政調整基金や減債基金などの基金の積立や、交付税措置のある有利な地方債を活用しているためである。</a:t>
          </a:r>
          <a:endParaRPr lang="ja-JP" altLang="ja-JP" sz="1400">
            <a:effectLst/>
          </a:endParaRPr>
        </a:p>
        <a:p>
          <a:pPr rtl="0"/>
          <a:r>
            <a:rPr lang="ja-JP" altLang="ja-JP" sz="1100" b="0" i="0" baseline="0">
              <a:solidFill>
                <a:schemeClr val="dk1"/>
              </a:solidFill>
              <a:effectLst/>
              <a:latin typeface="+mn-lt"/>
              <a:ea typeface="+mn-ea"/>
              <a:cs typeface="+mn-cs"/>
            </a:rPr>
            <a:t>　今後も事業費の精査による新発債の抑制や、交付税措置のある有利な地方債の発行など</a:t>
          </a:r>
          <a:r>
            <a:rPr lang="ja-JP" altLang="en-US" sz="1100" b="0" i="0" baseline="0">
              <a:solidFill>
                <a:schemeClr val="dk1"/>
              </a:solidFill>
              <a:effectLst/>
              <a:latin typeface="+mn-lt"/>
              <a:ea typeface="+mn-ea"/>
              <a:cs typeface="+mn-cs"/>
            </a:rPr>
            <a:t>を進め</a:t>
          </a:r>
          <a:r>
            <a:rPr lang="ja-JP" altLang="ja-JP" sz="1100" b="0" i="0" baseline="0">
              <a:solidFill>
                <a:schemeClr val="dk1"/>
              </a:solidFill>
              <a:effectLst/>
              <a:latin typeface="+mn-lt"/>
              <a:ea typeface="+mn-ea"/>
              <a:cs typeface="+mn-cs"/>
            </a:rPr>
            <a:t>、公債費の適正化に努めていく。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112031</xdr:rowOff>
    </xdr:from>
    <xdr:ext cx="762000" cy="259045"/>
    <xdr:sp macro="" textlink="">
      <xdr:nvSpPr>
        <xdr:cNvPr id="447" name="将来負担の状況平均値テキスト"/>
        <xdr:cNvSpPr txBox="1"/>
      </xdr:nvSpPr>
      <xdr:spPr>
        <a:xfrm>
          <a:off x="17106900" y="2512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8" name="フローチャート: 判断 447"/>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49" name="フローチャート: 判断 448"/>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0" name="テキスト ボックス 449"/>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148641</xdr:rowOff>
    </xdr:from>
    <xdr:to>
      <xdr:col>73</xdr:col>
      <xdr:colOff>44450</xdr:colOff>
      <xdr:row>15</xdr:row>
      <xdr:rowOff>78791</xdr:rowOff>
    </xdr:to>
    <xdr:sp macro="" textlink="">
      <xdr:nvSpPr>
        <xdr:cNvPr id="451" name="フローチャート: 判断 450"/>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2" name="テキスト ボックス 451"/>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3" name="フローチャート: 判断 452"/>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4" name="テキスト ボックス 453"/>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5" name="フローチャート: 判断 454"/>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6" name="テキスト ボックス 455"/>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36,581
36,040
191.11
26,181,921
25,485,978
515,073
11,853,353
21,010,135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人件費に係る経常収支比率は</a:t>
          </a:r>
          <a:r>
            <a:rPr kumimoji="1" lang="ja-JP" altLang="en-US" sz="1100">
              <a:solidFill>
                <a:sysClr val="windowText" lastClr="000000"/>
              </a:solidFill>
              <a:effectLst/>
              <a:latin typeface="+mn-lt"/>
              <a:ea typeface="+mn-ea"/>
              <a:cs typeface="+mn-cs"/>
            </a:rPr>
            <a:t>、経常一般財源が減少したことに加え、</a:t>
          </a:r>
          <a:r>
            <a:rPr kumimoji="1" lang="ja-JP" altLang="ja-JP" sz="1100">
              <a:solidFill>
                <a:sysClr val="windowText" lastClr="000000"/>
              </a:solidFill>
              <a:effectLst/>
              <a:latin typeface="+mn-lt"/>
              <a:ea typeface="+mn-ea"/>
              <a:cs typeface="+mn-cs"/>
            </a:rPr>
            <a:t>会計年度任用職員制度</a:t>
          </a:r>
          <a:r>
            <a:rPr kumimoji="1" lang="ja-JP" altLang="en-US" sz="1100">
              <a:solidFill>
                <a:sysClr val="windowText" lastClr="000000"/>
              </a:solidFill>
              <a:effectLst/>
              <a:latin typeface="+mn-lt"/>
              <a:ea typeface="+mn-ea"/>
              <a:cs typeface="+mn-cs"/>
            </a:rPr>
            <a:t>が始まったことなどにより、前年度より</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増加した。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職員の再任用制度等によ</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人件費の増加も見込まれるが、それを踏まえた上での適正な定員管理や</a:t>
          </a:r>
          <a:r>
            <a:rPr kumimoji="1" lang="ja-JP" altLang="en-US" sz="1100">
              <a:solidFill>
                <a:sysClr val="windowText" lastClr="000000"/>
              </a:solidFill>
              <a:effectLst/>
              <a:latin typeface="+mn-lt"/>
              <a:ea typeface="+mn-ea"/>
              <a:cs typeface="+mn-cs"/>
            </a:rPr>
            <a:t>事務事業の効率化</a:t>
          </a:r>
          <a:r>
            <a:rPr kumimoji="1" lang="ja-JP" altLang="ja-JP" sz="1100">
              <a:solidFill>
                <a:sysClr val="windowText" lastClr="000000"/>
              </a:solidFill>
              <a:effectLst/>
              <a:latin typeface="+mn-lt"/>
              <a:ea typeface="+mn-ea"/>
              <a:cs typeface="+mn-cs"/>
            </a:rPr>
            <a:t>、指定管理者制度の導入などの検討も行い、人件費の抑制に努める。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129722</xdr:rowOff>
    </xdr:from>
    <xdr:to>
      <xdr:col>24</xdr:col>
      <xdr:colOff>25400</xdr:colOff>
      <xdr:row>37</xdr:row>
      <xdr:rowOff>102507</xdr:rowOff>
    </xdr:to>
    <xdr:cxnSp macro="">
      <xdr:nvCxnSpPr>
        <xdr:cNvPr id="68" name="直線コネクタ 67"/>
        <xdr:cNvCxnSpPr/>
      </xdr:nvCxnSpPr>
      <xdr:spPr>
        <a:xfrm>
          <a:off x="3987800" y="6130472"/>
          <a:ext cx="8382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86178</xdr:rowOff>
    </xdr:from>
    <xdr:to>
      <xdr:col>19</xdr:col>
      <xdr:colOff>187325</xdr:colOff>
      <xdr:row>35</xdr:row>
      <xdr:rowOff>129722</xdr:rowOff>
    </xdr:to>
    <xdr:cxnSp macro="">
      <xdr:nvCxnSpPr>
        <xdr:cNvPr id="71" name="直線コネクタ 70"/>
        <xdr:cNvCxnSpPr/>
      </xdr:nvCxnSpPr>
      <xdr:spPr>
        <a:xfrm>
          <a:off x="3098800" y="6086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73" name="テキスト ボックス 72"/>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75293</xdr:rowOff>
    </xdr:from>
    <xdr:to>
      <xdr:col>15</xdr:col>
      <xdr:colOff>98425</xdr:colOff>
      <xdr:row>35</xdr:row>
      <xdr:rowOff>86178</xdr:rowOff>
    </xdr:to>
    <xdr:cxnSp macro="">
      <xdr:nvCxnSpPr>
        <xdr:cNvPr id="74" name="直線コネクタ 73"/>
        <xdr:cNvCxnSpPr/>
      </xdr:nvCxnSpPr>
      <xdr:spPr>
        <a:xfrm>
          <a:off x="2209800" y="607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76" name="テキスト ボックス 75"/>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75293</xdr:rowOff>
    </xdr:to>
    <xdr:cxnSp macro="">
      <xdr:nvCxnSpPr>
        <xdr:cNvPr id="77" name="直線コネクタ 76"/>
        <xdr:cNvCxnSpPr/>
      </xdr:nvCxnSpPr>
      <xdr:spPr>
        <a:xfrm>
          <a:off x="1320800" y="6032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4734</xdr:rowOff>
    </xdr:from>
    <xdr:ext cx="762000" cy="259045"/>
    <xdr:sp macro="" textlink="">
      <xdr:nvSpPr>
        <xdr:cNvPr id="79" name="テキスト ボックス 78"/>
        <xdr:cNvSpPr txBox="1"/>
      </xdr:nvSpPr>
      <xdr:spPr>
        <a:xfrm>
          <a:off x="1828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81" name="テキスト ボックス 80"/>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51707</xdr:rowOff>
    </xdr:from>
    <xdr:to>
      <xdr:col>24</xdr:col>
      <xdr:colOff>76200</xdr:colOff>
      <xdr:row>37</xdr:row>
      <xdr:rowOff>153307</xdr:rowOff>
    </xdr:to>
    <xdr:sp macro="" textlink="">
      <xdr:nvSpPr>
        <xdr:cNvPr id="87" name="楕円 86"/>
        <xdr:cNvSpPr/>
      </xdr:nvSpPr>
      <xdr:spPr>
        <a:xfrm>
          <a:off x="4775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23784</xdr:rowOff>
    </xdr:from>
    <xdr:ext cx="762000" cy="259045"/>
    <xdr:sp macro="" textlink="">
      <xdr:nvSpPr>
        <xdr:cNvPr id="88" name="人件費該当値テキスト"/>
        <xdr:cNvSpPr txBox="1"/>
      </xdr:nvSpPr>
      <xdr:spPr>
        <a:xfrm>
          <a:off x="49149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78922</xdr:rowOff>
    </xdr:from>
    <xdr:to>
      <xdr:col>20</xdr:col>
      <xdr:colOff>38100</xdr:colOff>
      <xdr:row>36</xdr:row>
      <xdr:rowOff>9072</xdr:rowOff>
    </xdr:to>
    <xdr:sp macro="" textlink="">
      <xdr:nvSpPr>
        <xdr:cNvPr id="89" name="楕円 88"/>
        <xdr:cNvSpPr/>
      </xdr:nvSpPr>
      <xdr:spPr>
        <a:xfrm>
          <a:off x="3937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19249</xdr:rowOff>
    </xdr:from>
    <xdr:ext cx="736600" cy="259045"/>
    <xdr:sp macro="" textlink="">
      <xdr:nvSpPr>
        <xdr:cNvPr id="90" name="テキスト ボックス 89"/>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35378</xdr:rowOff>
    </xdr:from>
    <xdr:to>
      <xdr:col>15</xdr:col>
      <xdr:colOff>149225</xdr:colOff>
      <xdr:row>35</xdr:row>
      <xdr:rowOff>136978</xdr:rowOff>
    </xdr:to>
    <xdr:sp macro="" textlink="">
      <xdr:nvSpPr>
        <xdr:cNvPr id="91" name="楕円 90"/>
        <xdr:cNvSpPr/>
      </xdr:nvSpPr>
      <xdr:spPr>
        <a:xfrm>
          <a:off x="3048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147155</xdr:rowOff>
    </xdr:from>
    <xdr:ext cx="762000" cy="259045"/>
    <xdr:sp macro="" textlink="">
      <xdr:nvSpPr>
        <xdr:cNvPr id="92" name="テキスト ボックス 91"/>
        <xdr:cNvSpPr txBox="1"/>
      </xdr:nvSpPr>
      <xdr:spPr>
        <a:xfrm>
          <a:off x="2717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24493</xdr:rowOff>
    </xdr:from>
    <xdr:to>
      <xdr:col>11</xdr:col>
      <xdr:colOff>60325</xdr:colOff>
      <xdr:row>35</xdr:row>
      <xdr:rowOff>126093</xdr:rowOff>
    </xdr:to>
    <xdr:sp macro="" textlink="">
      <xdr:nvSpPr>
        <xdr:cNvPr id="93" name="楕円 92"/>
        <xdr:cNvSpPr/>
      </xdr:nvSpPr>
      <xdr:spPr>
        <a:xfrm>
          <a:off x="2159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136270</xdr:rowOff>
    </xdr:from>
    <xdr:ext cx="762000" cy="259045"/>
    <xdr:sp macro="" textlink="">
      <xdr:nvSpPr>
        <xdr:cNvPr id="94" name="テキスト ボックス 93"/>
        <xdr:cNvSpPr txBox="1"/>
      </xdr:nvSpPr>
      <xdr:spPr>
        <a:xfrm>
          <a:off x="1828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5" name="楕円 94"/>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6" name="テキスト ボックス 95"/>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物件費については、前年度比から</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増加し</a:t>
          </a:r>
          <a:r>
            <a:rPr kumimoji="1" lang="en-US" altLang="ja-JP" sz="1100">
              <a:solidFill>
                <a:sysClr val="windowText" lastClr="000000"/>
              </a:solidFill>
              <a:effectLst/>
              <a:latin typeface="+mn-lt"/>
              <a:ea typeface="+mn-ea"/>
              <a:cs typeface="+mn-cs"/>
            </a:rPr>
            <a:t>11.3%</a:t>
          </a:r>
          <a:r>
            <a:rPr kumimoji="1" lang="ja-JP" altLang="ja-JP" sz="1100">
              <a:solidFill>
                <a:sysClr val="windowText" lastClr="000000"/>
              </a:solidFill>
              <a:effectLst/>
              <a:latin typeface="+mn-lt"/>
              <a:ea typeface="+mn-ea"/>
              <a:cs typeface="+mn-cs"/>
            </a:rPr>
            <a:t>となった。類似団体平均との比較では</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％低い値である。</a:t>
          </a:r>
          <a:r>
            <a:rPr kumimoji="1" lang="ja-JP" altLang="en-US" sz="1100">
              <a:solidFill>
                <a:sysClr val="windowText" lastClr="000000"/>
              </a:solidFill>
              <a:effectLst/>
              <a:latin typeface="+mn-lt"/>
              <a:ea typeface="+mn-ea"/>
              <a:cs typeface="+mn-cs"/>
            </a:rPr>
            <a:t>予防接種委託料の増加</a:t>
          </a:r>
          <a:r>
            <a:rPr kumimoji="1" lang="ja-JP" altLang="ja-JP" sz="1100">
              <a:solidFill>
                <a:sysClr val="windowText" lastClr="000000"/>
              </a:solidFill>
              <a:effectLst/>
              <a:latin typeface="+mn-lt"/>
              <a:ea typeface="+mn-ea"/>
              <a:cs typeface="+mn-cs"/>
            </a:rPr>
            <a:t>と、経常一般財源が減少したことが主な要因である。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今後も、事務事業の見直しや、公共施設等総合管理計画に基づいて施設の統廃合、除却などの取組を進めることで　</a:t>
          </a:r>
          <a:r>
            <a:rPr kumimoji="1" lang="ja-JP" altLang="en-US" sz="1100">
              <a:solidFill>
                <a:sysClr val="windowText" lastClr="000000"/>
              </a:solidFill>
              <a:effectLst/>
              <a:latin typeface="+mn-lt"/>
              <a:ea typeface="+mn-ea"/>
              <a:cs typeface="+mn-cs"/>
            </a:rPr>
            <a:t>物件費</a:t>
          </a:r>
          <a:r>
            <a:rPr kumimoji="1" lang="ja-JP" altLang="ja-JP" sz="1100">
              <a:solidFill>
                <a:sysClr val="windowText" lastClr="000000"/>
              </a:solidFill>
              <a:effectLst/>
              <a:latin typeface="+mn-lt"/>
              <a:ea typeface="+mn-ea"/>
              <a:cs typeface="+mn-cs"/>
            </a:rPr>
            <a:t>の削減に取り組んでいく。</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101600</xdr:rowOff>
    </xdr:from>
    <xdr:to>
      <xdr:col>82</xdr:col>
      <xdr:colOff>107950</xdr:colOff>
      <xdr:row>14</xdr:row>
      <xdr:rowOff>114300</xdr:rowOff>
    </xdr:to>
    <xdr:cxnSp macro="">
      <xdr:nvCxnSpPr>
        <xdr:cNvPr id="129" name="直線コネクタ 128"/>
        <xdr:cNvCxnSpPr/>
      </xdr:nvCxnSpPr>
      <xdr:spPr>
        <a:xfrm>
          <a:off x="15671800" y="2501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101600</xdr:rowOff>
    </xdr:to>
    <xdr:cxnSp macro="">
      <xdr:nvCxnSpPr>
        <xdr:cNvPr id="132" name="直線コネクタ 131"/>
        <xdr:cNvCxnSpPr/>
      </xdr:nvCxnSpPr>
      <xdr:spPr>
        <a:xfrm>
          <a:off x="14782800" y="2451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76200</xdr:rowOff>
    </xdr:to>
    <xdr:cxnSp macro="">
      <xdr:nvCxnSpPr>
        <xdr:cNvPr id="135" name="直線コネクタ 134"/>
        <xdr:cNvCxnSpPr/>
      </xdr:nvCxnSpPr>
      <xdr:spPr>
        <a:xfrm flipV="1">
          <a:off x="13893800" y="245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7" name="テキスト ボックス 136"/>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76200</xdr:rowOff>
    </xdr:from>
    <xdr:to>
      <xdr:col>69</xdr:col>
      <xdr:colOff>92075</xdr:colOff>
      <xdr:row>14</xdr:row>
      <xdr:rowOff>76200</xdr:rowOff>
    </xdr:to>
    <xdr:cxnSp macro="">
      <xdr:nvCxnSpPr>
        <xdr:cNvPr id="138" name="直線コネクタ 137"/>
        <xdr:cNvCxnSpPr/>
      </xdr:nvCxnSpPr>
      <xdr:spPr>
        <a:xfrm>
          <a:off x="13004800" y="247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40" name="テキスト ボックス 139"/>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42" name="テキスト ボックス 141"/>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63500</xdr:rowOff>
    </xdr:from>
    <xdr:to>
      <xdr:col>82</xdr:col>
      <xdr:colOff>158750</xdr:colOff>
      <xdr:row>14</xdr:row>
      <xdr:rowOff>165100</xdr:rowOff>
    </xdr:to>
    <xdr:sp macro="" textlink="">
      <xdr:nvSpPr>
        <xdr:cNvPr id="148" name="楕円 147"/>
        <xdr:cNvSpPr/>
      </xdr:nvSpPr>
      <xdr:spPr>
        <a:xfrm>
          <a:off x="164592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9" name="物件費該当値テキスト"/>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50800</xdr:rowOff>
    </xdr:from>
    <xdr:to>
      <xdr:col>78</xdr:col>
      <xdr:colOff>120650</xdr:colOff>
      <xdr:row>14</xdr:row>
      <xdr:rowOff>152400</xdr:rowOff>
    </xdr:to>
    <xdr:sp macro="" textlink="">
      <xdr:nvSpPr>
        <xdr:cNvPr id="150" name="楕円 149"/>
        <xdr:cNvSpPr/>
      </xdr:nvSpPr>
      <xdr:spPr>
        <a:xfrm>
          <a:off x="15621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162577</xdr:rowOff>
    </xdr:from>
    <xdr:ext cx="736600" cy="259045"/>
    <xdr:sp macro="" textlink="">
      <xdr:nvSpPr>
        <xdr:cNvPr id="151" name="テキスト ボックス 150"/>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2" name="楕円 151"/>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3" name="テキスト ボックス 152"/>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25400</xdr:rowOff>
    </xdr:from>
    <xdr:to>
      <xdr:col>69</xdr:col>
      <xdr:colOff>142875</xdr:colOff>
      <xdr:row>14</xdr:row>
      <xdr:rowOff>127000</xdr:rowOff>
    </xdr:to>
    <xdr:sp macro="" textlink="">
      <xdr:nvSpPr>
        <xdr:cNvPr id="154" name="楕円 153"/>
        <xdr:cNvSpPr/>
      </xdr:nvSpPr>
      <xdr:spPr>
        <a:xfrm>
          <a:off x="13843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137177</xdr:rowOff>
    </xdr:from>
    <xdr:ext cx="762000" cy="259045"/>
    <xdr:sp macro="" textlink="">
      <xdr:nvSpPr>
        <xdr:cNvPr id="155" name="テキスト ボックス 154"/>
        <xdr:cNvSpPr txBox="1"/>
      </xdr:nvSpPr>
      <xdr:spPr>
        <a:xfrm>
          <a:off x="13512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25400</xdr:rowOff>
    </xdr:from>
    <xdr:to>
      <xdr:col>65</xdr:col>
      <xdr:colOff>53975</xdr:colOff>
      <xdr:row>14</xdr:row>
      <xdr:rowOff>127000</xdr:rowOff>
    </xdr:to>
    <xdr:sp macro="" textlink="">
      <xdr:nvSpPr>
        <xdr:cNvPr id="156" name="楕円 155"/>
        <xdr:cNvSpPr/>
      </xdr:nvSpPr>
      <xdr:spPr>
        <a:xfrm>
          <a:off x="12954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137177</xdr:rowOff>
    </xdr:from>
    <xdr:ext cx="762000" cy="259045"/>
    <xdr:sp macro="" textlink="">
      <xdr:nvSpPr>
        <xdr:cNvPr id="157" name="テキスト ボックス 156"/>
        <xdr:cNvSpPr txBox="1"/>
      </xdr:nvSpPr>
      <xdr:spPr>
        <a:xfrm>
          <a:off x="12623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扶助費については、</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年度より公立の</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施設が私立認定こども園に移行し、施設型給付費が増加したことにより、</a:t>
          </a:r>
          <a:r>
            <a:rPr kumimoji="1" lang="ja-JP" altLang="ja-JP" sz="1100">
              <a:solidFill>
                <a:sysClr val="windowText" lastClr="000000"/>
              </a:solidFill>
              <a:effectLst/>
              <a:latin typeface="+mn-lt"/>
              <a:ea typeface="+mn-ea"/>
              <a:cs typeface="+mn-cs"/>
            </a:rPr>
            <a:t>前年度から</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％上昇し、類似団体平均と比較して</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％高</a:t>
          </a:r>
          <a:r>
            <a:rPr kumimoji="1" lang="ja-JP" altLang="en-US" sz="1100">
              <a:solidFill>
                <a:sysClr val="windowText" lastClr="000000"/>
              </a:solidFill>
              <a:effectLst/>
              <a:latin typeface="+mn-lt"/>
              <a:ea typeface="+mn-ea"/>
              <a:cs typeface="+mn-cs"/>
            </a:rPr>
            <a:t>く</a:t>
          </a:r>
          <a:r>
            <a:rPr kumimoji="1" lang="ja-JP" altLang="ja-JP" sz="1100">
              <a:solidFill>
                <a:sysClr val="windowText" lastClr="000000"/>
              </a:solidFill>
              <a:effectLst/>
              <a:latin typeface="+mn-lt"/>
              <a:ea typeface="+mn-ea"/>
              <a:cs typeface="+mn-cs"/>
            </a:rPr>
            <a:t>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今後も被生活保護者の自立に向けた支援等を行い、社会保障関連経費の抑制に努める。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88900</xdr:rowOff>
    </xdr:from>
    <xdr:to>
      <xdr:col>24</xdr:col>
      <xdr:colOff>25400</xdr:colOff>
      <xdr:row>60</xdr:row>
      <xdr:rowOff>12700</xdr:rowOff>
    </xdr:to>
    <xdr:cxnSp macro="">
      <xdr:nvCxnSpPr>
        <xdr:cNvPr id="190" name="直線コネクタ 189"/>
        <xdr:cNvCxnSpPr/>
      </xdr:nvCxnSpPr>
      <xdr:spPr>
        <a:xfrm>
          <a:off x="3987800" y="10204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59</xdr:row>
      <xdr:rowOff>88900</xdr:rowOff>
    </xdr:to>
    <xdr:cxnSp macro="">
      <xdr:nvCxnSpPr>
        <xdr:cNvPr id="193" name="直線コネクタ 192"/>
        <xdr:cNvCxnSpPr/>
      </xdr:nvCxnSpPr>
      <xdr:spPr>
        <a:xfrm>
          <a:off x="3098800" y="10128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130827</xdr:rowOff>
    </xdr:from>
    <xdr:ext cx="736600" cy="259045"/>
    <xdr:sp macro="" textlink="">
      <xdr:nvSpPr>
        <xdr:cNvPr id="195" name="テキスト ボックス 194"/>
        <xdr:cNvSpPr txBox="1"/>
      </xdr:nvSpPr>
      <xdr:spPr>
        <a:xfrm>
          <a:off x="3606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59</xdr:row>
      <xdr:rowOff>12700</xdr:rowOff>
    </xdr:to>
    <xdr:cxnSp macro="">
      <xdr:nvCxnSpPr>
        <xdr:cNvPr id="196" name="直線コネクタ 195"/>
        <xdr:cNvCxnSpPr/>
      </xdr:nvCxnSpPr>
      <xdr:spPr>
        <a:xfrm>
          <a:off x="2209800" y="9975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8" name="テキスト ボックス 197"/>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31750</xdr:rowOff>
    </xdr:to>
    <xdr:cxnSp macro="">
      <xdr:nvCxnSpPr>
        <xdr:cNvPr id="199" name="直線コネクタ 198"/>
        <xdr:cNvCxnSpPr/>
      </xdr:nvCxnSpPr>
      <xdr:spPr>
        <a:xfrm>
          <a:off x="1320800" y="9842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9" name="楕円 208"/>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10"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38100</xdr:rowOff>
    </xdr:from>
    <xdr:to>
      <xdr:col>20</xdr:col>
      <xdr:colOff>38100</xdr:colOff>
      <xdr:row>59</xdr:row>
      <xdr:rowOff>139700</xdr:rowOff>
    </xdr:to>
    <xdr:sp macro="" textlink="">
      <xdr:nvSpPr>
        <xdr:cNvPr id="211" name="楕円 210"/>
        <xdr:cNvSpPr/>
      </xdr:nvSpPr>
      <xdr:spPr>
        <a:xfrm>
          <a:off x="3937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124477</xdr:rowOff>
    </xdr:from>
    <xdr:ext cx="736600" cy="259045"/>
    <xdr:sp macro="" textlink="">
      <xdr:nvSpPr>
        <xdr:cNvPr id="212" name="テキスト ボックス 211"/>
        <xdr:cNvSpPr txBox="1"/>
      </xdr:nvSpPr>
      <xdr:spPr>
        <a:xfrm>
          <a:off x="3606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13" name="楕円 212"/>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14" name="テキスト ボックス 213"/>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15" name="楕円 214"/>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67327</xdr:rowOff>
    </xdr:from>
    <xdr:ext cx="762000" cy="259045"/>
    <xdr:sp macro="" textlink="">
      <xdr:nvSpPr>
        <xdr:cNvPr id="216" name="テキスト ボックス 215"/>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国民健康保険</a:t>
          </a:r>
          <a:r>
            <a:rPr kumimoji="1" lang="ja-JP" altLang="ja-JP" sz="1100">
              <a:solidFill>
                <a:sysClr val="windowText" lastClr="000000"/>
              </a:solidFill>
              <a:effectLst/>
              <a:latin typeface="+mn-lt"/>
              <a:ea typeface="+mn-ea"/>
              <a:cs typeface="+mn-cs"/>
            </a:rPr>
            <a:t>事業特別会計繰出金の増加により、前年度から</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％上昇</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、類似団体平均よりも</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高く</a:t>
          </a:r>
          <a:r>
            <a:rPr kumimoji="1" lang="ja-JP" altLang="ja-JP" sz="1100">
              <a:solidFill>
                <a:sysClr val="windowText" lastClr="000000"/>
              </a:solidFill>
              <a:effectLst/>
              <a:latin typeface="+mn-lt"/>
              <a:ea typeface="+mn-ea"/>
              <a:cs typeface="+mn-cs"/>
            </a:rPr>
            <a:t>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特別会計においては、独立採算の原則に立ち返り、使用料・保険料等の適正化を図り、普通会計の負担減に努める。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124278</xdr:rowOff>
    </xdr:to>
    <xdr:cxnSp macro="">
      <xdr:nvCxnSpPr>
        <xdr:cNvPr id="253" name="直線コネクタ 252"/>
        <xdr:cNvCxnSpPr/>
      </xdr:nvCxnSpPr>
      <xdr:spPr>
        <a:xfrm>
          <a:off x="15671800" y="98425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4" name="その他平均値テキスト"/>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69850</xdr:rowOff>
    </xdr:to>
    <xdr:cxnSp macro="">
      <xdr:nvCxnSpPr>
        <xdr:cNvPr id="256" name="直線コネクタ 255"/>
        <xdr:cNvCxnSpPr/>
      </xdr:nvCxnSpPr>
      <xdr:spPr>
        <a:xfrm>
          <a:off x="14782800" y="9777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58" name="テキスト ボックス 257"/>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154215</xdr:rowOff>
    </xdr:from>
    <xdr:to>
      <xdr:col>73</xdr:col>
      <xdr:colOff>180975</xdr:colOff>
      <xdr:row>57</xdr:row>
      <xdr:rowOff>4535</xdr:rowOff>
    </xdr:to>
    <xdr:cxnSp macro="">
      <xdr:nvCxnSpPr>
        <xdr:cNvPr id="259" name="直線コネクタ 258"/>
        <xdr:cNvCxnSpPr/>
      </xdr:nvCxnSpPr>
      <xdr:spPr>
        <a:xfrm>
          <a:off x="13893800" y="9755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42834</xdr:rowOff>
    </xdr:from>
    <xdr:ext cx="762000" cy="259045"/>
    <xdr:sp macro="" textlink="">
      <xdr:nvSpPr>
        <xdr:cNvPr id="261" name="テキスト ボックス 260"/>
        <xdr:cNvSpPr txBox="1"/>
      </xdr:nvSpPr>
      <xdr:spPr>
        <a:xfrm>
          <a:off x="14401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99785</xdr:rowOff>
    </xdr:from>
    <xdr:to>
      <xdr:col>69</xdr:col>
      <xdr:colOff>92075</xdr:colOff>
      <xdr:row>56</xdr:row>
      <xdr:rowOff>154215</xdr:rowOff>
    </xdr:to>
    <xdr:cxnSp macro="">
      <xdr:nvCxnSpPr>
        <xdr:cNvPr id="262" name="直線コネクタ 261"/>
        <xdr:cNvCxnSpPr/>
      </xdr:nvCxnSpPr>
      <xdr:spPr>
        <a:xfrm>
          <a:off x="13004800" y="9700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4" name="テキスト ボックス 263"/>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72" name="楕円 271"/>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73" name="その他該当値テキスト"/>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4" name="楕円 273"/>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5" name="テキスト ボックス 274"/>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6" name="楕円 275"/>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77" name="テキスト ボックス 276"/>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103415</xdr:rowOff>
    </xdr:from>
    <xdr:to>
      <xdr:col>69</xdr:col>
      <xdr:colOff>142875</xdr:colOff>
      <xdr:row>57</xdr:row>
      <xdr:rowOff>33565</xdr:rowOff>
    </xdr:to>
    <xdr:sp macro="" textlink="">
      <xdr:nvSpPr>
        <xdr:cNvPr id="278" name="楕円 277"/>
        <xdr:cNvSpPr/>
      </xdr:nvSpPr>
      <xdr:spPr>
        <a:xfrm>
          <a:off x="13843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43742</xdr:rowOff>
    </xdr:from>
    <xdr:ext cx="762000" cy="259045"/>
    <xdr:sp macro="" textlink="">
      <xdr:nvSpPr>
        <xdr:cNvPr id="279" name="テキスト ボックス 278"/>
        <xdr:cNvSpPr txBox="1"/>
      </xdr:nvSpPr>
      <xdr:spPr>
        <a:xfrm>
          <a:off x="13512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48985</xdr:rowOff>
    </xdr:from>
    <xdr:to>
      <xdr:col>65</xdr:col>
      <xdr:colOff>53975</xdr:colOff>
      <xdr:row>56</xdr:row>
      <xdr:rowOff>150585</xdr:rowOff>
    </xdr:to>
    <xdr:sp macro="" textlink="">
      <xdr:nvSpPr>
        <xdr:cNvPr id="280" name="楕円 279"/>
        <xdr:cNvSpPr/>
      </xdr:nvSpPr>
      <xdr:spPr>
        <a:xfrm>
          <a:off x="12954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160762</xdr:rowOff>
    </xdr:from>
    <xdr:ext cx="762000" cy="259045"/>
    <xdr:sp macro="" textlink="">
      <xdr:nvSpPr>
        <xdr:cNvPr id="281" name="テキスト ボックス 280"/>
        <xdr:cNvSpPr txBox="1"/>
      </xdr:nvSpPr>
      <xdr:spPr>
        <a:xfrm>
          <a:off x="12623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補助費等については、一部事務組合への負担金が減少したことにより、前年度と比較すると</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減少し</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と並んだ。</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　今後も、補助団体等の財政状況を調査し、</a:t>
          </a:r>
          <a:r>
            <a:rPr kumimoji="1" lang="ja-JP" altLang="en-US" sz="1100">
              <a:solidFill>
                <a:sysClr val="windowText" lastClr="000000"/>
              </a:solidFill>
              <a:effectLst/>
              <a:latin typeface="+mn-lt"/>
              <a:ea typeface="+mn-ea"/>
              <a:cs typeface="+mn-cs"/>
            </a:rPr>
            <a:t>実績・効果の低い事業の縮小・廃止を行うなど、補助費等の縮減に努める。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165100</xdr:rowOff>
    </xdr:from>
    <xdr:to>
      <xdr:col>82</xdr:col>
      <xdr:colOff>107950</xdr:colOff>
      <xdr:row>37</xdr:row>
      <xdr:rowOff>8890</xdr:rowOff>
    </xdr:to>
    <xdr:cxnSp macro="">
      <xdr:nvCxnSpPr>
        <xdr:cNvPr id="314" name="直線コネクタ 313"/>
        <xdr:cNvCxnSpPr/>
      </xdr:nvCxnSpPr>
      <xdr:spPr>
        <a:xfrm flipV="1">
          <a:off x="15671800" y="6337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8890</xdr:rowOff>
    </xdr:from>
    <xdr:to>
      <xdr:col>78</xdr:col>
      <xdr:colOff>69850</xdr:colOff>
      <xdr:row>37</xdr:row>
      <xdr:rowOff>54610</xdr:rowOff>
    </xdr:to>
    <xdr:cxnSp macro="">
      <xdr:nvCxnSpPr>
        <xdr:cNvPr id="317" name="直線コネクタ 316"/>
        <xdr:cNvCxnSpPr/>
      </xdr:nvCxnSpPr>
      <xdr:spPr>
        <a:xfrm flipV="1">
          <a:off x="14782800" y="635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127017</xdr:rowOff>
    </xdr:from>
    <xdr:ext cx="736600" cy="259045"/>
    <xdr:sp macro="" textlink="">
      <xdr:nvSpPr>
        <xdr:cNvPr id="319" name="テキスト ボックス 318"/>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165100</xdr:rowOff>
    </xdr:from>
    <xdr:to>
      <xdr:col>73</xdr:col>
      <xdr:colOff>180975</xdr:colOff>
      <xdr:row>37</xdr:row>
      <xdr:rowOff>54610</xdr:rowOff>
    </xdr:to>
    <xdr:cxnSp macro="">
      <xdr:nvCxnSpPr>
        <xdr:cNvPr id="320" name="直線コネクタ 319"/>
        <xdr:cNvCxnSpPr/>
      </xdr:nvCxnSpPr>
      <xdr:spPr>
        <a:xfrm>
          <a:off x="13893800" y="633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134637</xdr:rowOff>
    </xdr:from>
    <xdr:ext cx="762000" cy="259045"/>
    <xdr:sp macro="" textlink="">
      <xdr:nvSpPr>
        <xdr:cNvPr id="322" name="テキスト ボックス 321"/>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165100</xdr:rowOff>
    </xdr:from>
    <xdr:to>
      <xdr:col>69</xdr:col>
      <xdr:colOff>92075</xdr:colOff>
      <xdr:row>37</xdr:row>
      <xdr:rowOff>16510</xdr:rowOff>
    </xdr:to>
    <xdr:cxnSp macro="">
      <xdr:nvCxnSpPr>
        <xdr:cNvPr id="323" name="直線コネクタ 322"/>
        <xdr:cNvCxnSpPr/>
      </xdr:nvCxnSpPr>
      <xdr:spPr>
        <a:xfrm flipV="1">
          <a:off x="13004800" y="633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88917</xdr:rowOff>
    </xdr:from>
    <xdr:ext cx="762000" cy="259045"/>
    <xdr:sp macro="" textlink="">
      <xdr:nvSpPr>
        <xdr:cNvPr id="325" name="テキスト ボックス 324"/>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66057</xdr:rowOff>
    </xdr:from>
    <xdr:ext cx="762000" cy="259045"/>
    <xdr:sp macro="" textlink="">
      <xdr:nvSpPr>
        <xdr:cNvPr id="327" name="テキスト ボックス 326"/>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33" name="楕円 332"/>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86377</xdr:rowOff>
    </xdr:from>
    <xdr:ext cx="762000" cy="259045"/>
    <xdr:sp macro="" textlink="">
      <xdr:nvSpPr>
        <xdr:cNvPr id="334" name="補助費等該当値テキスト"/>
        <xdr:cNvSpPr txBox="1"/>
      </xdr:nvSpPr>
      <xdr:spPr>
        <a:xfrm>
          <a:off x="16598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129540</xdr:rowOff>
    </xdr:from>
    <xdr:to>
      <xdr:col>78</xdr:col>
      <xdr:colOff>120650</xdr:colOff>
      <xdr:row>37</xdr:row>
      <xdr:rowOff>59690</xdr:rowOff>
    </xdr:to>
    <xdr:sp macro="" textlink="">
      <xdr:nvSpPr>
        <xdr:cNvPr id="335" name="楕円 334"/>
        <xdr:cNvSpPr/>
      </xdr:nvSpPr>
      <xdr:spPr>
        <a:xfrm>
          <a:off x="15621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44467</xdr:rowOff>
    </xdr:from>
    <xdr:ext cx="736600" cy="259045"/>
    <xdr:sp macro="" textlink="">
      <xdr:nvSpPr>
        <xdr:cNvPr id="336" name="テキスト ボックス 335"/>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3810</xdr:rowOff>
    </xdr:from>
    <xdr:to>
      <xdr:col>74</xdr:col>
      <xdr:colOff>31750</xdr:colOff>
      <xdr:row>37</xdr:row>
      <xdr:rowOff>105410</xdr:rowOff>
    </xdr:to>
    <xdr:sp macro="" textlink="">
      <xdr:nvSpPr>
        <xdr:cNvPr id="337" name="楕円 336"/>
        <xdr:cNvSpPr/>
      </xdr:nvSpPr>
      <xdr:spPr>
        <a:xfrm>
          <a:off x="14732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38" name="テキスト ボックス 337"/>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114300</xdr:rowOff>
    </xdr:from>
    <xdr:to>
      <xdr:col>69</xdr:col>
      <xdr:colOff>142875</xdr:colOff>
      <xdr:row>37</xdr:row>
      <xdr:rowOff>44450</xdr:rowOff>
    </xdr:to>
    <xdr:sp macro="" textlink="">
      <xdr:nvSpPr>
        <xdr:cNvPr id="339" name="楕円 338"/>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40" name="テキスト ボックス 339"/>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137160</xdr:rowOff>
    </xdr:from>
    <xdr:to>
      <xdr:col>65</xdr:col>
      <xdr:colOff>53975</xdr:colOff>
      <xdr:row>37</xdr:row>
      <xdr:rowOff>67310</xdr:rowOff>
    </xdr:to>
    <xdr:sp macro="" textlink="">
      <xdr:nvSpPr>
        <xdr:cNvPr id="341" name="楕円 340"/>
        <xdr:cNvSpPr/>
      </xdr:nvSpPr>
      <xdr:spPr>
        <a:xfrm>
          <a:off x="12954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52087</xdr:rowOff>
    </xdr:from>
    <xdr:ext cx="762000" cy="259045"/>
    <xdr:sp macro="" textlink="">
      <xdr:nvSpPr>
        <xdr:cNvPr id="342" name="テキスト ボックス 341"/>
        <xdr:cNvSpPr txBox="1"/>
      </xdr:nvSpPr>
      <xdr:spPr>
        <a:xfrm>
          <a:off x="12623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公債費については、経常一般財源が減少したが、</a:t>
          </a:r>
          <a:r>
            <a:rPr kumimoji="1" lang="ja-JP" altLang="en-US" sz="1100">
              <a:solidFill>
                <a:sysClr val="windowText" lastClr="000000"/>
              </a:solidFill>
              <a:effectLst/>
              <a:latin typeface="+mn-lt"/>
              <a:ea typeface="+mn-ea"/>
              <a:cs typeface="+mn-cs"/>
            </a:rPr>
            <a:t>情報通信基盤整備事業</a:t>
          </a:r>
          <a:r>
            <a:rPr kumimoji="1" lang="ja-JP" altLang="ja-JP" sz="1100">
              <a:solidFill>
                <a:sysClr val="windowText" lastClr="000000"/>
              </a:solidFill>
              <a:effectLst/>
              <a:latin typeface="+mn-lt"/>
              <a:ea typeface="+mn-ea"/>
              <a:cs typeface="+mn-cs"/>
            </a:rPr>
            <a:t>などの償還終了に伴い公債費が減少したため、前年度から</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との差も</a:t>
          </a:r>
          <a:r>
            <a:rPr kumimoji="1" lang="en-US" altLang="ja-JP" sz="1100">
              <a:solidFill>
                <a:sysClr val="windowText" lastClr="000000"/>
              </a:solidFill>
              <a:effectLst/>
              <a:latin typeface="+mn-lt"/>
              <a:ea typeface="+mn-ea"/>
              <a:cs typeface="+mn-cs"/>
            </a:rPr>
            <a:t>1.2%</a:t>
          </a:r>
          <a:r>
            <a:rPr kumimoji="1" lang="ja-JP" altLang="en-US" sz="1100">
              <a:solidFill>
                <a:sysClr val="windowText" lastClr="000000"/>
              </a:solidFill>
              <a:effectLst/>
              <a:latin typeface="+mn-lt"/>
              <a:ea typeface="+mn-ea"/>
              <a:cs typeface="+mn-cs"/>
            </a:rPr>
            <a:t>に縮まった。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a:t>
          </a:r>
          <a:r>
            <a:rPr lang="ja-JP" altLang="ja-JP" sz="1100" b="0" i="0" baseline="0">
              <a:solidFill>
                <a:sysClr val="windowText" lastClr="000000"/>
              </a:solidFill>
              <a:effectLst/>
              <a:latin typeface="+mn-lt"/>
              <a:ea typeface="+mn-ea"/>
              <a:cs typeface="+mn-cs"/>
            </a:rPr>
            <a:t>令和元年度に実施した認定こども園整備事業や旧庁舎利活用改修事業などの大型事業の元金の償還が始まることもあり、公債費のゆるやかな増加が見込まれるが</a:t>
          </a:r>
          <a:r>
            <a:rPr kumimoji="1" lang="ja-JP" altLang="ja-JP" sz="1100">
              <a:solidFill>
                <a:sysClr val="windowText" lastClr="000000"/>
              </a:solidFill>
              <a:effectLst/>
              <a:latin typeface="+mn-lt"/>
              <a:ea typeface="+mn-ea"/>
              <a:cs typeface="+mn-cs"/>
            </a:rPr>
            <a:t>、交付税措置のある有利な地方債の活用や、計画的な投資により公債費の抑制を図る。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117856</xdr:rowOff>
    </xdr:from>
    <xdr:to>
      <xdr:col>24</xdr:col>
      <xdr:colOff>25400</xdr:colOff>
      <xdr:row>79</xdr:row>
      <xdr:rowOff>10413</xdr:rowOff>
    </xdr:to>
    <xdr:cxnSp macro="">
      <xdr:nvCxnSpPr>
        <xdr:cNvPr id="372" name="直線コネクタ 371"/>
        <xdr:cNvCxnSpPr/>
      </xdr:nvCxnSpPr>
      <xdr:spPr>
        <a:xfrm flipV="1">
          <a:off x="3987800" y="13490956"/>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28719</xdr:rowOff>
    </xdr:from>
    <xdr:ext cx="762000" cy="259045"/>
    <xdr:sp macro="" textlink="">
      <xdr:nvSpPr>
        <xdr:cNvPr id="373" name="公債費平均値テキスト"/>
        <xdr:cNvSpPr txBox="1"/>
      </xdr:nvSpPr>
      <xdr:spPr>
        <a:xfrm>
          <a:off x="4914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10413</xdr:rowOff>
    </xdr:from>
    <xdr:to>
      <xdr:col>19</xdr:col>
      <xdr:colOff>187325</xdr:colOff>
      <xdr:row>79</xdr:row>
      <xdr:rowOff>14987</xdr:rowOff>
    </xdr:to>
    <xdr:cxnSp macro="">
      <xdr:nvCxnSpPr>
        <xdr:cNvPr id="375" name="直線コネクタ 374"/>
        <xdr:cNvCxnSpPr/>
      </xdr:nvCxnSpPr>
      <xdr:spPr>
        <a:xfrm flipV="1">
          <a:off x="3098800" y="135549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14987</xdr:rowOff>
    </xdr:to>
    <xdr:cxnSp macro="">
      <xdr:nvCxnSpPr>
        <xdr:cNvPr id="378" name="直線コネクタ 377"/>
        <xdr:cNvCxnSpPr/>
      </xdr:nvCxnSpPr>
      <xdr:spPr>
        <a:xfrm>
          <a:off x="2209800" y="135458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80" name="テキスト ボックス 379"/>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159004</xdr:rowOff>
    </xdr:from>
    <xdr:to>
      <xdr:col>11</xdr:col>
      <xdr:colOff>9525</xdr:colOff>
      <xdr:row>79</xdr:row>
      <xdr:rowOff>1270</xdr:rowOff>
    </xdr:to>
    <xdr:cxnSp macro="">
      <xdr:nvCxnSpPr>
        <xdr:cNvPr id="381" name="直線コネクタ 380"/>
        <xdr:cNvCxnSpPr/>
      </xdr:nvCxnSpPr>
      <xdr:spPr>
        <a:xfrm>
          <a:off x="1320800" y="135321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128540</xdr:rowOff>
    </xdr:from>
    <xdr:ext cx="762000" cy="259045"/>
    <xdr:sp macro="" textlink="">
      <xdr:nvSpPr>
        <xdr:cNvPr id="383" name="テキスト ボックス 382"/>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85" name="テキスト ボックス 384"/>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67056</xdr:rowOff>
    </xdr:from>
    <xdr:to>
      <xdr:col>24</xdr:col>
      <xdr:colOff>76200</xdr:colOff>
      <xdr:row>78</xdr:row>
      <xdr:rowOff>168656</xdr:rowOff>
    </xdr:to>
    <xdr:sp macro="" textlink="">
      <xdr:nvSpPr>
        <xdr:cNvPr id="391" name="楕円 390"/>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39133</xdr:rowOff>
    </xdr:from>
    <xdr:ext cx="762000" cy="259045"/>
    <xdr:sp macro="" textlink="">
      <xdr:nvSpPr>
        <xdr:cNvPr id="392" name="公債費該当値テキスト"/>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131063</xdr:rowOff>
    </xdr:from>
    <xdr:to>
      <xdr:col>20</xdr:col>
      <xdr:colOff>38100</xdr:colOff>
      <xdr:row>79</xdr:row>
      <xdr:rowOff>61213</xdr:rowOff>
    </xdr:to>
    <xdr:sp macro="" textlink="">
      <xdr:nvSpPr>
        <xdr:cNvPr id="393" name="楕円 392"/>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45990</xdr:rowOff>
    </xdr:from>
    <xdr:ext cx="736600" cy="259045"/>
    <xdr:sp macro="" textlink="">
      <xdr:nvSpPr>
        <xdr:cNvPr id="394" name="テキスト ボックス 393"/>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135637</xdr:rowOff>
    </xdr:from>
    <xdr:to>
      <xdr:col>15</xdr:col>
      <xdr:colOff>149225</xdr:colOff>
      <xdr:row>79</xdr:row>
      <xdr:rowOff>65787</xdr:rowOff>
    </xdr:to>
    <xdr:sp macro="" textlink="">
      <xdr:nvSpPr>
        <xdr:cNvPr id="395" name="楕円 394"/>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50564</xdr:rowOff>
    </xdr:from>
    <xdr:ext cx="762000" cy="259045"/>
    <xdr:sp macro="" textlink="">
      <xdr:nvSpPr>
        <xdr:cNvPr id="396" name="テキスト ボックス 395"/>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7" name="楕円 396"/>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98" name="テキスト ボックス 397"/>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108204</xdr:rowOff>
    </xdr:from>
    <xdr:to>
      <xdr:col>6</xdr:col>
      <xdr:colOff>171450</xdr:colOff>
      <xdr:row>79</xdr:row>
      <xdr:rowOff>38354</xdr:rowOff>
    </xdr:to>
    <xdr:sp macro="" textlink="">
      <xdr:nvSpPr>
        <xdr:cNvPr id="399" name="楕円 398"/>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23131</xdr:rowOff>
    </xdr:from>
    <xdr:ext cx="762000" cy="259045"/>
    <xdr:sp macro="" textlink="">
      <xdr:nvSpPr>
        <xdr:cNvPr id="400" name="テキスト ボックス 399"/>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経常一般財源が減少したことに加え、会計年度任用職員制度が始まったことなどにより</a:t>
          </a:r>
          <a:r>
            <a:rPr kumimoji="1" lang="ja-JP" altLang="en-US" sz="1100">
              <a:solidFill>
                <a:sysClr val="windowText" lastClr="000000"/>
              </a:solidFill>
              <a:effectLst/>
              <a:latin typeface="+mn-lt"/>
              <a:ea typeface="+mn-ea"/>
              <a:cs typeface="+mn-cs"/>
            </a:rPr>
            <a:t>人件費が増加した影響で、</a:t>
          </a:r>
          <a:r>
            <a:rPr kumimoji="1" lang="ja-JP" altLang="ja-JP" sz="1100">
              <a:solidFill>
                <a:sysClr val="windowText" lastClr="000000"/>
              </a:solidFill>
              <a:effectLst/>
              <a:latin typeface="+mn-lt"/>
              <a:ea typeface="+mn-ea"/>
              <a:cs typeface="+mn-cs"/>
            </a:rPr>
            <a:t>前年度</a:t>
          </a:r>
          <a:r>
            <a:rPr kumimoji="1" lang="ja-JP" altLang="en-US"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3.8</a:t>
          </a:r>
          <a:r>
            <a:rPr kumimoji="1" lang="ja-JP" altLang="ja-JP" sz="1100">
              <a:solidFill>
                <a:sysClr val="windowText" lastClr="000000"/>
              </a:solidFill>
              <a:effectLst/>
              <a:latin typeface="+mn-lt"/>
              <a:ea typeface="+mn-ea"/>
              <a:cs typeface="+mn-cs"/>
            </a:rPr>
            <a:t>％上昇した。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年度から普通交付税が一本算定となることに加え、今後も老朽化した公共施設の維持費や管理費の増加が見込まれるため、引き続き事業の見直しや施設の統廃合を推進し、経常経費の抑制に努める。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77</xdr:row>
      <xdr:rowOff>107950</xdr:rowOff>
    </xdr:to>
    <xdr:cxnSp macro="">
      <xdr:nvCxnSpPr>
        <xdr:cNvPr id="433" name="直線コネクタ 432"/>
        <xdr:cNvCxnSpPr/>
      </xdr:nvCxnSpPr>
      <xdr:spPr>
        <a:xfrm>
          <a:off x="15671800" y="13020039"/>
          <a:ext cx="8382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34" name="公債費以外平均値テキスト"/>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75</xdr:row>
      <xdr:rowOff>161289</xdr:rowOff>
    </xdr:to>
    <xdr:cxnSp macro="">
      <xdr:nvCxnSpPr>
        <xdr:cNvPr id="436" name="直線コネクタ 435"/>
        <xdr:cNvCxnSpPr/>
      </xdr:nvCxnSpPr>
      <xdr:spPr>
        <a:xfrm>
          <a:off x="14782800" y="129286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170197</xdr:rowOff>
    </xdr:from>
    <xdr:ext cx="736600" cy="259045"/>
    <xdr:sp macro="" textlink="">
      <xdr:nvSpPr>
        <xdr:cNvPr id="438" name="テキスト ボックス 437"/>
        <xdr:cNvSpPr txBox="1"/>
      </xdr:nvSpPr>
      <xdr:spPr>
        <a:xfrm>
          <a:off x="15290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111760</xdr:rowOff>
    </xdr:from>
    <xdr:to>
      <xdr:col>73</xdr:col>
      <xdr:colOff>180975</xdr:colOff>
      <xdr:row>75</xdr:row>
      <xdr:rowOff>69850</xdr:rowOff>
    </xdr:to>
    <xdr:cxnSp macro="">
      <xdr:nvCxnSpPr>
        <xdr:cNvPr id="439" name="直線コネクタ 438"/>
        <xdr:cNvCxnSpPr/>
      </xdr:nvCxnSpPr>
      <xdr:spPr>
        <a:xfrm>
          <a:off x="13893800" y="127990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41" name="テキスト ボックス 440"/>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xdr:rowOff>
    </xdr:from>
    <xdr:to>
      <xdr:col>69</xdr:col>
      <xdr:colOff>92075</xdr:colOff>
      <xdr:row>74</xdr:row>
      <xdr:rowOff>111760</xdr:rowOff>
    </xdr:to>
    <xdr:cxnSp macro="">
      <xdr:nvCxnSpPr>
        <xdr:cNvPr id="442" name="直線コネクタ 441"/>
        <xdr:cNvCxnSpPr/>
      </xdr:nvCxnSpPr>
      <xdr:spPr>
        <a:xfrm>
          <a:off x="13004800" y="12700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17797</xdr:rowOff>
    </xdr:from>
    <xdr:ext cx="762000" cy="259045"/>
    <xdr:sp macro="" textlink="">
      <xdr:nvSpPr>
        <xdr:cNvPr id="444" name="テキスト ボックス 443"/>
        <xdr:cNvSpPr txBox="1"/>
      </xdr:nvSpPr>
      <xdr:spPr>
        <a:xfrm>
          <a:off x="13512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97807</xdr:rowOff>
    </xdr:from>
    <xdr:ext cx="762000" cy="259045"/>
    <xdr:sp macro="" textlink="">
      <xdr:nvSpPr>
        <xdr:cNvPr id="446" name="テキスト ボックス 445"/>
        <xdr:cNvSpPr txBox="1"/>
      </xdr:nvSpPr>
      <xdr:spPr>
        <a:xfrm>
          <a:off x="12623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52" name="楕円 451"/>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29227</xdr:rowOff>
    </xdr:from>
    <xdr:ext cx="762000" cy="259045"/>
    <xdr:sp macro="" textlink="">
      <xdr:nvSpPr>
        <xdr:cNvPr id="453" name="公債費以外該当値テキスト"/>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54" name="楕円 453"/>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55" name="テキスト ボックス 454"/>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56" name="楕円 455"/>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57" name="テキスト ボックス 456"/>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60960</xdr:rowOff>
    </xdr:from>
    <xdr:to>
      <xdr:col>69</xdr:col>
      <xdr:colOff>142875</xdr:colOff>
      <xdr:row>74</xdr:row>
      <xdr:rowOff>162560</xdr:rowOff>
    </xdr:to>
    <xdr:sp macro="" textlink="">
      <xdr:nvSpPr>
        <xdr:cNvPr id="458" name="楕円 457"/>
        <xdr:cNvSpPr/>
      </xdr:nvSpPr>
      <xdr:spPr>
        <a:xfrm>
          <a:off x="13843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1287</xdr:rowOff>
    </xdr:from>
    <xdr:ext cx="762000" cy="259045"/>
    <xdr:sp macro="" textlink="">
      <xdr:nvSpPr>
        <xdr:cNvPr id="459" name="テキスト ボックス 458"/>
        <xdr:cNvSpPr txBox="1"/>
      </xdr:nvSpPr>
      <xdr:spPr>
        <a:xfrm>
          <a:off x="13512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133350</xdr:rowOff>
    </xdr:from>
    <xdr:to>
      <xdr:col>65</xdr:col>
      <xdr:colOff>53975</xdr:colOff>
      <xdr:row>74</xdr:row>
      <xdr:rowOff>63500</xdr:rowOff>
    </xdr:to>
    <xdr:sp macro="" textlink="">
      <xdr:nvSpPr>
        <xdr:cNvPr id="460" name="楕円 459"/>
        <xdr:cNvSpPr/>
      </xdr:nvSpPr>
      <xdr:spPr>
        <a:xfrm>
          <a:off x="12954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73677</xdr:rowOff>
    </xdr:from>
    <xdr:ext cx="762000" cy="259045"/>
    <xdr:sp macro="" textlink="">
      <xdr:nvSpPr>
        <xdr:cNvPr id="461" name="テキスト ボックス 460"/>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68440</xdr:rowOff>
    </xdr:from>
    <xdr:to>
      <xdr:col>29</xdr:col>
      <xdr:colOff>127000</xdr:colOff>
      <xdr:row>16</xdr:row>
      <xdr:rowOff>79560</xdr:rowOff>
    </xdr:to>
    <xdr:cxnSp macro="">
      <xdr:nvCxnSpPr>
        <xdr:cNvPr id="52" name="直線コネクタ 51"/>
        <xdr:cNvCxnSpPr/>
      </xdr:nvCxnSpPr>
      <xdr:spPr bwMode="auto">
        <a:xfrm>
          <a:off x="5003800" y="2859265"/>
          <a:ext cx="647700" cy="11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64337</xdr:rowOff>
    </xdr:from>
    <xdr:ext cx="762000" cy="259045"/>
    <xdr:sp macro="" textlink="">
      <xdr:nvSpPr>
        <xdr:cNvPr id="53" name="人口1人当たり決算額の推移平均値テキスト130"/>
        <xdr:cNvSpPr txBox="1"/>
      </xdr:nvSpPr>
      <xdr:spPr>
        <a:xfrm>
          <a:off x="5740400" y="285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68440</xdr:rowOff>
    </xdr:from>
    <xdr:to>
      <xdr:col>26</xdr:col>
      <xdr:colOff>50800</xdr:colOff>
      <xdr:row>16</xdr:row>
      <xdr:rowOff>111156</xdr:rowOff>
    </xdr:to>
    <xdr:cxnSp macro="">
      <xdr:nvCxnSpPr>
        <xdr:cNvPr id="55" name="直線コネクタ 54"/>
        <xdr:cNvCxnSpPr/>
      </xdr:nvCxnSpPr>
      <xdr:spPr bwMode="auto">
        <a:xfrm flipV="1">
          <a:off x="4305300" y="2859265"/>
          <a:ext cx="698500" cy="42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7940</xdr:rowOff>
    </xdr:from>
    <xdr:ext cx="736600" cy="259045"/>
    <xdr:sp macro="" textlink="">
      <xdr:nvSpPr>
        <xdr:cNvPr id="57" name="テキスト ボックス 56"/>
        <xdr:cNvSpPr txBox="1"/>
      </xdr:nvSpPr>
      <xdr:spPr>
        <a:xfrm>
          <a:off x="4622800" y="2970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111156</xdr:rowOff>
    </xdr:from>
    <xdr:to>
      <xdr:col>22</xdr:col>
      <xdr:colOff>114300</xdr:colOff>
      <xdr:row>16</xdr:row>
      <xdr:rowOff>143192</xdr:rowOff>
    </xdr:to>
    <xdr:cxnSp macro="">
      <xdr:nvCxnSpPr>
        <xdr:cNvPr id="58" name="直線コネクタ 57"/>
        <xdr:cNvCxnSpPr/>
      </xdr:nvCxnSpPr>
      <xdr:spPr bwMode="auto">
        <a:xfrm flipV="1">
          <a:off x="3606800" y="2901981"/>
          <a:ext cx="698500" cy="32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70087</xdr:rowOff>
    </xdr:from>
    <xdr:ext cx="762000" cy="259045"/>
    <xdr:sp macro="" textlink="">
      <xdr:nvSpPr>
        <xdr:cNvPr id="60" name="テキスト ボックス 59"/>
        <xdr:cNvSpPr txBox="1"/>
      </xdr:nvSpPr>
      <xdr:spPr>
        <a:xfrm>
          <a:off x="3924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143192</xdr:rowOff>
    </xdr:from>
    <xdr:to>
      <xdr:col>18</xdr:col>
      <xdr:colOff>177800</xdr:colOff>
      <xdr:row>17</xdr:row>
      <xdr:rowOff>45237</xdr:rowOff>
    </xdr:to>
    <xdr:cxnSp macro="">
      <xdr:nvCxnSpPr>
        <xdr:cNvPr id="61" name="直線コネクタ 60"/>
        <xdr:cNvCxnSpPr/>
      </xdr:nvCxnSpPr>
      <xdr:spPr bwMode="auto">
        <a:xfrm flipV="1">
          <a:off x="2908300" y="2934017"/>
          <a:ext cx="698500" cy="73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93273</xdr:rowOff>
    </xdr:from>
    <xdr:ext cx="762000" cy="259045"/>
    <xdr:sp macro="" textlink="">
      <xdr:nvSpPr>
        <xdr:cNvPr id="63" name="テキスト ボックス 62"/>
        <xdr:cNvSpPr txBox="1"/>
      </xdr:nvSpPr>
      <xdr:spPr>
        <a:xfrm>
          <a:off x="32258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88146</xdr:rowOff>
    </xdr:from>
    <xdr:ext cx="762000" cy="259045"/>
    <xdr:sp macro="" textlink="">
      <xdr:nvSpPr>
        <xdr:cNvPr id="65" name="テキスト ボックス 64"/>
        <xdr:cNvSpPr txBox="1"/>
      </xdr:nvSpPr>
      <xdr:spPr>
        <a:xfrm>
          <a:off x="25273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28760</xdr:rowOff>
    </xdr:from>
    <xdr:to>
      <xdr:col>29</xdr:col>
      <xdr:colOff>177800</xdr:colOff>
      <xdr:row>16</xdr:row>
      <xdr:rowOff>130360</xdr:rowOff>
    </xdr:to>
    <xdr:sp macro="" textlink="">
      <xdr:nvSpPr>
        <xdr:cNvPr id="71" name="楕円 70"/>
        <xdr:cNvSpPr/>
      </xdr:nvSpPr>
      <xdr:spPr bwMode="auto">
        <a:xfrm>
          <a:off x="5600700" y="2819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45287</xdr:rowOff>
    </xdr:from>
    <xdr:ext cx="762000" cy="259045"/>
    <xdr:sp macro="" textlink="">
      <xdr:nvSpPr>
        <xdr:cNvPr id="72" name="人口1人当たり決算額の推移該当値テキスト130"/>
        <xdr:cNvSpPr txBox="1"/>
      </xdr:nvSpPr>
      <xdr:spPr>
        <a:xfrm>
          <a:off x="5740400" y="266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17640</xdr:rowOff>
    </xdr:from>
    <xdr:to>
      <xdr:col>26</xdr:col>
      <xdr:colOff>101600</xdr:colOff>
      <xdr:row>16</xdr:row>
      <xdr:rowOff>119240</xdr:rowOff>
    </xdr:to>
    <xdr:sp macro="" textlink="">
      <xdr:nvSpPr>
        <xdr:cNvPr id="73" name="楕円 72"/>
        <xdr:cNvSpPr/>
      </xdr:nvSpPr>
      <xdr:spPr bwMode="auto">
        <a:xfrm>
          <a:off x="4953000" y="2808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129417</xdr:rowOff>
    </xdr:from>
    <xdr:ext cx="736600" cy="259045"/>
    <xdr:sp macro="" textlink="">
      <xdr:nvSpPr>
        <xdr:cNvPr id="74" name="テキスト ボックス 73"/>
        <xdr:cNvSpPr txBox="1"/>
      </xdr:nvSpPr>
      <xdr:spPr>
        <a:xfrm>
          <a:off x="4622800" y="2577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60356</xdr:rowOff>
    </xdr:from>
    <xdr:to>
      <xdr:col>22</xdr:col>
      <xdr:colOff>165100</xdr:colOff>
      <xdr:row>16</xdr:row>
      <xdr:rowOff>161956</xdr:rowOff>
    </xdr:to>
    <xdr:sp macro="" textlink="">
      <xdr:nvSpPr>
        <xdr:cNvPr id="75" name="楕円 74"/>
        <xdr:cNvSpPr/>
      </xdr:nvSpPr>
      <xdr:spPr bwMode="auto">
        <a:xfrm>
          <a:off x="4254500" y="2851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683</xdr:rowOff>
    </xdr:from>
    <xdr:ext cx="762000" cy="259045"/>
    <xdr:sp macro="" textlink="">
      <xdr:nvSpPr>
        <xdr:cNvPr id="76" name="テキスト ボックス 75"/>
        <xdr:cNvSpPr txBox="1"/>
      </xdr:nvSpPr>
      <xdr:spPr>
        <a:xfrm>
          <a:off x="3924300" y="262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92392</xdr:rowOff>
    </xdr:from>
    <xdr:to>
      <xdr:col>19</xdr:col>
      <xdr:colOff>38100</xdr:colOff>
      <xdr:row>17</xdr:row>
      <xdr:rowOff>22542</xdr:rowOff>
    </xdr:to>
    <xdr:sp macro="" textlink="">
      <xdr:nvSpPr>
        <xdr:cNvPr id="77" name="楕円 76"/>
        <xdr:cNvSpPr/>
      </xdr:nvSpPr>
      <xdr:spPr bwMode="auto">
        <a:xfrm>
          <a:off x="3556000" y="288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32719</xdr:rowOff>
    </xdr:from>
    <xdr:ext cx="762000" cy="259045"/>
    <xdr:sp macro="" textlink="">
      <xdr:nvSpPr>
        <xdr:cNvPr id="78" name="テキスト ボックス 77"/>
        <xdr:cNvSpPr txBox="1"/>
      </xdr:nvSpPr>
      <xdr:spPr>
        <a:xfrm>
          <a:off x="3225800" y="265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165887</xdr:rowOff>
    </xdr:from>
    <xdr:to>
      <xdr:col>15</xdr:col>
      <xdr:colOff>101600</xdr:colOff>
      <xdr:row>17</xdr:row>
      <xdr:rowOff>96037</xdr:rowOff>
    </xdr:to>
    <xdr:sp macro="" textlink="">
      <xdr:nvSpPr>
        <xdr:cNvPr id="79" name="楕円 78"/>
        <xdr:cNvSpPr/>
      </xdr:nvSpPr>
      <xdr:spPr bwMode="auto">
        <a:xfrm>
          <a:off x="2857500" y="2956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106214</xdr:rowOff>
    </xdr:from>
    <xdr:ext cx="762000" cy="259045"/>
    <xdr:sp macro="" textlink="">
      <xdr:nvSpPr>
        <xdr:cNvPr id="80" name="テキスト ボックス 79"/>
        <xdr:cNvSpPr txBox="1"/>
      </xdr:nvSpPr>
      <xdr:spPr>
        <a:xfrm>
          <a:off x="2527300" y="272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103759</xdr:rowOff>
    </xdr:from>
    <xdr:to>
      <xdr:col>29</xdr:col>
      <xdr:colOff>127000</xdr:colOff>
      <xdr:row>35</xdr:row>
      <xdr:rowOff>188189</xdr:rowOff>
    </xdr:to>
    <xdr:cxnSp macro="">
      <xdr:nvCxnSpPr>
        <xdr:cNvPr id="113" name="直線コネクタ 112"/>
        <xdr:cNvCxnSpPr/>
      </xdr:nvCxnSpPr>
      <xdr:spPr bwMode="auto">
        <a:xfrm>
          <a:off x="5003800" y="6714109"/>
          <a:ext cx="647700" cy="84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263453</xdr:rowOff>
    </xdr:from>
    <xdr:ext cx="762000" cy="259045"/>
    <xdr:sp macro="" textlink="">
      <xdr:nvSpPr>
        <xdr:cNvPr id="114" name="人口1人当たり決算額の推移平均値テキスト445"/>
        <xdr:cNvSpPr txBox="1"/>
      </xdr:nvSpPr>
      <xdr:spPr>
        <a:xfrm>
          <a:off x="5740400" y="653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103759</xdr:rowOff>
    </xdr:from>
    <xdr:to>
      <xdr:col>26</xdr:col>
      <xdr:colOff>50800</xdr:colOff>
      <xdr:row>35</xdr:row>
      <xdr:rowOff>140678</xdr:rowOff>
    </xdr:to>
    <xdr:cxnSp macro="">
      <xdr:nvCxnSpPr>
        <xdr:cNvPr id="116" name="直線コネクタ 115"/>
        <xdr:cNvCxnSpPr/>
      </xdr:nvCxnSpPr>
      <xdr:spPr bwMode="auto">
        <a:xfrm flipV="1">
          <a:off x="4305300" y="6714109"/>
          <a:ext cx="698500" cy="36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174197</xdr:rowOff>
    </xdr:from>
    <xdr:ext cx="736600" cy="259045"/>
    <xdr:sp macro="" textlink="">
      <xdr:nvSpPr>
        <xdr:cNvPr id="118" name="テキスト ボックス 117"/>
        <xdr:cNvSpPr txBox="1"/>
      </xdr:nvSpPr>
      <xdr:spPr>
        <a:xfrm>
          <a:off x="4622800" y="6784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140678</xdr:rowOff>
    </xdr:from>
    <xdr:to>
      <xdr:col>22</xdr:col>
      <xdr:colOff>114300</xdr:colOff>
      <xdr:row>35</xdr:row>
      <xdr:rowOff>154470</xdr:rowOff>
    </xdr:to>
    <xdr:cxnSp macro="">
      <xdr:nvCxnSpPr>
        <xdr:cNvPr id="119" name="直線コネクタ 118"/>
        <xdr:cNvCxnSpPr/>
      </xdr:nvCxnSpPr>
      <xdr:spPr bwMode="auto">
        <a:xfrm flipV="1">
          <a:off x="3606800" y="6751028"/>
          <a:ext cx="698500" cy="13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196931</xdr:rowOff>
    </xdr:from>
    <xdr:ext cx="762000" cy="259045"/>
    <xdr:sp macro="" textlink="">
      <xdr:nvSpPr>
        <xdr:cNvPr id="121" name="テキスト ボックス 120"/>
        <xdr:cNvSpPr txBox="1"/>
      </xdr:nvSpPr>
      <xdr:spPr>
        <a:xfrm>
          <a:off x="3924300" y="64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154470</xdr:rowOff>
    </xdr:from>
    <xdr:to>
      <xdr:col>18</xdr:col>
      <xdr:colOff>177800</xdr:colOff>
      <xdr:row>35</xdr:row>
      <xdr:rowOff>190303</xdr:rowOff>
    </xdr:to>
    <xdr:cxnSp macro="">
      <xdr:nvCxnSpPr>
        <xdr:cNvPr id="122" name="直線コネクタ 121"/>
        <xdr:cNvCxnSpPr/>
      </xdr:nvCxnSpPr>
      <xdr:spPr bwMode="auto">
        <a:xfrm flipV="1">
          <a:off x="2908300" y="6764820"/>
          <a:ext cx="698500" cy="35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196759</xdr:rowOff>
    </xdr:from>
    <xdr:ext cx="762000" cy="259045"/>
    <xdr:sp macro="" textlink="">
      <xdr:nvSpPr>
        <xdr:cNvPr id="124" name="テキスト ボックス 123"/>
        <xdr:cNvSpPr txBox="1"/>
      </xdr:nvSpPr>
      <xdr:spPr>
        <a:xfrm>
          <a:off x="32258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193139</xdr:rowOff>
    </xdr:from>
    <xdr:ext cx="762000" cy="259045"/>
    <xdr:sp macro="" textlink="">
      <xdr:nvSpPr>
        <xdr:cNvPr id="126" name="テキスト ボックス 125"/>
        <xdr:cNvSpPr txBox="1"/>
      </xdr:nvSpPr>
      <xdr:spPr>
        <a:xfrm>
          <a:off x="2527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137389</xdr:rowOff>
    </xdr:from>
    <xdr:to>
      <xdr:col>29</xdr:col>
      <xdr:colOff>177800</xdr:colOff>
      <xdr:row>35</xdr:row>
      <xdr:rowOff>238989</xdr:rowOff>
    </xdr:to>
    <xdr:sp macro="" textlink="">
      <xdr:nvSpPr>
        <xdr:cNvPr id="132" name="楕円 131"/>
        <xdr:cNvSpPr/>
      </xdr:nvSpPr>
      <xdr:spPr bwMode="auto">
        <a:xfrm>
          <a:off x="5600700" y="674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109466</xdr:rowOff>
    </xdr:from>
    <xdr:ext cx="762000" cy="259045"/>
    <xdr:sp macro="" textlink="">
      <xdr:nvSpPr>
        <xdr:cNvPr id="133" name="人口1人当たり決算額の推移該当値テキスト445"/>
        <xdr:cNvSpPr txBox="1"/>
      </xdr:nvSpPr>
      <xdr:spPr>
        <a:xfrm>
          <a:off x="5740400" y="671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52959</xdr:rowOff>
    </xdr:from>
    <xdr:to>
      <xdr:col>26</xdr:col>
      <xdr:colOff>101600</xdr:colOff>
      <xdr:row>35</xdr:row>
      <xdr:rowOff>154559</xdr:rowOff>
    </xdr:to>
    <xdr:sp macro="" textlink="">
      <xdr:nvSpPr>
        <xdr:cNvPr id="134" name="楕円 133"/>
        <xdr:cNvSpPr/>
      </xdr:nvSpPr>
      <xdr:spPr bwMode="auto">
        <a:xfrm>
          <a:off x="4953000" y="6663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164736</xdr:rowOff>
    </xdr:from>
    <xdr:ext cx="736600" cy="259045"/>
    <xdr:sp macro="" textlink="">
      <xdr:nvSpPr>
        <xdr:cNvPr id="135" name="テキスト ボックス 134"/>
        <xdr:cNvSpPr txBox="1"/>
      </xdr:nvSpPr>
      <xdr:spPr>
        <a:xfrm>
          <a:off x="4622800" y="6432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89878</xdr:rowOff>
    </xdr:from>
    <xdr:to>
      <xdr:col>22</xdr:col>
      <xdr:colOff>165100</xdr:colOff>
      <xdr:row>35</xdr:row>
      <xdr:rowOff>191478</xdr:rowOff>
    </xdr:to>
    <xdr:sp macro="" textlink="">
      <xdr:nvSpPr>
        <xdr:cNvPr id="136" name="楕円 135"/>
        <xdr:cNvSpPr/>
      </xdr:nvSpPr>
      <xdr:spPr bwMode="auto">
        <a:xfrm>
          <a:off x="4254500" y="6700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176255</xdr:rowOff>
    </xdr:from>
    <xdr:ext cx="762000" cy="259045"/>
    <xdr:sp macro="" textlink="">
      <xdr:nvSpPr>
        <xdr:cNvPr id="137" name="テキスト ボックス 136"/>
        <xdr:cNvSpPr txBox="1"/>
      </xdr:nvSpPr>
      <xdr:spPr>
        <a:xfrm>
          <a:off x="3924300" y="678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103670</xdr:rowOff>
    </xdr:from>
    <xdr:to>
      <xdr:col>19</xdr:col>
      <xdr:colOff>38100</xdr:colOff>
      <xdr:row>35</xdr:row>
      <xdr:rowOff>205270</xdr:rowOff>
    </xdr:to>
    <xdr:sp macro="" textlink="">
      <xdr:nvSpPr>
        <xdr:cNvPr id="138" name="楕円 137"/>
        <xdr:cNvSpPr/>
      </xdr:nvSpPr>
      <xdr:spPr bwMode="auto">
        <a:xfrm>
          <a:off x="3556000" y="6714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190047</xdr:rowOff>
    </xdr:from>
    <xdr:ext cx="762000" cy="259045"/>
    <xdr:sp macro="" textlink="">
      <xdr:nvSpPr>
        <xdr:cNvPr id="139" name="テキスト ボックス 138"/>
        <xdr:cNvSpPr txBox="1"/>
      </xdr:nvSpPr>
      <xdr:spPr>
        <a:xfrm>
          <a:off x="3225800" y="68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139503</xdr:rowOff>
    </xdr:from>
    <xdr:to>
      <xdr:col>15</xdr:col>
      <xdr:colOff>101600</xdr:colOff>
      <xdr:row>35</xdr:row>
      <xdr:rowOff>241103</xdr:rowOff>
    </xdr:to>
    <xdr:sp macro="" textlink="">
      <xdr:nvSpPr>
        <xdr:cNvPr id="140" name="楕円 139"/>
        <xdr:cNvSpPr/>
      </xdr:nvSpPr>
      <xdr:spPr bwMode="auto">
        <a:xfrm>
          <a:off x="2857500" y="6749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225880</xdr:rowOff>
    </xdr:from>
    <xdr:ext cx="762000" cy="259045"/>
    <xdr:sp macro="" textlink="">
      <xdr:nvSpPr>
        <xdr:cNvPr id="141" name="テキスト ボックス 140"/>
        <xdr:cNvSpPr txBox="1"/>
      </xdr:nvSpPr>
      <xdr:spPr>
        <a:xfrm>
          <a:off x="2527300" y="683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36,581
36,040
191.11
26,181,921
25,485,978
515,073
11,853,353
21,010,135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60572</xdr:rowOff>
    </xdr:from>
    <xdr:to>
      <xdr:col>24</xdr:col>
      <xdr:colOff>63500</xdr:colOff>
      <xdr:row>37</xdr:row>
      <xdr:rowOff>70108</xdr:rowOff>
    </xdr:to>
    <xdr:cxnSp macro="">
      <xdr:nvCxnSpPr>
        <xdr:cNvPr id="63" name="直線コネクタ 62"/>
        <xdr:cNvCxnSpPr/>
      </xdr:nvCxnSpPr>
      <xdr:spPr>
        <a:xfrm flipV="1">
          <a:off x="3797300" y="6232772"/>
          <a:ext cx="838200" cy="18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24092</xdr:rowOff>
    </xdr:from>
    <xdr:ext cx="534377" cy="259045"/>
    <xdr:sp macro="" textlink="">
      <xdr:nvSpPr>
        <xdr:cNvPr id="64" name="人件費平均値テキスト"/>
        <xdr:cNvSpPr txBox="1"/>
      </xdr:nvSpPr>
      <xdr:spPr>
        <a:xfrm>
          <a:off x="4686300" y="602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70108</xdr:rowOff>
    </xdr:from>
    <xdr:to>
      <xdr:col>19</xdr:col>
      <xdr:colOff>177800</xdr:colOff>
      <xdr:row>37</xdr:row>
      <xdr:rowOff>85342</xdr:rowOff>
    </xdr:to>
    <xdr:cxnSp macro="">
      <xdr:nvCxnSpPr>
        <xdr:cNvPr id="66" name="直線コネクタ 65"/>
        <xdr:cNvCxnSpPr/>
      </xdr:nvCxnSpPr>
      <xdr:spPr>
        <a:xfrm flipV="1">
          <a:off x="2908300" y="6413758"/>
          <a:ext cx="889000" cy="1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69655</xdr:rowOff>
    </xdr:from>
    <xdr:ext cx="534377" cy="259045"/>
    <xdr:sp macro="" textlink="">
      <xdr:nvSpPr>
        <xdr:cNvPr id="68" name="テキスト ボックス 67"/>
        <xdr:cNvSpPr txBox="1"/>
      </xdr:nvSpPr>
      <xdr:spPr>
        <a:xfrm>
          <a:off x="3530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85342</xdr:rowOff>
    </xdr:from>
    <xdr:to>
      <xdr:col>15</xdr:col>
      <xdr:colOff>50800</xdr:colOff>
      <xdr:row>37</xdr:row>
      <xdr:rowOff>86959</xdr:rowOff>
    </xdr:to>
    <xdr:cxnSp macro="">
      <xdr:nvCxnSpPr>
        <xdr:cNvPr id="69" name="直線コネクタ 68"/>
        <xdr:cNvCxnSpPr/>
      </xdr:nvCxnSpPr>
      <xdr:spPr>
        <a:xfrm flipV="1">
          <a:off x="2019300" y="6428992"/>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127115</xdr:rowOff>
    </xdr:from>
    <xdr:ext cx="534377" cy="259045"/>
    <xdr:sp macro="" textlink="">
      <xdr:nvSpPr>
        <xdr:cNvPr id="71" name="テキスト ボックス 70"/>
        <xdr:cNvSpPr txBox="1"/>
      </xdr:nvSpPr>
      <xdr:spPr>
        <a:xfrm>
          <a:off x="2641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86959</xdr:rowOff>
    </xdr:from>
    <xdr:to>
      <xdr:col>10</xdr:col>
      <xdr:colOff>114300</xdr:colOff>
      <xdr:row>37</xdr:row>
      <xdr:rowOff>140108</xdr:rowOff>
    </xdr:to>
    <xdr:cxnSp macro="">
      <xdr:nvCxnSpPr>
        <xdr:cNvPr id="72" name="直線コネクタ 71"/>
        <xdr:cNvCxnSpPr/>
      </xdr:nvCxnSpPr>
      <xdr:spPr>
        <a:xfrm flipV="1">
          <a:off x="1130300" y="6430609"/>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143819</xdr:rowOff>
    </xdr:from>
    <xdr:ext cx="534377" cy="259045"/>
    <xdr:sp macro="" textlink="">
      <xdr:nvSpPr>
        <xdr:cNvPr id="74" name="テキスト ボックス 73"/>
        <xdr:cNvSpPr txBox="1"/>
      </xdr:nvSpPr>
      <xdr:spPr>
        <a:xfrm>
          <a:off x="1752111" y="61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125760</xdr:rowOff>
    </xdr:from>
    <xdr:ext cx="534377" cy="259045"/>
    <xdr:sp macro="" textlink="">
      <xdr:nvSpPr>
        <xdr:cNvPr id="76" name="テキスト ボックス 75"/>
        <xdr:cNvSpPr txBox="1"/>
      </xdr:nvSpPr>
      <xdr:spPr>
        <a:xfrm>
          <a:off x="863111" y="61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9772</xdr:rowOff>
    </xdr:from>
    <xdr:to>
      <xdr:col>24</xdr:col>
      <xdr:colOff>114300</xdr:colOff>
      <xdr:row>36</xdr:row>
      <xdr:rowOff>111372</xdr:rowOff>
    </xdr:to>
    <xdr:sp macro="" textlink="">
      <xdr:nvSpPr>
        <xdr:cNvPr id="82" name="楕円 81"/>
        <xdr:cNvSpPr/>
      </xdr:nvSpPr>
      <xdr:spPr>
        <a:xfrm>
          <a:off x="4584700" y="61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159649</xdr:rowOff>
    </xdr:from>
    <xdr:ext cx="534377" cy="259045"/>
    <xdr:sp macro="" textlink="">
      <xdr:nvSpPr>
        <xdr:cNvPr id="83" name="人件費該当値テキスト"/>
        <xdr:cNvSpPr txBox="1"/>
      </xdr:nvSpPr>
      <xdr:spPr>
        <a:xfrm>
          <a:off x="4686300" y="616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19308</xdr:rowOff>
    </xdr:from>
    <xdr:to>
      <xdr:col>20</xdr:col>
      <xdr:colOff>38100</xdr:colOff>
      <xdr:row>37</xdr:row>
      <xdr:rowOff>120908</xdr:rowOff>
    </xdr:to>
    <xdr:sp macro="" textlink="">
      <xdr:nvSpPr>
        <xdr:cNvPr id="84" name="楕円 83"/>
        <xdr:cNvSpPr/>
      </xdr:nvSpPr>
      <xdr:spPr>
        <a:xfrm>
          <a:off x="3746500" y="636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112035</xdr:rowOff>
    </xdr:from>
    <xdr:ext cx="534377" cy="259045"/>
    <xdr:sp macro="" textlink="">
      <xdr:nvSpPr>
        <xdr:cNvPr id="85" name="テキスト ボックス 84"/>
        <xdr:cNvSpPr txBox="1"/>
      </xdr:nvSpPr>
      <xdr:spPr>
        <a:xfrm>
          <a:off x="3530111" y="645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34542</xdr:rowOff>
    </xdr:from>
    <xdr:to>
      <xdr:col>15</xdr:col>
      <xdr:colOff>101600</xdr:colOff>
      <xdr:row>37</xdr:row>
      <xdr:rowOff>136142</xdr:rowOff>
    </xdr:to>
    <xdr:sp macro="" textlink="">
      <xdr:nvSpPr>
        <xdr:cNvPr id="86" name="楕円 85"/>
        <xdr:cNvSpPr/>
      </xdr:nvSpPr>
      <xdr:spPr>
        <a:xfrm>
          <a:off x="2857500" y="6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127269</xdr:rowOff>
    </xdr:from>
    <xdr:ext cx="534377" cy="259045"/>
    <xdr:sp macro="" textlink="">
      <xdr:nvSpPr>
        <xdr:cNvPr id="87" name="テキスト ボックス 86"/>
        <xdr:cNvSpPr txBox="1"/>
      </xdr:nvSpPr>
      <xdr:spPr>
        <a:xfrm>
          <a:off x="2641111" y="647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36159</xdr:rowOff>
    </xdr:from>
    <xdr:to>
      <xdr:col>10</xdr:col>
      <xdr:colOff>165100</xdr:colOff>
      <xdr:row>37</xdr:row>
      <xdr:rowOff>137759</xdr:rowOff>
    </xdr:to>
    <xdr:sp macro="" textlink="">
      <xdr:nvSpPr>
        <xdr:cNvPr id="88" name="楕円 87"/>
        <xdr:cNvSpPr/>
      </xdr:nvSpPr>
      <xdr:spPr>
        <a:xfrm>
          <a:off x="1968500" y="637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128886</xdr:rowOff>
    </xdr:from>
    <xdr:ext cx="534377" cy="259045"/>
    <xdr:sp macro="" textlink="">
      <xdr:nvSpPr>
        <xdr:cNvPr id="89" name="テキスト ボックス 88"/>
        <xdr:cNvSpPr txBox="1"/>
      </xdr:nvSpPr>
      <xdr:spPr>
        <a:xfrm>
          <a:off x="1752111" y="64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89308</xdr:rowOff>
    </xdr:from>
    <xdr:to>
      <xdr:col>6</xdr:col>
      <xdr:colOff>38100</xdr:colOff>
      <xdr:row>38</xdr:row>
      <xdr:rowOff>19458</xdr:rowOff>
    </xdr:to>
    <xdr:sp macro="" textlink="">
      <xdr:nvSpPr>
        <xdr:cNvPr id="90" name="楕円 89"/>
        <xdr:cNvSpPr/>
      </xdr:nvSpPr>
      <xdr:spPr>
        <a:xfrm>
          <a:off x="1079500" y="643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10586</xdr:rowOff>
    </xdr:from>
    <xdr:ext cx="534377" cy="259045"/>
    <xdr:sp macro="" textlink="">
      <xdr:nvSpPr>
        <xdr:cNvPr id="91" name="テキスト ボックス 90"/>
        <xdr:cNvSpPr txBox="1"/>
      </xdr:nvSpPr>
      <xdr:spPr>
        <a:xfrm>
          <a:off x="863111" y="65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115316</xdr:rowOff>
    </xdr:from>
    <xdr:to>
      <xdr:col>24</xdr:col>
      <xdr:colOff>63500</xdr:colOff>
      <xdr:row>58</xdr:row>
      <xdr:rowOff>130948</xdr:rowOff>
    </xdr:to>
    <xdr:cxnSp macro="">
      <xdr:nvCxnSpPr>
        <xdr:cNvPr id="123" name="直線コネクタ 122"/>
        <xdr:cNvCxnSpPr/>
      </xdr:nvCxnSpPr>
      <xdr:spPr>
        <a:xfrm>
          <a:off x="3797300" y="10059416"/>
          <a:ext cx="838200" cy="1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100543</xdr:rowOff>
    </xdr:from>
    <xdr:ext cx="534377" cy="259045"/>
    <xdr:sp macro="" textlink="">
      <xdr:nvSpPr>
        <xdr:cNvPr id="124" name="物件費平均値テキスト"/>
        <xdr:cNvSpPr txBox="1"/>
      </xdr:nvSpPr>
      <xdr:spPr>
        <a:xfrm>
          <a:off x="4686300" y="9701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115316</xdr:rowOff>
    </xdr:from>
    <xdr:to>
      <xdr:col>19</xdr:col>
      <xdr:colOff>177800</xdr:colOff>
      <xdr:row>58</xdr:row>
      <xdr:rowOff>127508</xdr:rowOff>
    </xdr:to>
    <xdr:cxnSp macro="">
      <xdr:nvCxnSpPr>
        <xdr:cNvPr id="126" name="直線コネクタ 125"/>
        <xdr:cNvCxnSpPr/>
      </xdr:nvCxnSpPr>
      <xdr:spPr>
        <a:xfrm flipV="1">
          <a:off x="2908300" y="1005941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42294</xdr:rowOff>
    </xdr:from>
    <xdr:ext cx="534377" cy="259045"/>
    <xdr:sp macro="" textlink="">
      <xdr:nvSpPr>
        <xdr:cNvPr id="128" name="テキスト ボックス 127"/>
        <xdr:cNvSpPr txBox="1"/>
      </xdr:nvSpPr>
      <xdr:spPr>
        <a:xfrm>
          <a:off x="3530111" y="9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127508</xdr:rowOff>
    </xdr:from>
    <xdr:to>
      <xdr:col>15</xdr:col>
      <xdr:colOff>50800</xdr:colOff>
      <xdr:row>58</xdr:row>
      <xdr:rowOff>128673</xdr:rowOff>
    </xdr:to>
    <xdr:cxnSp macro="">
      <xdr:nvCxnSpPr>
        <xdr:cNvPr id="129" name="直線コネクタ 128"/>
        <xdr:cNvCxnSpPr/>
      </xdr:nvCxnSpPr>
      <xdr:spPr>
        <a:xfrm flipV="1">
          <a:off x="2019300" y="10071608"/>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105181</xdr:rowOff>
    </xdr:from>
    <xdr:ext cx="534377" cy="259045"/>
    <xdr:sp macro="" textlink="">
      <xdr:nvSpPr>
        <xdr:cNvPr id="131" name="テキスト ボックス 130"/>
        <xdr:cNvSpPr txBox="1"/>
      </xdr:nvSpPr>
      <xdr:spPr>
        <a:xfrm>
          <a:off x="2641111" y="9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128673</xdr:rowOff>
    </xdr:from>
    <xdr:to>
      <xdr:col>10</xdr:col>
      <xdr:colOff>114300</xdr:colOff>
      <xdr:row>58</xdr:row>
      <xdr:rowOff>134986</xdr:rowOff>
    </xdr:to>
    <xdr:cxnSp macro="">
      <xdr:nvCxnSpPr>
        <xdr:cNvPr id="132" name="直線コネクタ 131"/>
        <xdr:cNvCxnSpPr/>
      </xdr:nvCxnSpPr>
      <xdr:spPr>
        <a:xfrm flipV="1">
          <a:off x="1130300" y="10072773"/>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21698</xdr:rowOff>
    </xdr:from>
    <xdr:ext cx="534377" cy="259045"/>
    <xdr:sp macro="" textlink="">
      <xdr:nvSpPr>
        <xdr:cNvPr id="134" name="テキスト ボックス 133"/>
        <xdr:cNvSpPr txBox="1"/>
      </xdr:nvSpPr>
      <xdr:spPr>
        <a:xfrm>
          <a:off x="1752111" y="9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17376</xdr:rowOff>
    </xdr:from>
    <xdr:ext cx="534377" cy="259045"/>
    <xdr:sp macro="" textlink="">
      <xdr:nvSpPr>
        <xdr:cNvPr id="136" name="テキスト ボックス 135"/>
        <xdr:cNvSpPr txBox="1"/>
      </xdr:nvSpPr>
      <xdr:spPr>
        <a:xfrm>
          <a:off x="863111" y="97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80148</xdr:rowOff>
    </xdr:from>
    <xdr:to>
      <xdr:col>24</xdr:col>
      <xdr:colOff>114300</xdr:colOff>
      <xdr:row>59</xdr:row>
      <xdr:rowOff>10298</xdr:rowOff>
    </xdr:to>
    <xdr:sp macro="" textlink="">
      <xdr:nvSpPr>
        <xdr:cNvPr id="142" name="楕円 141"/>
        <xdr:cNvSpPr/>
      </xdr:nvSpPr>
      <xdr:spPr>
        <a:xfrm>
          <a:off x="4584700" y="1002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58575</xdr:rowOff>
    </xdr:from>
    <xdr:ext cx="534377" cy="259045"/>
    <xdr:sp macro="" textlink="">
      <xdr:nvSpPr>
        <xdr:cNvPr id="143" name="物件費該当値テキスト"/>
        <xdr:cNvSpPr txBox="1"/>
      </xdr:nvSpPr>
      <xdr:spPr>
        <a:xfrm>
          <a:off x="4686300" y="1000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64516</xdr:rowOff>
    </xdr:from>
    <xdr:to>
      <xdr:col>20</xdr:col>
      <xdr:colOff>38100</xdr:colOff>
      <xdr:row>58</xdr:row>
      <xdr:rowOff>166116</xdr:rowOff>
    </xdr:to>
    <xdr:sp macro="" textlink="">
      <xdr:nvSpPr>
        <xdr:cNvPr id="144" name="楕円 143"/>
        <xdr:cNvSpPr/>
      </xdr:nvSpPr>
      <xdr:spPr>
        <a:xfrm>
          <a:off x="3746500" y="1000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157243</xdr:rowOff>
    </xdr:from>
    <xdr:ext cx="534377" cy="259045"/>
    <xdr:sp macro="" textlink="">
      <xdr:nvSpPr>
        <xdr:cNvPr id="145" name="テキスト ボックス 144"/>
        <xdr:cNvSpPr txBox="1"/>
      </xdr:nvSpPr>
      <xdr:spPr>
        <a:xfrm>
          <a:off x="3530111" y="1010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76708</xdr:rowOff>
    </xdr:from>
    <xdr:to>
      <xdr:col>15</xdr:col>
      <xdr:colOff>101600</xdr:colOff>
      <xdr:row>59</xdr:row>
      <xdr:rowOff>6858</xdr:rowOff>
    </xdr:to>
    <xdr:sp macro="" textlink="">
      <xdr:nvSpPr>
        <xdr:cNvPr id="146" name="楕円 145"/>
        <xdr:cNvSpPr/>
      </xdr:nvSpPr>
      <xdr:spPr>
        <a:xfrm>
          <a:off x="2857500" y="100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169435</xdr:rowOff>
    </xdr:from>
    <xdr:ext cx="534377" cy="259045"/>
    <xdr:sp macro="" textlink="">
      <xdr:nvSpPr>
        <xdr:cNvPr id="147" name="テキスト ボックス 146"/>
        <xdr:cNvSpPr txBox="1"/>
      </xdr:nvSpPr>
      <xdr:spPr>
        <a:xfrm>
          <a:off x="2641111" y="1011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77873</xdr:rowOff>
    </xdr:from>
    <xdr:to>
      <xdr:col>10</xdr:col>
      <xdr:colOff>165100</xdr:colOff>
      <xdr:row>59</xdr:row>
      <xdr:rowOff>8023</xdr:rowOff>
    </xdr:to>
    <xdr:sp macro="" textlink="">
      <xdr:nvSpPr>
        <xdr:cNvPr id="148" name="楕円 147"/>
        <xdr:cNvSpPr/>
      </xdr:nvSpPr>
      <xdr:spPr>
        <a:xfrm>
          <a:off x="1968500" y="1002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170600</xdr:rowOff>
    </xdr:from>
    <xdr:ext cx="534377" cy="259045"/>
    <xdr:sp macro="" textlink="">
      <xdr:nvSpPr>
        <xdr:cNvPr id="149" name="テキスト ボックス 148"/>
        <xdr:cNvSpPr txBox="1"/>
      </xdr:nvSpPr>
      <xdr:spPr>
        <a:xfrm>
          <a:off x="1752111" y="101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84186</xdr:rowOff>
    </xdr:from>
    <xdr:to>
      <xdr:col>6</xdr:col>
      <xdr:colOff>38100</xdr:colOff>
      <xdr:row>59</xdr:row>
      <xdr:rowOff>14336</xdr:rowOff>
    </xdr:to>
    <xdr:sp macro="" textlink="">
      <xdr:nvSpPr>
        <xdr:cNvPr id="150" name="楕円 149"/>
        <xdr:cNvSpPr/>
      </xdr:nvSpPr>
      <xdr:spPr>
        <a:xfrm>
          <a:off x="1079500" y="1002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5463</xdr:rowOff>
    </xdr:from>
    <xdr:ext cx="534377" cy="259045"/>
    <xdr:sp macro="" textlink="">
      <xdr:nvSpPr>
        <xdr:cNvPr id="151" name="テキスト ボックス 150"/>
        <xdr:cNvSpPr txBox="1"/>
      </xdr:nvSpPr>
      <xdr:spPr>
        <a:xfrm>
          <a:off x="863111" y="1012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145929</xdr:rowOff>
    </xdr:from>
    <xdr:to>
      <xdr:col>24</xdr:col>
      <xdr:colOff>63500</xdr:colOff>
      <xdr:row>78</xdr:row>
      <xdr:rowOff>148558</xdr:rowOff>
    </xdr:to>
    <xdr:cxnSp macro="">
      <xdr:nvCxnSpPr>
        <xdr:cNvPr id="180" name="直線コネクタ 179"/>
        <xdr:cNvCxnSpPr/>
      </xdr:nvCxnSpPr>
      <xdr:spPr>
        <a:xfrm>
          <a:off x="3797300" y="13519029"/>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1" name="維持補修費平均値テキスト"/>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145929</xdr:rowOff>
    </xdr:from>
    <xdr:to>
      <xdr:col>19</xdr:col>
      <xdr:colOff>177800</xdr:colOff>
      <xdr:row>78</xdr:row>
      <xdr:rowOff>149264</xdr:rowOff>
    </xdr:to>
    <xdr:cxnSp macro="">
      <xdr:nvCxnSpPr>
        <xdr:cNvPr id="183" name="直線コネクタ 182"/>
        <xdr:cNvCxnSpPr/>
      </xdr:nvCxnSpPr>
      <xdr:spPr>
        <a:xfrm flipV="1">
          <a:off x="2908300" y="13519029"/>
          <a:ext cx="889000" cy="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162735</xdr:rowOff>
    </xdr:from>
    <xdr:ext cx="469744" cy="259045"/>
    <xdr:sp macro="" textlink="">
      <xdr:nvSpPr>
        <xdr:cNvPr id="185" name="テキスト ボックス 184"/>
        <xdr:cNvSpPr txBox="1"/>
      </xdr:nvSpPr>
      <xdr:spPr>
        <a:xfrm>
          <a:off x="3562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149264</xdr:rowOff>
    </xdr:from>
    <xdr:to>
      <xdr:col>15</xdr:col>
      <xdr:colOff>50800</xdr:colOff>
      <xdr:row>78</xdr:row>
      <xdr:rowOff>149701</xdr:rowOff>
    </xdr:to>
    <xdr:cxnSp macro="">
      <xdr:nvCxnSpPr>
        <xdr:cNvPr id="186" name="直線コネクタ 185"/>
        <xdr:cNvCxnSpPr/>
      </xdr:nvCxnSpPr>
      <xdr:spPr>
        <a:xfrm flipV="1">
          <a:off x="2019300" y="13522364"/>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141095</xdr:rowOff>
    </xdr:from>
    <xdr:ext cx="469744" cy="259045"/>
    <xdr:sp macro="" textlink="">
      <xdr:nvSpPr>
        <xdr:cNvPr id="188" name="テキスト ボックス 187"/>
        <xdr:cNvSpPr txBox="1"/>
      </xdr:nvSpPr>
      <xdr:spPr>
        <a:xfrm>
          <a:off x="2673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149701</xdr:rowOff>
    </xdr:from>
    <xdr:to>
      <xdr:col>10</xdr:col>
      <xdr:colOff>114300</xdr:colOff>
      <xdr:row>78</xdr:row>
      <xdr:rowOff>157378</xdr:rowOff>
    </xdr:to>
    <xdr:cxnSp macro="">
      <xdr:nvCxnSpPr>
        <xdr:cNvPr id="189" name="直線コネクタ 188"/>
        <xdr:cNvCxnSpPr/>
      </xdr:nvCxnSpPr>
      <xdr:spPr>
        <a:xfrm flipV="1">
          <a:off x="1130300" y="13522801"/>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123531</xdr:rowOff>
    </xdr:from>
    <xdr:ext cx="469744" cy="259045"/>
    <xdr:sp macro="" textlink="">
      <xdr:nvSpPr>
        <xdr:cNvPr id="191" name="テキスト ボックス 190"/>
        <xdr:cNvSpPr txBox="1"/>
      </xdr:nvSpPr>
      <xdr:spPr>
        <a:xfrm>
          <a:off x="1784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139285</xdr:rowOff>
    </xdr:from>
    <xdr:ext cx="469744" cy="259045"/>
    <xdr:sp macro="" textlink="">
      <xdr:nvSpPr>
        <xdr:cNvPr id="193" name="テキスト ボックス 192"/>
        <xdr:cNvSpPr txBox="1"/>
      </xdr:nvSpPr>
      <xdr:spPr>
        <a:xfrm>
          <a:off x="895428" y="131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97758</xdr:rowOff>
    </xdr:from>
    <xdr:to>
      <xdr:col>24</xdr:col>
      <xdr:colOff>114300</xdr:colOff>
      <xdr:row>79</xdr:row>
      <xdr:rowOff>27908</xdr:rowOff>
    </xdr:to>
    <xdr:sp macro="" textlink="">
      <xdr:nvSpPr>
        <xdr:cNvPr id="199" name="楕円 198"/>
        <xdr:cNvSpPr/>
      </xdr:nvSpPr>
      <xdr:spPr>
        <a:xfrm>
          <a:off x="4584700" y="134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12685</xdr:rowOff>
    </xdr:from>
    <xdr:ext cx="469744" cy="259045"/>
    <xdr:sp macro="" textlink="">
      <xdr:nvSpPr>
        <xdr:cNvPr id="200" name="維持補修費該当値テキスト"/>
        <xdr:cNvSpPr txBox="1"/>
      </xdr:nvSpPr>
      <xdr:spPr>
        <a:xfrm>
          <a:off x="4686300" y="1338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95129</xdr:rowOff>
    </xdr:from>
    <xdr:to>
      <xdr:col>20</xdr:col>
      <xdr:colOff>38100</xdr:colOff>
      <xdr:row>79</xdr:row>
      <xdr:rowOff>25279</xdr:rowOff>
    </xdr:to>
    <xdr:sp macro="" textlink="">
      <xdr:nvSpPr>
        <xdr:cNvPr id="201" name="楕円 200"/>
        <xdr:cNvSpPr/>
      </xdr:nvSpPr>
      <xdr:spPr>
        <a:xfrm>
          <a:off x="3746500" y="134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16406</xdr:rowOff>
    </xdr:from>
    <xdr:ext cx="469744" cy="259045"/>
    <xdr:sp macro="" textlink="">
      <xdr:nvSpPr>
        <xdr:cNvPr id="202" name="テキスト ボックス 201"/>
        <xdr:cNvSpPr txBox="1"/>
      </xdr:nvSpPr>
      <xdr:spPr>
        <a:xfrm>
          <a:off x="3562428" y="1356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98464</xdr:rowOff>
    </xdr:from>
    <xdr:to>
      <xdr:col>15</xdr:col>
      <xdr:colOff>101600</xdr:colOff>
      <xdr:row>79</xdr:row>
      <xdr:rowOff>28614</xdr:rowOff>
    </xdr:to>
    <xdr:sp macro="" textlink="">
      <xdr:nvSpPr>
        <xdr:cNvPr id="203" name="楕円 202"/>
        <xdr:cNvSpPr/>
      </xdr:nvSpPr>
      <xdr:spPr>
        <a:xfrm>
          <a:off x="2857500" y="134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19741</xdr:rowOff>
    </xdr:from>
    <xdr:ext cx="469744" cy="259045"/>
    <xdr:sp macro="" textlink="">
      <xdr:nvSpPr>
        <xdr:cNvPr id="204" name="テキスト ボックス 203"/>
        <xdr:cNvSpPr txBox="1"/>
      </xdr:nvSpPr>
      <xdr:spPr>
        <a:xfrm>
          <a:off x="2673428" y="1356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98901</xdr:rowOff>
    </xdr:from>
    <xdr:to>
      <xdr:col>10</xdr:col>
      <xdr:colOff>165100</xdr:colOff>
      <xdr:row>79</xdr:row>
      <xdr:rowOff>29051</xdr:rowOff>
    </xdr:to>
    <xdr:sp macro="" textlink="">
      <xdr:nvSpPr>
        <xdr:cNvPr id="205" name="楕円 204"/>
        <xdr:cNvSpPr/>
      </xdr:nvSpPr>
      <xdr:spPr>
        <a:xfrm>
          <a:off x="1968500" y="134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20178</xdr:rowOff>
    </xdr:from>
    <xdr:ext cx="469744" cy="259045"/>
    <xdr:sp macro="" textlink="">
      <xdr:nvSpPr>
        <xdr:cNvPr id="206" name="テキスト ボックス 205"/>
        <xdr:cNvSpPr txBox="1"/>
      </xdr:nvSpPr>
      <xdr:spPr>
        <a:xfrm>
          <a:off x="1784428" y="1356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106578</xdr:rowOff>
    </xdr:from>
    <xdr:to>
      <xdr:col>6</xdr:col>
      <xdr:colOff>38100</xdr:colOff>
      <xdr:row>79</xdr:row>
      <xdr:rowOff>36728</xdr:rowOff>
    </xdr:to>
    <xdr:sp macro="" textlink="">
      <xdr:nvSpPr>
        <xdr:cNvPr id="207" name="楕円 206"/>
        <xdr:cNvSpPr/>
      </xdr:nvSpPr>
      <xdr:spPr>
        <a:xfrm>
          <a:off x="1079500" y="134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27855</xdr:rowOff>
    </xdr:from>
    <xdr:ext cx="469744" cy="259045"/>
    <xdr:sp macro="" textlink="">
      <xdr:nvSpPr>
        <xdr:cNvPr id="208" name="テキスト ボックス 207"/>
        <xdr:cNvSpPr txBox="1"/>
      </xdr:nvSpPr>
      <xdr:spPr>
        <a:xfrm>
          <a:off x="895428" y="1357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123228</xdr:rowOff>
    </xdr:from>
    <xdr:to>
      <xdr:col>24</xdr:col>
      <xdr:colOff>63500</xdr:colOff>
      <xdr:row>96</xdr:row>
      <xdr:rowOff>126797</xdr:rowOff>
    </xdr:to>
    <xdr:cxnSp macro="">
      <xdr:nvCxnSpPr>
        <xdr:cNvPr id="238" name="直線コネクタ 237"/>
        <xdr:cNvCxnSpPr/>
      </xdr:nvCxnSpPr>
      <xdr:spPr>
        <a:xfrm flipV="1">
          <a:off x="3797300" y="16410978"/>
          <a:ext cx="838200" cy="17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26776</xdr:rowOff>
    </xdr:from>
    <xdr:ext cx="534377" cy="259045"/>
    <xdr:sp macro="" textlink="">
      <xdr:nvSpPr>
        <xdr:cNvPr id="239" name="扶助費平均値テキスト"/>
        <xdr:cNvSpPr txBox="1"/>
      </xdr:nvSpPr>
      <xdr:spPr>
        <a:xfrm>
          <a:off x="4686300" y="16485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126797</xdr:rowOff>
    </xdr:from>
    <xdr:to>
      <xdr:col>19</xdr:col>
      <xdr:colOff>177800</xdr:colOff>
      <xdr:row>96</xdr:row>
      <xdr:rowOff>166243</xdr:rowOff>
    </xdr:to>
    <xdr:cxnSp macro="">
      <xdr:nvCxnSpPr>
        <xdr:cNvPr id="241" name="直線コネクタ 240"/>
        <xdr:cNvCxnSpPr/>
      </xdr:nvCxnSpPr>
      <xdr:spPr>
        <a:xfrm flipV="1">
          <a:off x="2908300" y="16585997"/>
          <a:ext cx="889000" cy="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3815</xdr:rowOff>
    </xdr:from>
    <xdr:ext cx="534377" cy="259045"/>
    <xdr:sp macro="" textlink="">
      <xdr:nvSpPr>
        <xdr:cNvPr id="243" name="テキスト ボックス 242"/>
        <xdr:cNvSpPr txBox="1"/>
      </xdr:nvSpPr>
      <xdr:spPr>
        <a:xfrm>
          <a:off x="3530111" y="166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166243</xdr:rowOff>
    </xdr:from>
    <xdr:to>
      <xdr:col>15</xdr:col>
      <xdr:colOff>50800</xdr:colOff>
      <xdr:row>97</xdr:row>
      <xdr:rowOff>45758</xdr:rowOff>
    </xdr:to>
    <xdr:cxnSp macro="">
      <xdr:nvCxnSpPr>
        <xdr:cNvPr id="244" name="直線コネクタ 243"/>
        <xdr:cNvCxnSpPr/>
      </xdr:nvCxnSpPr>
      <xdr:spPr>
        <a:xfrm flipV="1">
          <a:off x="2019300" y="16625443"/>
          <a:ext cx="889000" cy="5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73601</xdr:rowOff>
    </xdr:from>
    <xdr:ext cx="534377" cy="259045"/>
    <xdr:sp macro="" textlink="">
      <xdr:nvSpPr>
        <xdr:cNvPr id="246" name="テキスト ボックス 245"/>
        <xdr:cNvSpPr txBox="1"/>
      </xdr:nvSpPr>
      <xdr:spPr>
        <a:xfrm>
          <a:off x="2641111" y="167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30390</xdr:rowOff>
    </xdr:from>
    <xdr:to>
      <xdr:col>10</xdr:col>
      <xdr:colOff>114300</xdr:colOff>
      <xdr:row>97</xdr:row>
      <xdr:rowOff>45758</xdr:rowOff>
    </xdr:to>
    <xdr:cxnSp macro="">
      <xdr:nvCxnSpPr>
        <xdr:cNvPr id="247" name="直線コネクタ 246"/>
        <xdr:cNvCxnSpPr/>
      </xdr:nvCxnSpPr>
      <xdr:spPr>
        <a:xfrm>
          <a:off x="1130300" y="16661040"/>
          <a:ext cx="889000" cy="1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99153</xdr:rowOff>
    </xdr:from>
    <xdr:ext cx="534377" cy="259045"/>
    <xdr:sp macro="" textlink="">
      <xdr:nvSpPr>
        <xdr:cNvPr id="249" name="テキスト ボックス 248"/>
        <xdr:cNvSpPr txBox="1"/>
      </xdr:nvSpPr>
      <xdr:spPr>
        <a:xfrm>
          <a:off x="1752111" y="167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84865</xdr:rowOff>
    </xdr:from>
    <xdr:ext cx="534377" cy="259045"/>
    <xdr:sp macro="" textlink="">
      <xdr:nvSpPr>
        <xdr:cNvPr id="251" name="テキスト ボックス 250"/>
        <xdr:cNvSpPr txBox="1"/>
      </xdr:nvSpPr>
      <xdr:spPr>
        <a:xfrm>
          <a:off x="863111" y="1671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72428</xdr:rowOff>
    </xdr:from>
    <xdr:to>
      <xdr:col>24</xdr:col>
      <xdr:colOff>114300</xdr:colOff>
      <xdr:row>96</xdr:row>
      <xdr:rowOff>2578</xdr:rowOff>
    </xdr:to>
    <xdr:sp macro="" textlink="">
      <xdr:nvSpPr>
        <xdr:cNvPr id="257" name="楕円 256"/>
        <xdr:cNvSpPr/>
      </xdr:nvSpPr>
      <xdr:spPr>
        <a:xfrm>
          <a:off x="4584700" y="163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95305</xdr:rowOff>
    </xdr:from>
    <xdr:ext cx="599010" cy="259045"/>
    <xdr:sp macro="" textlink="">
      <xdr:nvSpPr>
        <xdr:cNvPr id="258" name="扶助費該当値テキスト"/>
        <xdr:cNvSpPr txBox="1"/>
      </xdr:nvSpPr>
      <xdr:spPr>
        <a:xfrm>
          <a:off x="4686300" y="1621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75997</xdr:rowOff>
    </xdr:from>
    <xdr:to>
      <xdr:col>20</xdr:col>
      <xdr:colOff>38100</xdr:colOff>
      <xdr:row>97</xdr:row>
      <xdr:rowOff>6147</xdr:rowOff>
    </xdr:to>
    <xdr:sp macro="" textlink="">
      <xdr:nvSpPr>
        <xdr:cNvPr id="259" name="楕円 258"/>
        <xdr:cNvSpPr/>
      </xdr:nvSpPr>
      <xdr:spPr>
        <a:xfrm>
          <a:off x="3746500" y="165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22674</xdr:rowOff>
    </xdr:from>
    <xdr:ext cx="534377" cy="259045"/>
    <xdr:sp macro="" textlink="">
      <xdr:nvSpPr>
        <xdr:cNvPr id="260" name="テキスト ボックス 259"/>
        <xdr:cNvSpPr txBox="1"/>
      </xdr:nvSpPr>
      <xdr:spPr>
        <a:xfrm>
          <a:off x="3530111" y="1631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115443</xdr:rowOff>
    </xdr:from>
    <xdr:to>
      <xdr:col>15</xdr:col>
      <xdr:colOff>101600</xdr:colOff>
      <xdr:row>97</xdr:row>
      <xdr:rowOff>45593</xdr:rowOff>
    </xdr:to>
    <xdr:sp macro="" textlink="">
      <xdr:nvSpPr>
        <xdr:cNvPr id="261" name="楕円 260"/>
        <xdr:cNvSpPr/>
      </xdr:nvSpPr>
      <xdr:spPr>
        <a:xfrm>
          <a:off x="2857500" y="1657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62120</xdr:rowOff>
    </xdr:from>
    <xdr:ext cx="534377" cy="259045"/>
    <xdr:sp macro="" textlink="">
      <xdr:nvSpPr>
        <xdr:cNvPr id="262" name="テキスト ボックス 261"/>
        <xdr:cNvSpPr txBox="1"/>
      </xdr:nvSpPr>
      <xdr:spPr>
        <a:xfrm>
          <a:off x="2641111" y="163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166408</xdr:rowOff>
    </xdr:from>
    <xdr:to>
      <xdr:col>10</xdr:col>
      <xdr:colOff>165100</xdr:colOff>
      <xdr:row>97</xdr:row>
      <xdr:rowOff>96558</xdr:rowOff>
    </xdr:to>
    <xdr:sp macro="" textlink="">
      <xdr:nvSpPr>
        <xdr:cNvPr id="263" name="楕円 262"/>
        <xdr:cNvSpPr/>
      </xdr:nvSpPr>
      <xdr:spPr>
        <a:xfrm>
          <a:off x="1968500" y="1662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113085</xdr:rowOff>
    </xdr:from>
    <xdr:ext cx="534377" cy="259045"/>
    <xdr:sp macro="" textlink="">
      <xdr:nvSpPr>
        <xdr:cNvPr id="264" name="テキスト ボックス 263"/>
        <xdr:cNvSpPr txBox="1"/>
      </xdr:nvSpPr>
      <xdr:spPr>
        <a:xfrm>
          <a:off x="1752111" y="1640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151040</xdr:rowOff>
    </xdr:from>
    <xdr:to>
      <xdr:col>6</xdr:col>
      <xdr:colOff>38100</xdr:colOff>
      <xdr:row>97</xdr:row>
      <xdr:rowOff>81190</xdr:rowOff>
    </xdr:to>
    <xdr:sp macro="" textlink="">
      <xdr:nvSpPr>
        <xdr:cNvPr id="265" name="楕円 264"/>
        <xdr:cNvSpPr/>
      </xdr:nvSpPr>
      <xdr:spPr>
        <a:xfrm>
          <a:off x="1079500" y="166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97717</xdr:rowOff>
    </xdr:from>
    <xdr:ext cx="534377" cy="259045"/>
    <xdr:sp macro="" textlink="">
      <xdr:nvSpPr>
        <xdr:cNvPr id="266" name="テキスト ボックス 265"/>
        <xdr:cNvSpPr txBox="1"/>
      </xdr:nvSpPr>
      <xdr:spPr>
        <a:xfrm>
          <a:off x="863111" y="1638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30621</xdr:rowOff>
    </xdr:from>
    <xdr:to>
      <xdr:col>55</xdr:col>
      <xdr:colOff>0</xdr:colOff>
      <xdr:row>37</xdr:row>
      <xdr:rowOff>1584</xdr:rowOff>
    </xdr:to>
    <xdr:cxnSp macro="">
      <xdr:nvCxnSpPr>
        <xdr:cNvPr id="293" name="直線コネクタ 292"/>
        <xdr:cNvCxnSpPr/>
      </xdr:nvCxnSpPr>
      <xdr:spPr>
        <a:xfrm flipV="1">
          <a:off x="9639300" y="5859921"/>
          <a:ext cx="838200" cy="48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60196</xdr:rowOff>
    </xdr:from>
    <xdr:ext cx="599010" cy="259045"/>
    <xdr:sp macro="" textlink="">
      <xdr:nvSpPr>
        <xdr:cNvPr id="294" name="補助費等平均値テキスト"/>
        <xdr:cNvSpPr txBox="1"/>
      </xdr:nvSpPr>
      <xdr:spPr>
        <a:xfrm>
          <a:off x="10528300" y="5546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1584</xdr:rowOff>
    </xdr:from>
    <xdr:to>
      <xdr:col>50</xdr:col>
      <xdr:colOff>114300</xdr:colOff>
      <xdr:row>37</xdr:row>
      <xdr:rowOff>14025</xdr:rowOff>
    </xdr:to>
    <xdr:cxnSp macro="">
      <xdr:nvCxnSpPr>
        <xdr:cNvPr id="296" name="直線コネクタ 295"/>
        <xdr:cNvCxnSpPr/>
      </xdr:nvCxnSpPr>
      <xdr:spPr>
        <a:xfrm flipV="1">
          <a:off x="8750300" y="6345234"/>
          <a:ext cx="8890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39911</xdr:rowOff>
    </xdr:from>
    <xdr:ext cx="534377" cy="259045"/>
    <xdr:sp macro="" textlink="">
      <xdr:nvSpPr>
        <xdr:cNvPr id="298" name="テキスト ボックス 297"/>
        <xdr:cNvSpPr txBox="1"/>
      </xdr:nvSpPr>
      <xdr:spPr>
        <a:xfrm>
          <a:off x="9372111" y="60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14025</xdr:rowOff>
    </xdr:from>
    <xdr:to>
      <xdr:col>45</xdr:col>
      <xdr:colOff>177800</xdr:colOff>
      <xdr:row>37</xdr:row>
      <xdr:rowOff>40552</xdr:rowOff>
    </xdr:to>
    <xdr:cxnSp macro="">
      <xdr:nvCxnSpPr>
        <xdr:cNvPr id="299" name="直線コネクタ 298"/>
        <xdr:cNvCxnSpPr/>
      </xdr:nvCxnSpPr>
      <xdr:spPr>
        <a:xfrm flipV="1">
          <a:off x="7861300" y="6357675"/>
          <a:ext cx="889000" cy="2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77525</xdr:rowOff>
    </xdr:from>
    <xdr:ext cx="534377" cy="259045"/>
    <xdr:sp macro="" textlink="">
      <xdr:nvSpPr>
        <xdr:cNvPr id="301" name="テキスト ボックス 300"/>
        <xdr:cNvSpPr txBox="1"/>
      </xdr:nvSpPr>
      <xdr:spPr>
        <a:xfrm>
          <a:off x="8483111" y="60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40552</xdr:rowOff>
    </xdr:from>
    <xdr:to>
      <xdr:col>41</xdr:col>
      <xdr:colOff>50800</xdr:colOff>
      <xdr:row>37</xdr:row>
      <xdr:rowOff>43862</xdr:rowOff>
    </xdr:to>
    <xdr:cxnSp macro="">
      <xdr:nvCxnSpPr>
        <xdr:cNvPr id="302" name="直線コネクタ 301"/>
        <xdr:cNvCxnSpPr/>
      </xdr:nvCxnSpPr>
      <xdr:spPr>
        <a:xfrm flipV="1">
          <a:off x="6972300" y="6384202"/>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80501</xdr:rowOff>
    </xdr:from>
    <xdr:ext cx="534377" cy="259045"/>
    <xdr:sp macro="" textlink="">
      <xdr:nvSpPr>
        <xdr:cNvPr id="304" name="テキスト ボックス 303"/>
        <xdr:cNvSpPr txBox="1"/>
      </xdr:nvSpPr>
      <xdr:spPr>
        <a:xfrm>
          <a:off x="7594111" y="60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84786</xdr:rowOff>
    </xdr:from>
    <xdr:ext cx="534377" cy="259045"/>
    <xdr:sp macro="" textlink="">
      <xdr:nvSpPr>
        <xdr:cNvPr id="306" name="テキスト ボックス 305"/>
        <xdr:cNvSpPr txBox="1"/>
      </xdr:nvSpPr>
      <xdr:spPr>
        <a:xfrm>
          <a:off x="6705111" y="60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151271</xdr:rowOff>
    </xdr:from>
    <xdr:to>
      <xdr:col>55</xdr:col>
      <xdr:colOff>50800</xdr:colOff>
      <xdr:row>34</xdr:row>
      <xdr:rowOff>81421</xdr:rowOff>
    </xdr:to>
    <xdr:sp macro="" textlink="">
      <xdr:nvSpPr>
        <xdr:cNvPr id="312" name="楕円 311"/>
        <xdr:cNvSpPr/>
      </xdr:nvSpPr>
      <xdr:spPr>
        <a:xfrm>
          <a:off x="10426700" y="580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66198</xdr:rowOff>
    </xdr:from>
    <xdr:ext cx="599010" cy="259045"/>
    <xdr:sp macro="" textlink="">
      <xdr:nvSpPr>
        <xdr:cNvPr id="313" name="補助費等該当値テキスト"/>
        <xdr:cNvSpPr txBox="1"/>
      </xdr:nvSpPr>
      <xdr:spPr>
        <a:xfrm>
          <a:off x="10528300" y="572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122234</xdr:rowOff>
    </xdr:from>
    <xdr:to>
      <xdr:col>50</xdr:col>
      <xdr:colOff>165100</xdr:colOff>
      <xdr:row>37</xdr:row>
      <xdr:rowOff>52384</xdr:rowOff>
    </xdr:to>
    <xdr:sp macro="" textlink="">
      <xdr:nvSpPr>
        <xdr:cNvPr id="314" name="楕円 313"/>
        <xdr:cNvSpPr/>
      </xdr:nvSpPr>
      <xdr:spPr>
        <a:xfrm>
          <a:off x="9588500" y="62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43511</xdr:rowOff>
    </xdr:from>
    <xdr:ext cx="534377" cy="259045"/>
    <xdr:sp macro="" textlink="">
      <xdr:nvSpPr>
        <xdr:cNvPr id="315" name="テキスト ボックス 314"/>
        <xdr:cNvSpPr txBox="1"/>
      </xdr:nvSpPr>
      <xdr:spPr>
        <a:xfrm>
          <a:off x="9372111" y="638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134675</xdr:rowOff>
    </xdr:from>
    <xdr:to>
      <xdr:col>46</xdr:col>
      <xdr:colOff>38100</xdr:colOff>
      <xdr:row>37</xdr:row>
      <xdr:rowOff>64825</xdr:rowOff>
    </xdr:to>
    <xdr:sp macro="" textlink="">
      <xdr:nvSpPr>
        <xdr:cNvPr id="316" name="楕円 315"/>
        <xdr:cNvSpPr/>
      </xdr:nvSpPr>
      <xdr:spPr>
        <a:xfrm>
          <a:off x="8699500" y="630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55952</xdr:rowOff>
    </xdr:from>
    <xdr:ext cx="534377" cy="259045"/>
    <xdr:sp macro="" textlink="">
      <xdr:nvSpPr>
        <xdr:cNvPr id="317" name="テキスト ボックス 316"/>
        <xdr:cNvSpPr txBox="1"/>
      </xdr:nvSpPr>
      <xdr:spPr>
        <a:xfrm>
          <a:off x="8483111" y="639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161202</xdr:rowOff>
    </xdr:from>
    <xdr:to>
      <xdr:col>41</xdr:col>
      <xdr:colOff>101600</xdr:colOff>
      <xdr:row>37</xdr:row>
      <xdr:rowOff>91352</xdr:rowOff>
    </xdr:to>
    <xdr:sp macro="" textlink="">
      <xdr:nvSpPr>
        <xdr:cNvPr id="318" name="楕円 317"/>
        <xdr:cNvSpPr/>
      </xdr:nvSpPr>
      <xdr:spPr>
        <a:xfrm>
          <a:off x="7810500" y="633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82479</xdr:rowOff>
    </xdr:from>
    <xdr:ext cx="534377" cy="259045"/>
    <xdr:sp macro="" textlink="">
      <xdr:nvSpPr>
        <xdr:cNvPr id="319" name="テキスト ボックス 318"/>
        <xdr:cNvSpPr txBox="1"/>
      </xdr:nvSpPr>
      <xdr:spPr>
        <a:xfrm>
          <a:off x="7594111" y="642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164512</xdr:rowOff>
    </xdr:from>
    <xdr:to>
      <xdr:col>36</xdr:col>
      <xdr:colOff>165100</xdr:colOff>
      <xdr:row>37</xdr:row>
      <xdr:rowOff>94662</xdr:rowOff>
    </xdr:to>
    <xdr:sp macro="" textlink="">
      <xdr:nvSpPr>
        <xdr:cNvPr id="320" name="楕円 319"/>
        <xdr:cNvSpPr/>
      </xdr:nvSpPr>
      <xdr:spPr>
        <a:xfrm>
          <a:off x="6921500" y="633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85789</xdr:rowOff>
    </xdr:from>
    <xdr:ext cx="534377" cy="259045"/>
    <xdr:sp macro="" textlink="">
      <xdr:nvSpPr>
        <xdr:cNvPr id="321" name="テキスト ボックス 320"/>
        <xdr:cNvSpPr txBox="1"/>
      </xdr:nvSpPr>
      <xdr:spPr>
        <a:xfrm>
          <a:off x="6705111" y="64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110120</xdr:rowOff>
    </xdr:from>
    <xdr:to>
      <xdr:col>55</xdr:col>
      <xdr:colOff>0</xdr:colOff>
      <xdr:row>58</xdr:row>
      <xdr:rowOff>144026</xdr:rowOff>
    </xdr:to>
    <xdr:cxnSp macro="">
      <xdr:nvCxnSpPr>
        <xdr:cNvPr id="350" name="直線コネクタ 349"/>
        <xdr:cNvCxnSpPr/>
      </xdr:nvCxnSpPr>
      <xdr:spPr>
        <a:xfrm>
          <a:off x="9639300" y="10054220"/>
          <a:ext cx="838200" cy="3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1" name="普通建設事業費平均値テキスト"/>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110120</xdr:rowOff>
    </xdr:from>
    <xdr:to>
      <xdr:col>50</xdr:col>
      <xdr:colOff>114300</xdr:colOff>
      <xdr:row>59</xdr:row>
      <xdr:rowOff>8048</xdr:rowOff>
    </xdr:to>
    <xdr:cxnSp macro="">
      <xdr:nvCxnSpPr>
        <xdr:cNvPr id="353" name="直線コネクタ 352"/>
        <xdr:cNvCxnSpPr/>
      </xdr:nvCxnSpPr>
      <xdr:spPr>
        <a:xfrm flipV="1">
          <a:off x="8750300" y="10054220"/>
          <a:ext cx="889000" cy="6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156495</xdr:rowOff>
    </xdr:from>
    <xdr:ext cx="599010" cy="259045"/>
    <xdr:sp macro="" textlink="">
      <xdr:nvSpPr>
        <xdr:cNvPr id="355" name="テキスト ボックス 354"/>
        <xdr:cNvSpPr txBox="1"/>
      </xdr:nvSpPr>
      <xdr:spPr>
        <a:xfrm>
          <a:off x="9339795" y="1010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168662</xdr:rowOff>
    </xdr:from>
    <xdr:to>
      <xdr:col>45</xdr:col>
      <xdr:colOff>177800</xdr:colOff>
      <xdr:row>59</xdr:row>
      <xdr:rowOff>8048</xdr:rowOff>
    </xdr:to>
    <xdr:cxnSp macro="">
      <xdr:nvCxnSpPr>
        <xdr:cNvPr id="356" name="直線コネクタ 355"/>
        <xdr:cNvCxnSpPr/>
      </xdr:nvCxnSpPr>
      <xdr:spPr>
        <a:xfrm>
          <a:off x="7861300" y="10112762"/>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47941</xdr:rowOff>
    </xdr:from>
    <xdr:ext cx="534377" cy="259045"/>
    <xdr:sp macro="" textlink="">
      <xdr:nvSpPr>
        <xdr:cNvPr id="358" name="テキスト ボックス 357"/>
        <xdr:cNvSpPr txBox="1"/>
      </xdr:nvSpPr>
      <xdr:spPr>
        <a:xfrm>
          <a:off x="8483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168662</xdr:rowOff>
    </xdr:from>
    <xdr:to>
      <xdr:col>41</xdr:col>
      <xdr:colOff>50800</xdr:colOff>
      <xdr:row>59</xdr:row>
      <xdr:rowOff>11679</xdr:rowOff>
    </xdr:to>
    <xdr:cxnSp macro="">
      <xdr:nvCxnSpPr>
        <xdr:cNvPr id="359" name="直線コネクタ 358"/>
        <xdr:cNvCxnSpPr/>
      </xdr:nvCxnSpPr>
      <xdr:spPr>
        <a:xfrm flipV="1">
          <a:off x="6972300" y="10112762"/>
          <a:ext cx="8890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46975</xdr:rowOff>
    </xdr:from>
    <xdr:ext cx="534377" cy="259045"/>
    <xdr:sp macro="" textlink="">
      <xdr:nvSpPr>
        <xdr:cNvPr id="361" name="テキスト ボックス 360"/>
        <xdr:cNvSpPr txBox="1"/>
      </xdr:nvSpPr>
      <xdr:spPr>
        <a:xfrm>
          <a:off x="7594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51683</xdr:rowOff>
    </xdr:from>
    <xdr:ext cx="534377" cy="259045"/>
    <xdr:sp macro="" textlink="">
      <xdr:nvSpPr>
        <xdr:cNvPr id="363" name="テキスト ボックス 362"/>
        <xdr:cNvSpPr txBox="1"/>
      </xdr:nvSpPr>
      <xdr:spPr>
        <a:xfrm>
          <a:off x="6705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93226</xdr:rowOff>
    </xdr:from>
    <xdr:to>
      <xdr:col>55</xdr:col>
      <xdr:colOff>50800</xdr:colOff>
      <xdr:row>59</xdr:row>
      <xdr:rowOff>23376</xdr:rowOff>
    </xdr:to>
    <xdr:sp macro="" textlink="">
      <xdr:nvSpPr>
        <xdr:cNvPr id="369" name="楕円 368"/>
        <xdr:cNvSpPr/>
      </xdr:nvSpPr>
      <xdr:spPr>
        <a:xfrm>
          <a:off x="10426700" y="1003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45593</xdr:rowOff>
    </xdr:from>
    <xdr:ext cx="534377" cy="259045"/>
    <xdr:sp macro="" textlink="">
      <xdr:nvSpPr>
        <xdr:cNvPr id="370" name="普通建設事業費該当値テキスト"/>
        <xdr:cNvSpPr txBox="1"/>
      </xdr:nvSpPr>
      <xdr:spPr>
        <a:xfrm>
          <a:off x="10528300" y="99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59320</xdr:rowOff>
    </xdr:from>
    <xdr:to>
      <xdr:col>50</xdr:col>
      <xdr:colOff>165100</xdr:colOff>
      <xdr:row>58</xdr:row>
      <xdr:rowOff>160920</xdr:rowOff>
    </xdr:to>
    <xdr:sp macro="" textlink="">
      <xdr:nvSpPr>
        <xdr:cNvPr id="371" name="楕円 370"/>
        <xdr:cNvSpPr/>
      </xdr:nvSpPr>
      <xdr:spPr>
        <a:xfrm>
          <a:off x="9588500" y="1000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5997</xdr:rowOff>
    </xdr:from>
    <xdr:ext cx="599010" cy="259045"/>
    <xdr:sp macro="" textlink="">
      <xdr:nvSpPr>
        <xdr:cNvPr id="372" name="テキスト ボックス 371"/>
        <xdr:cNvSpPr txBox="1"/>
      </xdr:nvSpPr>
      <xdr:spPr>
        <a:xfrm>
          <a:off x="9339795" y="977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128698</xdr:rowOff>
    </xdr:from>
    <xdr:to>
      <xdr:col>46</xdr:col>
      <xdr:colOff>38100</xdr:colOff>
      <xdr:row>59</xdr:row>
      <xdr:rowOff>58848</xdr:rowOff>
    </xdr:to>
    <xdr:sp macro="" textlink="">
      <xdr:nvSpPr>
        <xdr:cNvPr id="373" name="楕円 372"/>
        <xdr:cNvSpPr/>
      </xdr:nvSpPr>
      <xdr:spPr>
        <a:xfrm>
          <a:off x="8699500" y="1007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49975</xdr:rowOff>
    </xdr:from>
    <xdr:ext cx="534377" cy="259045"/>
    <xdr:sp macro="" textlink="">
      <xdr:nvSpPr>
        <xdr:cNvPr id="374" name="テキスト ボックス 373"/>
        <xdr:cNvSpPr txBox="1"/>
      </xdr:nvSpPr>
      <xdr:spPr>
        <a:xfrm>
          <a:off x="8483111" y="1016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117862</xdr:rowOff>
    </xdr:from>
    <xdr:to>
      <xdr:col>41</xdr:col>
      <xdr:colOff>101600</xdr:colOff>
      <xdr:row>59</xdr:row>
      <xdr:rowOff>48012</xdr:rowOff>
    </xdr:to>
    <xdr:sp macro="" textlink="">
      <xdr:nvSpPr>
        <xdr:cNvPr id="375" name="楕円 374"/>
        <xdr:cNvSpPr/>
      </xdr:nvSpPr>
      <xdr:spPr>
        <a:xfrm>
          <a:off x="7810500" y="1006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39139</xdr:rowOff>
    </xdr:from>
    <xdr:ext cx="534377" cy="259045"/>
    <xdr:sp macro="" textlink="">
      <xdr:nvSpPr>
        <xdr:cNvPr id="376" name="テキスト ボックス 375"/>
        <xdr:cNvSpPr txBox="1"/>
      </xdr:nvSpPr>
      <xdr:spPr>
        <a:xfrm>
          <a:off x="7594111" y="1015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132329</xdr:rowOff>
    </xdr:from>
    <xdr:to>
      <xdr:col>36</xdr:col>
      <xdr:colOff>165100</xdr:colOff>
      <xdr:row>59</xdr:row>
      <xdr:rowOff>62479</xdr:rowOff>
    </xdr:to>
    <xdr:sp macro="" textlink="">
      <xdr:nvSpPr>
        <xdr:cNvPr id="377" name="楕円 376"/>
        <xdr:cNvSpPr/>
      </xdr:nvSpPr>
      <xdr:spPr>
        <a:xfrm>
          <a:off x="6921500" y="1007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53606</xdr:rowOff>
    </xdr:from>
    <xdr:ext cx="534377" cy="259045"/>
    <xdr:sp macro="" textlink="">
      <xdr:nvSpPr>
        <xdr:cNvPr id="378" name="テキスト ボックス 377"/>
        <xdr:cNvSpPr txBox="1"/>
      </xdr:nvSpPr>
      <xdr:spPr>
        <a:xfrm>
          <a:off x="6705111" y="1016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87390</xdr:rowOff>
    </xdr:from>
    <xdr:to>
      <xdr:col>55</xdr:col>
      <xdr:colOff>0</xdr:colOff>
      <xdr:row>78</xdr:row>
      <xdr:rowOff>108674</xdr:rowOff>
    </xdr:to>
    <xdr:cxnSp macro="">
      <xdr:nvCxnSpPr>
        <xdr:cNvPr id="405" name="直線コネクタ 404"/>
        <xdr:cNvCxnSpPr/>
      </xdr:nvCxnSpPr>
      <xdr:spPr>
        <a:xfrm>
          <a:off x="9639300" y="13460490"/>
          <a:ext cx="838200" cy="2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87390</xdr:rowOff>
    </xdr:from>
    <xdr:to>
      <xdr:col>50</xdr:col>
      <xdr:colOff>114300</xdr:colOff>
      <xdr:row>78</xdr:row>
      <xdr:rowOff>136716</xdr:rowOff>
    </xdr:to>
    <xdr:cxnSp macro="">
      <xdr:nvCxnSpPr>
        <xdr:cNvPr id="408" name="直線コネクタ 407"/>
        <xdr:cNvCxnSpPr/>
      </xdr:nvCxnSpPr>
      <xdr:spPr>
        <a:xfrm flipV="1">
          <a:off x="8750300" y="13460490"/>
          <a:ext cx="889000" cy="4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125620</xdr:rowOff>
    </xdr:from>
    <xdr:to>
      <xdr:col>45</xdr:col>
      <xdr:colOff>177800</xdr:colOff>
      <xdr:row>78</xdr:row>
      <xdr:rowOff>136716</xdr:rowOff>
    </xdr:to>
    <xdr:cxnSp macro="">
      <xdr:nvCxnSpPr>
        <xdr:cNvPr id="411" name="直線コネクタ 410"/>
        <xdr:cNvCxnSpPr/>
      </xdr:nvCxnSpPr>
      <xdr:spPr>
        <a:xfrm>
          <a:off x="7861300" y="13498720"/>
          <a:ext cx="889000" cy="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17901</xdr:rowOff>
    </xdr:from>
    <xdr:ext cx="534377" cy="259045"/>
    <xdr:sp macro="" textlink="">
      <xdr:nvSpPr>
        <xdr:cNvPr id="413" name="テキスト ボックス 412"/>
        <xdr:cNvSpPr txBox="1"/>
      </xdr:nvSpPr>
      <xdr:spPr>
        <a:xfrm>
          <a:off x="8483111" y="132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125620</xdr:rowOff>
    </xdr:from>
    <xdr:to>
      <xdr:col>41</xdr:col>
      <xdr:colOff>50800</xdr:colOff>
      <xdr:row>78</xdr:row>
      <xdr:rowOff>134699</xdr:rowOff>
    </xdr:to>
    <xdr:cxnSp macro="">
      <xdr:nvCxnSpPr>
        <xdr:cNvPr id="414" name="直線コネクタ 413"/>
        <xdr:cNvCxnSpPr/>
      </xdr:nvCxnSpPr>
      <xdr:spPr>
        <a:xfrm flipV="1">
          <a:off x="6972300" y="13498720"/>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6" name="テキスト ボックス 415"/>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8731</xdr:rowOff>
    </xdr:from>
    <xdr:ext cx="534377" cy="259045"/>
    <xdr:sp macro="" textlink="">
      <xdr:nvSpPr>
        <xdr:cNvPr id="418" name="テキスト ボックス 417"/>
        <xdr:cNvSpPr txBox="1"/>
      </xdr:nvSpPr>
      <xdr:spPr>
        <a:xfrm>
          <a:off x="6705111" y="132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57874</xdr:rowOff>
    </xdr:from>
    <xdr:to>
      <xdr:col>55</xdr:col>
      <xdr:colOff>50800</xdr:colOff>
      <xdr:row>78</xdr:row>
      <xdr:rowOff>159474</xdr:rowOff>
    </xdr:to>
    <xdr:sp macro="" textlink="">
      <xdr:nvSpPr>
        <xdr:cNvPr id="424" name="楕円 423"/>
        <xdr:cNvSpPr/>
      </xdr:nvSpPr>
      <xdr:spPr>
        <a:xfrm>
          <a:off x="10426700" y="134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9952</xdr:rowOff>
    </xdr:from>
    <xdr:ext cx="534377" cy="259045"/>
    <xdr:sp macro="" textlink="">
      <xdr:nvSpPr>
        <xdr:cNvPr id="425" name="普通建設事業費 （ うち新規整備　）該当値テキスト"/>
        <xdr:cNvSpPr txBox="1"/>
      </xdr:nvSpPr>
      <xdr:spPr>
        <a:xfrm>
          <a:off x="10528300" y="133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36590</xdr:rowOff>
    </xdr:from>
    <xdr:to>
      <xdr:col>50</xdr:col>
      <xdr:colOff>165100</xdr:colOff>
      <xdr:row>78</xdr:row>
      <xdr:rowOff>138190</xdr:rowOff>
    </xdr:to>
    <xdr:sp macro="" textlink="">
      <xdr:nvSpPr>
        <xdr:cNvPr id="426" name="楕円 425"/>
        <xdr:cNvSpPr/>
      </xdr:nvSpPr>
      <xdr:spPr>
        <a:xfrm>
          <a:off x="9588500" y="13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129317</xdr:rowOff>
    </xdr:from>
    <xdr:ext cx="534377" cy="259045"/>
    <xdr:sp macro="" textlink="">
      <xdr:nvSpPr>
        <xdr:cNvPr id="427" name="テキスト ボックス 426"/>
        <xdr:cNvSpPr txBox="1"/>
      </xdr:nvSpPr>
      <xdr:spPr>
        <a:xfrm>
          <a:off x="9372111" y="1350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85916</xdr:rowOff>
    </xdr:from>
    <xdr:to>
      <xdr:col>46</xdr:col>
      <xdr:colOff>38100</xdr:colOff>
      <xdr:row>79</xdr:row>
      <xdr:rowOff>16066</xdr:rowOff>
    </xdr:to>
    <xdr:sp macro="" textlink="">
      <xdr:nvSpPr>
        <xdr:cNvPr id="428" name="楕円 427"/>
        <xdr:cNvSpPr/>
      </xdr:nvSpPr>
      <xdr:spPr>
        <a:xfrm>
          <a:off x="8699500" y="134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7193</xdr:rowOff>
    </xdr:from>
    <xdr:ext cx="469744" cy="259045"/>
    <xdr:sp macro="" textlink="">
      <xdr:nvSpPr>
        <xdr:cNvPr id="429" name="テキスト ボックス 428"/>
        <xdr:cNvSpPr txBox="1"/>
      </xdr:nvSpPr>
      <xdr:spPr>
        <a:xfrm>
          <a:off x="8515428"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74820</xdr:rowOff>
    </xdr:from>
    <xdr:to>
      <xdr:col>41</xdr:col>
      <xdr:colOff>101600</xdr:colOff>
      <xdr:row>79</xdr:row>
      <xdr:rowOff>4970</xdr:rowOff>
    </xdr:to>
    <xdr:sp macro="" textlink="">
      <xdr:nvSpPr>
        <xdr:cNvPr id="430" name="楕円 429"/>
        <xdr:cNvSpPr/>
      </xdr:nvSpPr>
      <xdr:spPr>
        <a:xfrm>
          <a:off x="7810500" y="1344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167547</xdr:rowOff>
    </xdr:from>
    <xdr:ext cx="534377" cy="259045"/>
    <xdr:sp macro="" textlink="">
      <xdr:nvSpPr>
        <xdr:cNvPr id="431" name="テキスト ボックス 430"/>
        <xdr:cNvSpPr txBox="1"/>
      </xdr:nvSpPr>
      <xdr:spPr>
        <a:xfrm>
          <a:off x="7594111" y="1354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83899</xdr:rowOff>
    </xdr:from>
    <xdr:to>
      <xdr:col>36</xdr:col>
      <xdr:colOff>165100</xdr:colOff>
      <xdr:row>79</xdr:row>
      <xdr:rowOff>14049</xdr:rowOff>
    </xdr:to>
    <xdr:sp macro="" textlink="">
      <xdr:nvSpPr>
        <xdr:cNvPr id="432" name="楕円 431"/>
        <xdr:cNvSpPr/>
      </xdr:nvSpPr>
      <xdr:spPr>
        <a:xfrm>
          <a:off x="6921500" y="1345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5176</xdr:rowOff>
    </xdr:from>
    <xdr:ext cx="469744" cy="259045"/>
    <xdr:sp macro="" textlink="">
      <xdr:nvSpPr>
        <xdr:cNvPr id="433" name="テキスト ボックス 432"/>
        <xdr:cNvSpPr txBox="1"/>
      </xdr:nvSpPr>
      <xdr:spPr>
        <a:xfrm>
          <a:off x="6737428" y="1354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19293</xdr:rowOff>
    </xdr:from>
    <xdr:to>
      <xdr:col>55</xdr:col>
      <xdr:colOff>0</xdr:colOff>
      <xdr:row>96</xdr:row>
      <xdr:rowOff>150161</xdr:rowOff>
    </xdr:to>
    <xdr:cxnSp macro="">
      <xdr:nvCxnSpPr>
        <xdr:cNvPr id="464" name="直線コネクタ 463"/>
        <xdr:cNvCxnSpPr/>
      </xdr:nvCxnSpPr>
      <xdr:spPr>
        <a:xfrm>
          <a:off x="9639300" y="16478493"/>
          <a:ext cx="838200" cy="13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80850</xdr:rowOff>
    </xdr:from>
    <xdr:ext cx="534377" cy="259045"/>
    <xdr:sp macro="" textlink="">
      <xdr:nvSpPr>
        <xdr:cNvPr id="465" name="普通建設事業費 （ うち更新整備　）平均値テキスト"/>
        <xdr:cNvSpPr txBox="1"/>
      </xdr:nvSpPr>
      <xdr:spPr>
        <a:xfrm>
          <a:off x="10528300" y="16368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19293</xdr:rowOff>
    </xdr:from>
    <xdr:to>
      <xdr:col>50</xdr:col>
      <xdr:colOff>114300</xdr:colOff>
      <xdr:row>97</xdr:row>
      <xdr:rowOff>7156</xdr:rowOff>
    </xdr:to>
    <xdr:cxnSp macro="">
      <xdr:nvCxnSpPr>
        <xdr:cNvPr id="467" name="直線コネクタ 466"/>
        <xdr:cNvCxnSpPr/>
      </xdr:nvCxnSpPr>
      <xdr:spPr>
        <a:xfrm flipV="1">
          <a:off x="8750300" y="16478493"/>
          <a:ext cx="889000" cy="15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127264</xdr:rowOff>
    </xdr:from>
    <xdr:ext cx="534377" cy="259045"/>
    <xdr:sp macro="" textlink="">
      <xdr:nvSpPr>
        <xdr:cNvPr id="469" name="テキスト ボックス 468"/>
        <xdr:cNvSpPr txBox="1"/>
      </xdr:nvSpPr>
      <xdr:spPr>
        <a:xfrm>
          <a:off x="9372111" y="165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135748</xdr:rowOff>
    </xdr:from>
    <xdr:to>
      <xdr:col>45</xdr:col>
      <xdr:colOff>177800</xdr:colOff>
      <xdr:row>97</xdr:row>
      <xdr:rowOff>7156</xdr:rowOff>
    </xdr:to>
    <xdr:cxnSp macro="">
      <xdr:nvCxnSpPr>
        <xdr:cNvPr id="470" name="直線コネクタ 469"/>
        <xdr:cNvCxnSpPr/>
      </xdr:nvCxnSpPr>
      <xdr:spPr>
        <a:xfrm>
          <a:off x="7861300" y="16594948"/>
          <a:ext cx="889000" cy="4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156833</xdr:rowOff>
    </xdr:from>
    <xdr:ext cx="534377" cy="259045"/>
    <xdr:sp macro="" textlink="">
      <xdr:nvSpPr>
        <xdr:cNvPr id="472" name="テキスト ボックス 471"/>
        <xdr:cNvSpPr txBox="1"/>
      </xdr:nvSpPr>
      <xdr:spPr>
        <a:xfrm>
          <a:off x="8483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135748</xdr:rowOff>
    </xdr:from>
    <xdr:to>
      <xdr:col>41</xdr:col>
      <xdr:colOff>50800</xdr:colOff>
      <xdr:row>97</xdr:row>
      <xdr:rowOff>76498</xdr:rowOff>
    </xdr:to>
    <xdr:cxnSp macro="">
      <xdr:nvCxnSpPr>
        <xdr:cNvPr id="473" name="直線コネクタ 472"/>
        <xdr:cNvCxnSpPr/>
      </xdr:nvCxnSpPr>
      <xdr:spPr>
        <a:xfrm flipV="1">
          <a:off x="6972300" y="16594948"/>
          <a:ext cx="889000" cy="11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14819</xdr:rowOff>
    </xdr:from>
    <xdr:ext cx="534377" cy="259045"/>
    <xdr:sp macro="" textlink="">
      <xdr:nvSpPr>
        <xdr:cNvPr id="475" name="テキスト ボックス 474"/>
        <xdr:cNvSpPr txBox="1"/>
      </xdr:nvSpPr>
      <xdr:spPr>
        <a:xfrm>
          <a:off x="7594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142170</xdr:rowOff>
    </xdr:from>
    <xdr:ext cx="534377" cy="259045"/>
    <xdr:sp macro="" textlink="">
      <xdr:nvSpPr>
        <xdr:cNvPr id="477" name="テキスト ボックス 476"/>
        <xdr:cNvSpPr txBox="1"/>
      </xdr:nvSpPr>
      <xdr:spPr>
        <a:xfrm>
          <a:off x="6705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99361</xdr:rowOff>
    </xdr:from>
    <xdr:to>
      <xdr:col>55</xdr:col>
      <xdr:colOff>50800</xdr:colOff>
      <xdr:row>97</xdr:row>
      <xdr:rowOff>29511</xdr:rowOff>
    </xdr:to>
    <xdr:sp macro="" textlink="">
      <xdr:nvSpPr>
        <xdr:cNvPr id="483" name="楕円 482"/>
        <xdr:cNvSpPr/>
      </xdr:nvSpPr>
      <xdr:spPr>
        <a:xfrm>
          <a:off x="10426700" y="1655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77788</xdr:rowOff>
    </xdr:from>
    <xdr:ext cx="534377" cy="259045"/>
    <xdr:sp macro="" textlink="">
      <xdr:nvSpPr>
        <xdr:cNvPr id="484" name="普通建設事業費 （ うち更新整備　）該当値テキスト"/>
        <xdr:cNvSpPr txBox="1"/>
      </xdr:nvSpPr>
      <xdr:spPr>
        <a:xfrm>
          <a:off x="10528300" y="1653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139943</xdr:rowOff>
    </xdr:from>
    <xdr:to>
      <xdr:col>50</xdr:col>
      <xdr:colOff>165100</xdr:colOff>
      <xdr:row>96</xdr:row>
      <xdr:rowOff>70093</xdr:rowOff>
    </xdr:to>
    <xdr:sp macro="" textlink="">
      <xdr:nvSpPr>
        <xdr:cNvPr id="485" name="楕円 484"/>
        <xdr:cNvSpPr/>
      </xdr:nvSpPr>
      <xdr:spPr>
        <a:xfrm>
          <a:off x="9588500" y="1642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86620</xdr:rowOff>
    </xdr:from>
    <xdr:ext cx="534377" cy="259045"/>
    <xdr:sp macro="" textlink="">
      <xdr:nvSpPr>
        <xdr:cNvPr id="486" name="テキスト ボックス 485"/>
        <xdr:cNvSpPr txBox="1"/>
      </xdr:nvSpPr>
      <xdr:spPr>
        <a:xfrm>
          <a:off x="9372111" y="1620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127806</xdr:rowOff>
    </xdr:from>
    <xdr:to>
      <xdr:col>46</xdr:col>
      <xdr:colOff>38100</xdr:colOff>
      <xdr:row>97</xdr:row>
      <xdr:rowOff>57956</xdr:rowOff>
    </xdr:to>
    <xdr:sp macro="" textlink="">
      <xdr:nvSpPr>
        <xdr:cNvPr id="487" name="楕円 486"/>
        <xdr:cNvSpPr/>
      </xdr:nvSpPr>
      <xdr:spPr>
        <a:xfrm>
          <a:off x="8699500" y="1658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49083</xdr:rowOff>
    </xdr:from>
    <xdr:ext cx="534377" cy="259045"/>
    <xdr:sp macro="" textlink="">
      <xdr:nvSpPr>
        <xdr:cNvPr id="488" name="テキスト ボックス 487"/>
        <xdr:cNvSpPr txBox="1"/>
      </xdr:nvSpPr>
      <xdr:spPr>
        <a:xfrm>
          <a:off x="8483111" y="166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84948</xdr:rowOff>
    </xdr:from>
    <xdr:to>
      <xdr:col>41</xdr:col>
      <xdr:colOff>101600</xdr:colOff>
      <xdr:row>97</xdr:row>
      <xdr:rowOff>15098</xdr:rowOff>
    </xdr:to>
    <xdr:sp macro="" textlink="">
      <xdr:nvSpPr>
        <xdr:cNvPr id="489" name="楕円 488"/>
        <xdr:cNvSpPr/>
      </xdr:nvSpPr>
      <xdr:spPr>
        <a:xfrm>
          <a:off x="7810500" y="1654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6225</xdr:rowOff>
    </xdr:from>
    <xdr:ext cx="534377" cy="259045"/>
    <xdr:sp macro="" textlink="">
      <xdr:nvSpPr>
        <xdr:cNvPr id="490" name="テキスト ボックス 489"/>
        <xdr:cNvSpPr txBox="1"/>
      </xdr:nvSpPr>
      <xdr:spPr>
        <a:xfrm>
          <a:off x="7594111" y="1663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25698</xdr:rowOff>
    </xdr:from>
    <xdr:to>
      <xdr:col>36</xdr:col>
      <xdr:colOff>165100</xdr:colOff>
      <xdr:row>97</xdr:row>
      <xdr:rowOff>127298</xdr:rowOff>
    </xdr:to>
    <xdr:sp macro="" textlink="">
      <xdr:nvSpPr>
        <xdr:cNvPr id="491" name="楕円 490"/>
        <xdr:cNvSpPr/>
      </xdr:nvSpPr>
      <xdr:spPr>
        <a:xfrm>
          <a:off x="6921500" y="1665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118425</xdr:rowOff>
    </xdr:from>
    <xdr:ext cx="534377" cy="259045"/>
    <xdr:sp macro="" textlink="">
      <xdr:nvSpPr>
        <xdr:cNvPr id="492" name="テキスト ボックス 491"/>
        <xdr:cNvSpPr txBox="1"/>
      </xdr:nvSpPr>
      <xdr:spPr>
        <a:xfrm>
          <a:off x="6705111" y="1674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137851</xdr:rowOff>
    </xdr:from>
    <xdr:to>
      <xdr:col>85</xdr:col>
      <xdr:colOff>127000</xdr:colOff>
      <xdr:row>38</xdr:row>
      <xdr:rowOff>138429</xdr:rowOff>
    </xdr:to>
    <xdr:cxnSp macro="">
      <xdr:nvCxnSpPr>
        <xdr:cNvPr id="519" name="直線コネクタ 518"/>
        <xdr:cNvCxnSpPr/>
      </xdr:nvCxnSpPr>
      <xdr:spPr>
        <a:xfrm flipV="1">
          <a:off x="15481300" y="6652951"/>
          <a:ext cx="838200" cy="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138253</xdr:rowOff>
    </xdr:from>
    <xdr:to>
      <xdr:col>81</xdr:col>
      <xdr:colOff>50800</xdr:colOff>
      <xdr:row>38</xdr:row>
      <xdr:rowOff>138429</xdr:rowOff>
    </xdr:to>
    <xdr:cxnSp macro="">
      <xdr:nvCxnSpPr>
        <xdr:cNvPr id="522" name="直線コネクタ 521"/>
        <xdr:cNvCxnSpPr/>
      </xdr:nvCxnSpPr>
      <xdr:spPr>
        <a:xfrm>
          <a:off x="14592300" y="6653353"/>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138253</xdr:rowOff>
    </xdr:from>
    <xdr:to>
      <xdr:col>76</xdr:col>
      <xdr:colOff>114300</xdr:colOff>
      <xdr:row>38</xdr:row>
      <xdr:rowOff>139497</xdr:rowOff>
    </xdr:to>
    <xdr:cxnSp macro="">
      <xdr:nvCxnSpPr>
        <xdr:cNvPr id="525" name="直線コネクタ 524"/>
        <xdr:cNvCxnSpPr/>
      </xdr:nvCxnSpPr>
      <xdr:spPr>
        <a:xfrm flipV="1">
          <a:off x="13703300" y="6653353"/>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28038</xdr:rowOff>
    </xdr:from>
    <xdr:ext cx="469744" cy="259045"/>
    <xdr:sp macro="" textlink="">
      <xdr:nvSpPr>
        <xdr:cNvPr id="527" name="テキスト ボックス 526"/>
        <xdr:cNvSpPr txBox="1"/>
      </xdr:nvSpPr>
      <xdr:spPr>
        <a:xfrm>
          <a:off x="14357428" y="63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139325</xdr:rowOff>
    </xdr:from>
    <xdr:to>
      <xdr:col>71</xdr:col>
      <xdr:colOff>177800</xdr:colOff>
      <xdr:row>38</xdr:row>
      <xdr:rowOff>139497</xdr:rowOff>
    </xdr:to>
    <xdr:cxnSp macro="">
      <xdr:nvCxnSpPr>
        <xdr:cNvPr id="528" name="直線コネクタ 527"/>
        <xdr:cNvCxnSpPr/>
      </xdr:nvCxnSpPr>
      <xdr:spPr>
        <a:xfrm>
          <a:off x="12814300" y="6654425"/>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30" name="テキスト ボックス 529"/>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32" name="テキスト ボックス 531"/>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87051</xdr:rowOff>
    </xdr:from>
    <xdr:to>
      <xdr:col>85</xdr:col>
      <xdr:colOff>177800</xdr:colOff>
      <xdr:row>39</xdr:row>
      <xdr:rowOff>17201</xdr:rowOff>
    </xdr:to>
    <xdr:sp macro="" textlink="">
      <xdr:nvSpPr>
        <xdr:cNvPr id="538" name="楕円 537"/>
        <xdr:cNvSpPr/>
      </xdr:nvSpPr>
      <xdr:spPr>
        <a:xfrm>
          <a:off x="16268700" y="66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22627</xdr:rowOff>
    </xdr:from>
    <xdr:ext cx="378565" cy="259045"/>
    <xdr:sp macro="" textlink="">
      <xdr:nvSpPr>
        <xdr:cNvPr id="539" name="災害復旧事業費該当値テキスト"/>
        <xdr:cNvSpPr txBox="1"/>
      </xdr:nvSpPr>
      <xdr:spPr>
        <a:xfrm>
          <a:off x="16370300" y="6537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87629</xdr:rowOff>
    </xdr:from>
    <xdr:to>
      <xdr:col>81</xdr:col>
      <xdr:colOff>101600</xdr:colOff>
      <xdr:row>39</xdr:row>
      <xdr:rowOff>17779</xdr:rowOff>
    </xdr:to>
    <xdr:sp macro="" textlink="">
      <xdr:nvSpPr>
        <xdr:cNvPr id="540" name="楕円 539"/>
        <xdr:cNvSpPr/>
      </xdr:nvSpPr>
      <xdr:spPr>
        <a:xfrm>
          <a:off x="15430500" y="66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8906</xdr:rowOff>
    </xdr:from>
    <xdr:ext cx="378565" cy="259045"/>
    <xdr:sp macro="" textlink="">
      <xdr:nvSpPr>
        <xdr:cNvPr id="541" name="テキスト ボックス 540"/>
        <xdr:cNvSpPr txBox="1"/>
      </xdr:nvSpPr>
      <xdr:spPr>
        <a:xfrm>
          <a:off x="15292017" y="6695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87453</xdr:rowOff>
    </xdr:from>
    <xdr:to>
      <xdr:col>76</xdr:col>
      <xdr:colOff>165100</xdr:colOff>
      <xdr:row>39</xdr:row>
      <xdr:rowOff>17603</xdr:rowOff>
    </xdr:to>
    <xdr:sp macro="" textlink="">
      <xdr:nvSpPr>
        <xdr:cNvPr id="542" name="楕円 541"/>
        <xdr:cNvSpPr/>
      </xdr:nvSpPr>
      <xdr:spPr>
        <a:xfrm>
          <a:off x="14541500" y="660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8730</xdr:rowOff>
    </xdr:from>
    <xdr:ext cx="378565" cy="259045"/>
    <xdr:sp macro="" textlink="">
      <xdr:nvSpPr>
        <xdr:cNvPr id="543" name="テキスト ボックス 542"/>
        <xdr:cNvSpPr txBox="1"/>
      </xdr:nvSpPr>
      <xdr:spPr>
        <a:xfrm>
          <a:off x="14403017" y="6695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88697</xdr:rowOff>
    </xdr:from>
    <xdr:to>
      <xdr:col>72</xdr:col>
      <xdr:colOff>38100</xdr:colOff>
      <xdr:row>39</xdr:row>
      <xdr:rowOff>18847</xdr:rowOff>
    </xdr:to>
    <xdr:sp macro="" textlink="">
      <xdr:nvSpPr>
        <xdr:cNvPr id="544" name="楕円 543"/>
        <xdr:cNvSpPr/>
      </xdr:nvSpPr>
      <xdr:spPr>
        <a:xfrm>
          <a:off x="13652500" y="66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9974</xdr:rowOff>
    </xdr:from>
    <xdr:ext cx="313932" cy="259045"/>
    <xdr:sp macro="" textlink="">
      <xdr:nvSpPr>
        <xdr:cNvPr id="545" name="テキスト ボックス 544"/>
        <xdr:cNvSpPr txBox="1"/>
      </xdr:nvSpPr>
      <xdr:spPr>
        <a:xfrm>
          <a:off x="13546333" y="6696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88525</xdr:rowOff>
    </xdr:from>
    <xdr:to>
      <xdr:col>67</xdr:col>
      <xdr:colOff>101600</xdr:colOff>
      <xdr:row>39</xdr:row>
      <xdr:rowOff>18675</xdr:rowOff>
    </xdr:to>
    <xdr:sp macro="" textlink="">
      <xdr:nvSpPr>
        <xdr:cNvPr id="546" name="楕円 545"/>
        <xdr:cNvSpPr/>
      </xdr:nvSpPr>
      <xdr:spPr>
        <a:xfrm>
          <a:off x="12763500" y="66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9802</xdr:rowOff>
    </xdr:from>
    <xdr:ext cx="378565" cy="259045"/>
    <xdr:sp macro="" textlink="">
      <xdr:nvSpPr>
        <xdr:cNvPr id="547" name="テキスト ボックス 546"/>
        <xdr:cNvSpPr txBox="1"/>
      </xdr:nvSpPr>
      <xdr:spPr>
        <a:xfrm>
          <a:off x="12625017" y="6696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18047</xdr:rowOff>
    </xdr:from>
    <xdr:to>
      <xdr:col>85</xdr:col>
      <xdr:colOff>127000</xdr:colOff>
      <xdr:row>76</xdr:row>
      <xdr:rowOff>58753</xdr:rowOff>
    </xdr:to>
    <xdr:cxnSp macro="">
      <xdr:nvCxnSpPr>
        <xdr:cNvPr id="625" name="直線コネクタ 624"/>
        <xdr:cNvCxnSpPr/>
      </xdr:nvCxnSpPr>
      <xdr:spPr>
        <a:xfrm>
          <a:off x="15481300" y="13048247"/>
          <a:ext cx="838200" cy="4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149092</xdr:rowOff>
    </xdr:from>
    <xdr:ext cx="534377" cy="259045"/>
    <xdr:sp macro="" textlink="">
      <xdr:nvSpPr>
        <xdr:cNvPr id="626" name="公債費平均値テキスト"/>
        <xdr:cNvSpPr txBox="1"/>
      </xdr:nvSpPr>
      <xdr:spPr>
        <a:xfrm>
          <a:off x="16370300" y="12836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17292</xdr:rowOff>
    </xdr:from>
    <xdr:to>
      <xdr:col>81</xdr:col>
      <xdr:colOff>50800</xdr:colOff>
      <xdr:row>76</xdr:row>
      <xdr:rowOff>18047</xdr:rowOff>
    </xdr:to>
    <xdr:cxnSp macro="">
      <xdr:nvCxnSpPr>
        <xdr:cNvPr id="628" name="直線コネクタ 627"/>
        <xdr:cNvCxnSpPr/>
      </xdr:nvCxnSpPr>
      <xdr:spPr>
        <a:xfrm>
          <a:off x="14592300" y="13047492"/>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80258</xdr:rowOff>
    </xdr:from>
    <xdr:ext cx="534377" cy="259045"/>
    <xdr:sp macro="" textlink="">
      <xdr:nvSpPr>
        <xdr:cNvPr id="630" name="テキスト ボックス 629"/>
        <xdr:cNvSpPr txBox="1"/>
      </xdr:nvSpPr>
      <xdr:spPr>
        <a:xfrm>
          <a:off x="15214111" y="131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17292</xdr:rowOff>
    </xdr:from>
    <xdr:to>
      <xdr:col>76</xdr:col>
      <xdr:colOff>114300</xdr:colOff>
      <xdr:row>76</xdr:row>
      <xdr:rowOff>19213</xdr:rowOff>
    </xdr:to>
    <xdr:cxnSp macro="">
      <xdr:nvCxnSpPr>
        <xdr:cNvPr id="631" name="直線コネクタ 630"/>
        <xdr:cNvCxnSpPr/>
      </xdr:nvCxnSpPr>
      <xdr:spPr>
        <a:xfrm flipV="1">
          <a:off x="13703300" y="13047492"/>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87862</xdr:rowOff>
    </xdr:from>
    <xdr:ext cx="534377" cy="259045"/>
    <xdr:sp macro="" textlink="">
      <xdr:nvSpPr>
        <xdr:cNvPr id="633" name="テキスト ボックス 632"/>
        <xdr:cNvSpPr txBox="1"/>
      </xdr:nvSpPr>
      <xdr:spPr>
        <a:xfrm>
          <a:off x="1432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19213</xdr:rowOff>
    </xdr:from>
    <xdr:to>
      <xdr:col>71</xdr:col>
      <xdr:colOff>177800</xdr:colOff>
      <xdr:row>76</xdr:row>
      <xdr:rowOff>29849</xdr:rowOff>
    </xdr:to>
    <xdr:cxnSp macro="">
      <xdr:nvCxnSpPr>
        <xdr:cNvPr id="634" name="直線コネクタ 633"/>
        <xdr:cNvCxnSpPr/>
      </xdr:nvCxnSpPr>
      <xdr:spPr>
        <a:xfrm flipV="1">
          <a:off x="12814300" y="13049413"/>
          <a:ext cx="889000" cy="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83664</xdr:rowOff>
    </xdr:from>
    <xdr:ext cx="534377" cy="259045"/>
    <xdr:sp macro="" textlink="">
      <xdr:nvSpPr>
        <xdr:cNvPr id="636" name="テキスト ボックス 635"/>
        <xdr:cNvSpPr txBox="1"/>
      </xdr:nvSpPr>
      <xdr:spPr>
        <a:xfrm>
          <a:off x="13436111" y="131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101320</xdr:rowOff>
    </xdr:from>
    <xdr:ext cx="534377" cy="259045"/>
    <xdr:sp macro="" textlink="">
      <xdr:nvSpPr>
        <xdr:cNvPr id="638" name="テキスト ボックス 637"/>
        <xdr:cNvSpPr txBox="1"/>
      </xdr:nvSpPr>
      <xdr:spPr>
        <a:xfrm>
          <a:off x="12547111" y="131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7953</xdr:rowOff>
    </xdr:from>
    <xdr:to>
      <xdr:col>85</xdr:col>
      <xdr:colOff>177800</xdr:colOff>
      <xdr:row>76</xdr:row>
      <xdr:rowOff>109553</xdr:rowOff>
    </xdr:to>
    <xdr:sp macro="" textlink="">
      <xdr:nvSpPr>
        <xdr:cNvPr id="644" name="楕円 643"/>
        <xdr:cNvSpPr/>
      </xdr:nvSpPr>
      <xdr:spPr>
        <a:xfrm>
          <a:off x="16268700" y="130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157830</xdr:rowOff>
    </xdr:from>
    <xdr:ext cx="534377" cy="259045"/>
    <xdr:sp macro="" textlink="">
      <xdr:nvSpPr>
        <xdr:cNvPr id="645" name="公債費該当値テキスト"/>
        <xdr:cNvSpPr txBox="1"/>
      </xdr:nvSpPr>
      <xdr:spPr>
        <a:xfrm>
          <a:off x="16370300" y="130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138697</xdr:rowOff>
    </xdr:from>
    <xdr:to>
      <xdr:col>81</xdr:col>
      <xdr:colOff>101600</xdr:colOff>
      <xdr:row>76</xdr:row>
      <xdr:rowOff>68847</xdr:rowOff>
    </xdr:to>
    <xdr:sp macro="" textlink="">
      <xdr:nvSpPr>
        <xdr:cNvPr id="646" name="楕円 645"/>
        <xdr:cNvSpPr/>
      </xdr:nvSpPr>
      <xdr:spPr>
        <a:xfrm>
          <a:off x="15430500" y="129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85374</xdr:rowOff>
    </xdr:from>
    <xdr:ext cx="534377" cy="259045"/>
    <xdr:sp macro="" textlink="">
      <xdr:nvSpPr>
        <xdr:cNvPr id="647" name="テキスト ボックス 646"/>
        <xdr:cNvSpPr txBox="1"/>
      </xdr:nvSpPr>
      <xdr:spPr>
        <a:xfrm>
          <a:off x="15214111" y="127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137942</xdr:rowOff>
    </xdr:from>
    <xdr:to>
      <xdr:col>76</xdr:col>
      <xdr:colOff>165100</xdr:colOff>
      <xdr:row>76</xdr:row>
      <xdr:rowOff>68092</xdr:rowOff>
    </xdr:to>
    <xdr:sp macro="" textlink="">
      <xdr:nvSpPr>
        <xdr:cNvPr id="648" name="楕円 647"/>
        <xdr:cNvSpPr/>
      </xdr:nvSpPr>
      <xdr:spPr>
        <a:xfrm>
          <a:off x="14541500" y="129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84619</xdr:rowOff>
    </xdr:from>
    <xdr:ext cx="534377" cy="259045"/>
    <xdr:sp macro="" textlink="">
      <xdr:nvSpPr>
        <xdr:cNvPr id="649" name="テキスト ボックス 648"/>
        <xdr:cNvSpPr txBox="1"/>
      </xdr:nvSpPr>
      <xdr:spPr>
        <a:xfrm>
          <a:off x="14325111" y="127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139863</xdr:rowOff>
    </xdr:from>
    <xdr:to>
      <xdr:col>72</xdr:col>
      <xdr:colOff>38100</xdr:colOff>
      <xdr:row>76</xdr:row>
      <xdr:rowOff>70013</xdr:rowOff>
    </xdr:to>
    <xdr:sp macro="" textlink="">
      <xdr:nvSpPr>
        <xdr:cNvPr id="650" name="楕円 649"/>
        <xdr:cNvSpPr/>
      </xdr:nvSpPr>
      <xdr:spPr>
        <a:xfrm>
          <a:off x="13652500" y="1299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86540</xdr:rowOff>
    </xdr:from>
    <xdr:ext cx="534377" cy="259045"/>
    <xdr:sp macro="" textlink="">
      <xdr:nvSpPr>
        <xdr:cNvPr id="651" name="テキスト ボックス 650"/>
        <xdr:cNvSpPr txBox="1"/>
      </xdr:nvSpPr>
      <xdr:spPr>
        <a:xfrm>
          <a:off x="13436111" y="1277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150499</xdr:rowOff>
    </xdr:from>
    <xdr:to>
      <xdr:col>67</xdr:col>
      <xdr:colOff>101600</xdr:colOff>
      <xdr:row>76</xdr:row>
      <xdr:rowOff>80649</xdr:rowOff>
    </xdr:to>
    <xdr:sp macro="" textlink="">
      <xdr:nvSpPr>
        <xdr:cNvPr id="652" name="楕円 651"/>
        <xdr:cNvSpPr/>
      </xdr:nvSpPr>
      <xdr:spPr>
        <a:xfrm>
          <a:off x="12763500" y="1300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97177</xdr:rowOff>
    </xdr:from>
    <xdr:ext cx="534377" cy="259045"/>
    <xdr:sp macro="" textlink="">
      <xdr:nvSpPr>
        <xdr:cNvPr id="653" name="テキスト ボックス 652"/>
        <xdr:cNvSpPr txBox="1"/>
      </xdr:nvSpPr>
      <xdr:spPr>
        <a:xfrm>
          <a:off x="12547111" y="127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149127</xdr:rowOff>
    </xdr:from>
    <xdr:to>
      <xdr:col>85</xdr:col>
      <xdr:colOff>127000</xdr:colOff>
      <xdr:row>97</xdr:row>
      <xdr:rowOff>170855</xdr:rowOff>
    </xdr:to>
    <xdr:cxnSp macro="">
      <xdr:nvCxnSpPr>
        <xdr:cNvPr id="684" name="直線コネクタ 683"/>
        <xdr:cNvCxnSpPr/>
      </xdr:nvCxnSpPr>
      <xdr:spPr>
        <a:xfrm>
          <a:off x="15481300" y="16608327"/>
          <a:ext cx="838200" cy="19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37177</xdr:rowOff>
    </xdr:from>
    <xdr:ext cx="534377" cy="259045"/>
    <xdr:sp macro="" textlink="">
      <xdr:nvSpPr>
        <xdr:cNvPr id="685" name="積立金平均値テキスト"/>
        <xdr:cNvSpPr txBox="1"/>
      </xdr:nvSpPr>
      <xdr:spPr>
        <a:xfrm>
          <a:off x="16370300" y="1649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149127</xdr:rowOff>
    </xdr:from>
    <xdr:to>
      <xdr:col>81</xdr:col>
      <xdr:colOff>50800</xdr:colOff>
      <xdr:row>97</xdr:row>
      <xdr:rowOff>39824</xdr:rowOff>
    </xdr:to>
    <xdr:cxnSp macro="">
      <xdr:nvCxnSpPr>
        <xdr:cNvPr id="687" name="直線コネクタ 686"/>
        <xdr:cNvCxnSpPr/>
      </xdr:nvCxnSpPr>
      <xdr:spPr>
        <a:xfrm flipV="1">
          <a:off x="14592300" y="16608327"/>
          <a:ext cx="889000" cy="6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33734</xdr:rowOff>
    </xdr:from>
    <xdr:ext cx="534377" cy="259045"/>
    <xdr:sp macro="" textlink="">
      <xdr:nvSpPr>
        <xdr:cNvPr id="689" name="テキスト ボックス 688"/>
        <xdr:cNvSpPr txBox="1"/>
      </xdr:nvSpPr>
      <xdr:spPr>
        <a:xfrm>
          <a:off x="15214111" y="166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138252</xdr:rowOff>
    </xdr:from>
    <xdr:to>
      <xdr:col>76</xdr:col>
      <xdr:colOff>114300</xdr:colOff>
      <xdr:row>97</xdr:row>
      <xdr:rowOff>39824</xdr:rowOff>
    </xdr:to>
    <xdr:cxnSp macro="">
      <xdr:nvCxnSpPr>
        <xdr:cNvPr id="690" name="直線コネクタ 689"/>
        <xdr:cNvCxnSpPr/>
      </xdr:nvCxnSpPr>
      <xdr:spPr>
        <a:xfrm>
          <a:off x="13703300" y="16597452"/>
          <a:ext cx="889000" cy="7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34909</xdr:rowOff>
    </xdr:from>
    <xdr:ext cx="534377" cy="259045"/>
    <xdr:sp macro="" textlink="">
      <xdr:nvSpPr>
        <xdr:cNvPr id="692" name="テキスト ボックス 691"/>
        <xdr:cNvSpPr txBox="1"/>
      </xdr:nvSpPr>
      <xdr:spPr>
        <a:xfrm>
          <a:off x="14325111" y="168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133821</xdr:rowOff>
    </xdr:from>
    <xdr:to>
      <xdr:col>71</xdr:col>
      <xdr:colOff>177800</xdr:colOff>
      <xdr:row>96</xdr:row>
      <xdr:rowOff>138252</xdr:rowOff>
    </xdr:to>
    <xdr:cxnSp macro="">
      <xdr:nvCxnSpPr>
        <xdr:cNvPr id="693" name="直線コネクタ 692"/>
        <xdr:cNvCxnSpPr/>
      </xdr:nvCxnSpPr>
      <xdr:spPr>
        <a:xfrm>
          <a:off x="12814300" y="16593021"/>
          <a:ext cx="8890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47102</xdr:rowOff>
    </xdr:from>
    <xdr:ext cx="534377" cy="259045"/>
    <xdr:sp macro="" textlink="">
      <xdr:nvSpPr>
        <xdr:cNvPr id="695" name="テキスト ボックス 694"/>
        <xdr:cNvSpPr txBox="1"/>
      </xdr:nvSpPr>
      <xdr:spPr>
        <a:xfrm>
          <a:off x="13436111" y="168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14781</xdr:rowOff>
    </xdr:from>
    <xdr:ext cx="534377" cy="259045"/>
    <xdr:sp macro="" textlink="">
      <xdr:nvSpPr>
        <xdr:cNvPr id="697" name="テキスト ボックス 696"/>
        <xdr:cNvSpPr txBox="1"/>
      </xdr:nvSpPr>
      <xdr:spPr>
        <a:xfrm>
          <a:off x="12547111" y="168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120055</xdr:rowOff>
    </xdr:from>
    <xdr:to>
      <xdr:col>85</xdr:col>
      <xdr:colOff>177800</xdr:colOff>
      <xdr:row>98</xdr:row>
      <xdr:rowOff>50205</xdr:rowOff>
    </xdr:to>
    <xdr:sp macro="" textlink="">
      <xdr:nvSpPr>
        <xdr:cNvPr id="703" name="楕円 702"/>
        <xdr:cNvSpPr/>
      </xdr:nvSpPr>
      <xdr:spPr>
        <a:xfrm>
          <a:off x="16268700" y="1675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98482</xdr:rowOff>
    </xdr:from>
    <xdr:ext cx="534377" cy="259045"/>
    <xdr:sp macro="" textlink="">
      <xdr:nvSpPr>
        <xdr:cNvPr id="704" name="積立金該当値テキスト"/>
        <xdr:cNvSpPr txBox="1"/>
      </xdr:nvSpPr>
      <xdr:spPr>
        <a:xfrm>
          <a:off x="16370300" y="167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98327</xdr:rowOff>
    </xdr:from>
    <xdr:to>
      <xdr:col>81</xdr:col>
      <xdr:colOff>101600</xdr:colOff>
      <xdr:row>97</xdr:row>
      <xdr:rowOff>28477</xdr:rowOff>
    </xdr:to>
    <xdr:sp macro="" textlink="">
      <xdr:nvSpPr>
        <xdr:cNvPr id="705" name="楕円 704"/>
        <xdr:cNvSpPr/>
      </xdr:nvSpPr>
      <xdr:spPr>
        <a:xfrm>
          <a:off x="15430500" y="1655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45004</xdr:rowOff>
    </xdr:from>
    <xdr:ext cx="534377" cy="259045"/>
    <xdr:sp macro="" textlink="">
      <xdr:nvSpPr>
        <xdr:cNvPr id="706" name="テキスト ボックス 705"/>
        <xdr:cNvSpPr txBox="1"/>
      </xdr:nvSpPr>
      <xdr:spPr>
        <a:xfrm>
          <a:off x="15214111" y="1633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160474</xdr:rowOff>
    </xdr:from>
    <xdr:to>
      <xdr:col>76</xdr:col>
      <xdr:colOff>165100</xdr:colOff>
      <xdr:row>97</xdr:row>
      <xdr:rowOff>90624</xdr:rowOff>
    </xdr:to>
    <xdr:sp macro="" textlink="">
      <xdr:nvSpPr>
        <xdr:cNvPr id="707" name="楕円 706"/>
        <xdr:cNvSpPr/>
      </xdr:nvSpPr>
      <xdr:spPr>
        <a:xfrm>
          <a:off x="14541500" y="166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107151</xdr:rowOff>
    </xdr:from>
    <xdr:ext cx="534377" cy="259045"/>
    <xdr:sp macro="" textlink="">
      <xdr:nvSpPr>
        <xdr:cNvPr id="708" name="テキスト ボックス 707"/>
        <xdr:cNvSpPr txBox="1"/>
      </xdr:nvSpPr>
      <xdr:spPr>
        <a:xfrm>
          <a:off x="14325111" y="163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87452</xdr:rowOff>
    </xdr:from>
    <xdr:to>
      <xdr:col>72</xdr:col>
      <xdr:colOff>38100</xdr:colOff>
      <xdr:row>97</xdr:row>
      <xdr:rowOff>17602</xdr:rowOff>
    </xdr:to>
    <xdr:sp macro="" textlink="">
      <xdr:nvSpPr>
        <xdr:cNvPr id="709" name="楕円 708"/>
        <xdr:cNvSpPr/>
      </xdr:nvSpPr>
      <xdr:spPr>
        <a:xfrm>
          <a:off x="13652500" y="1654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34129</xdr:rowOff>
    </xdr:from>
    <xdr:ext cx="534377" cy="259045"/>
    <xdr:sp macro="" textlink="">
      <xdr:nvSpPr>
        <xdr:cNvPr id="710" name="テキスト ボックス 709"/>
        <xdr:cNvSpPr txBox="1"/>
      </xdr:nvSpPr>
      <xdr:spPr>
        <a:xfrm>
          <a:off x="13436111" y="163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83021</xdr:rowOff>
    </xdr:from>
    <xdr:to>
      <xdr:col>67</xdr:col>
      <xdr:colOff>101600</xdr:colOff>
      <xdr:row>97</xdr:row>
      <xdr:rowOff>13171</xdr:rowOff>
    </xdr:to>
    <xdr:sp macro="" textlink="">
      <xdr:nvSpPr>
        <xdr:cNvPr id="711" name="楕円 710"/>
        <xdr:cNvSpPr/>
      </xdr:nvSpPr>
      <xdr:spPr>
        <a:xfrm>
          <a:off x="12763500" y="1654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29698</xdr:rowOff>
    </xdr:from>
    <xdr:ext cx="534377" cy="259045"/>
    <xdr:sp macro="" textlink="">
      <xdr:nvSpPr>
        <xdr:cNvPr id="712" name="テキスト ボックス 711"/>
        <xdr:cNvSpPr txBox="1"/>
      </xdr:nvSpPr>
      <xdr:spPr>
        <a:xfrm>
          <a:off x="12547111" y="163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98247</xdr:rowOff>
    </xdr:from>
    <xdr:to>
      <xdr:col>116</xdr:col>
      <xdr:colOff>63500</xdr:colOff>
      <xdr:row>38</xdr:row>
      <xdr:rowOff>112344</xdr:rowOff>
    </xdr:to>
    <xdr:cxnSp macro="">
      <xdr:nvCxnSpPr>
        <xdr:cNvPr id="741" name="直線コネクタ 740"/>
        <xdr:cNvCxnSpPr/>
      </xdr:nvCxnSpPr>
      <xdr:spPr>
        <a:xfrm flipV="1">
          <a:off x="21323300" y="6613347"/>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154411</xdr:rowOff>
    </xdr:from>
    <xdr:ext cx="469744" cy="259045"/>
    <xdr:sp macro="" textlink="">
      <xdr:nvSpPr>
        <xdr:cNvPr id="742" name="投資及び出資金平均値テキスト"/>
        <xdr:cNvSpPr txBox="1"/>
      </xdr:nvSpPr>
      <xdr:spPr>
        <a:xfrm>
          <a:off x="22212300" y="632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112344</xdr:rowOff>
    </xdr:from>
    <xdr:to>
      <xdr:col>111</xdr:col>
      <xdr:colOff>177800</xdr:colOff>
      <xdr:row>38</xdr:row>
      <xdr:rowOff>168694</xdr:rowOff>
    </xdr:to>
    <xdr:cxnSp macro="">
      <xdr:nvCxnSpPr>
        <xdr:cNvPr id="744" name="直線コネクタ 743"/>
        <xdr:cNvCxnSpPr/>
      </xdr:nvCxnSpPr>
      <xdr:spPr>
        <a:xfrm flipV="1">
          <a:off x="20434300" y="6627444"/>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6" name="テキスト ボックス 745"/>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160693</xdr:rowOff>
    </xdr:from>
    <xdr:to>
      <xdr:col>107</xdr:col>
      <xdr:colOff>50800</xdr:colOff>
      <xdr:row>38</xdr:row>
      <xdr:rowOff>168694</xdr:rowOff>
    </xdr:to>
    <xdr:cxnSp macro="">
      <xdr:nvCxnSpPr>
        <xdr:cNvPr id="747" name="直線コネクタ 746"/>
        <xdr:cNvCxnSpPr/>
      </xdr:nvCxnSpPr>
      <xdr:spPr>
        <a:xfrm>
          <a:off x="19545300" y="667579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169537</xdr:rowOff>
    </xdr:from>
    <xdr:ext cx="469744" cy="259045"/>
    <xdr:sp macro="" textlink="">
      <xdr:nvSpPr>
        <xdr:cNvPr id="749" name="テキスト ボックス 748"/>
        <xdr:cNvSpPr txBox="1"/>
      </xdr:nvSpPr>
      <xdr:spPr>
        <a:xfrm>
          <a:off x="20199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98361</xdr:rowOff>
    </xdr:from>
    <xdr:to>
      <xdr:col>102</xdr:col>
      <xdr:colOff>114300</xdr:colOff>
      <xdr:row>38</xdr:row>
      <xdr:rowOff>160693</xdr:rowOff>
    </xdr:to>
    <xdr:cxnSp macro="">
      <xdr:nvCxnSpPr>
        <xdr:cNvPr id="750" name="直線コネクタ 749"/>
        <xdr:cNvCxnSpPr/>
      </xdr:nvCxnSpPr>
      <xdr:spPr>
        <a:xfrm>
          <a:off x="18656300" y="6613461"/>
          <a:ext cx="889000" cy="6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169422</xdr:rowOff>
    </xdr:from>
    <xdr:ext cx="469744" cy="259045"/>
    <xdr:sp macro="" textlink="">
      <xdr:nvSpPr>
        <xdr:cNvPr id="752" name="テキスト ボックス 751"/>
        <xdr:cNvSpPr txBox="1"/>
      </xdr:nvSpPr>
      <xdr:spPr>
        <a:xfrm>
          <a:off x="19310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151211</xdr:rowOff>
    </xdr:from>
    <xdr:ext cx="469744" cy="259045"/>
    <xdr:sp macro="" textlink="">
      <xdr:nvSpPr>
        <xdr:cNvPr id="754" name="テキスト ボックス 753"/>
        <xdr:cNvSpPr txBox="1"/>
      </xdr:nvSpPr>
      <xdr:spPr>
        <a:xfrm>
          <a:off x="18421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47447</xdr:rowOff>
    </xdr:from>
    <xdr:to>
      <xdr:col>116</xdr:col>
      <xdr:colOff>114300</xdr:colOff>
      <xdr:row>38</xdr:row>
      <xdr:rowOff>149047</xdr:rowOff>
    </xdr:to>
    <xdr:sp macro="" textlink="">
      <xdr:nvSpPr>
        <xdr:cNvPr id="760" name="楕円 759"/>
        <xdr:cNvSpPr/>
      </xdr:nvSpPr>
      <xdr:spPr>
        <a:xfrm>
          <a:off x="22110700" y="65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133824</xdr:rowOff>
    </xdr:from>
    <xdr:ext cx="469744" cy="259045"/>
    <xdr:sp macro="" textlink="">
      <xdr:nvSpPr>
        <xdr:cNvPr id="761" name="投資及び出資金該当値テキスト"/>
        <xdr:cNvSpPr txBox="1"/>
      </xdr:nvSpPr>
      <xdr:spPr>
        <a:xfrm>
          <a:off x="22212300" y="647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61544</xdr:rowOff>
    </xdr:from>
    <xdr:to>
      <xdr:col>112</xdr:col>
      <xdr:colOff>38100</xdr:colOff>
      <xdr:row>38</xdr:row>
      <xdr:rowOff>163144</xdr:rowOff>
    </xdr:to>
    <xdr:sp macro="" textlink="">
      <xdr:nvSpPr>
        <xdr:cNvPr id="762" name="楕円 761"/>
        <xdr:cNvSpPr/>
      </xdr:nvSpPr>
      <xdr:spPr>
        <a:xfrm>
          <a:off x="21272500" y="65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154271</xdr:rowOff>
    </xdr:from>
    <xdr:ext cx="469744" cy="259045"/>
    <xdr:sp macro="" textlink="">
      <xdr:nvSpPr>
        <xdr:cNvPr id="763" name="テキスト ボックス 762"/>
        <xdr:cNvSpPr txBox="1"/>
      </xdr:nvSpPr>
      <xdr:spPr>
        <a:xfrm>
          <a:off x="21088428" y="666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117894</xdr:rowOff>
    </xdr:from>
    <xdr:to>
      <xdr:col>107</xdr:col>
      <xdr:colOff>101600</xdr:colOff>
      <xdr:row>39</xdr:row>
      <xdr:rowOff>48044</xdr:rowOff>
    </xdr:to>
    <xdr:sp macro="" textlink="">
      <xdr:nvSpPr>
        <xdr:cNvPr id="764" name="楕円 763"/>
        <xdr:cNvSpPr/>
      </xdr:nvSpPr>
      <xdr:spPr>
        <a:xfrm>
          <a:off x="20383500" y="66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39171</xdr:rowOff>
    </xdr:from>
    <xdr:ext cx="469744" cy="259045"/>
    <xdr:sp macro="" textlink="">
      <xdr:nvSpPr>
        <xdr:cNvPr id="765" name="テキスト ボックス 764"/>
        <xdr:cNvSpPr txBox="1"/>
      </xdr:nvSpPr>
      <xdr:spPr>
        <a:xfrm>
          <a:off x="20199428" y="67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109893</xdr:rowOff>
    </xdr:from>
    <xdr:to>
      <xdr:col>102</xdr:col>
      <xdr:colOff>165100</xdr:colOff>
      <xdr:row>39</xdr:row>
      <xdr:rowOff>40043</xdr:rowOff>
    </xdr:to>
    <xdr:sp macro="" textlink="">
      <xdr:nvSpPr>
        <xdr:cNvPr id="766" name="楕円 765"/>
        <xdr:cNvSpPr/>
      </xdr:nvSpPr>
      <xdr:spPr>
        <a:xfrm>
          <a:off x="19494500" y="66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31170</xdr:rowOff>
    </xdr:from>
    <xdr:ext cx="469744" cy="259045"/>
    <xdr:sp macro="" textlink="">
      <xdr:nvSpPr>
        <xdr:cNvPr id="767" name="テキスト ボックス 766"/>
        <xdr:cNvSpPr txBox="1"/>
      </xdr:nvSpPr>
      <xdr:spPr>
        <a:xfrm>
          <a:off x="19310428" y="671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47561</xdr:rowOff>
    </xdr:from>
    <xdr:to>
      <xdr:col>98</xdr:col>
      <xdr:colOff>38100</xdr:colOff>
      <xdr:row>38</xdr:row>
      <xdr:rowOff>149161</xdr:rowOff>
    </xdr:to>
    <xdr:sp macro="" textlink="">
      <xdr:nvSpPr>
        <xdr:cNvPr id="768" name="楕円 767"/>
        <xdr:cNvSpPr/>
      </xdr:nvSpPr>
      <xdr:spPr>
        <a:xfrm>
          <a:off x="18605500" y="65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140288</xdr:rowOff>
    </xdr:from>
    <xdr:ext cx="469744" cy="259045"/>
    <xdr:sp macro="" textlink="">
      <xdr:nvSpPr>
        <xdr:cNvPr id="769" name="テキスト ボックス 768"/>
        <xdr:cNvSpPr txBox="1"/>
      </xdr:nvSpPr>
      <xdr:spPr>
        <a:xfrm>
          <a:off x="18421428" y="665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21457</xdr:rowOff>
    </xdr:from>
    <xdr:to>
      <xdr:col>116</xdr:col>
      <xdr:colOff>63500</xdr:colOff>
      <xdr:row>58</xdr:row>
      <xdr:rowOff>23457</xdr:rowOff>
    </xdr:to>
    <xdr:cxnSp macro="">
      <xdr:nvCxnSpPr>
        <xdr:cNvPr id="794" name="直線コネクタ 793"/>
        <xdr:cNvCxnSpPr/>
      </xdr:nvCxnSpPr>
      <xdr:spPr>
        <a:xfrm>
          <a:off x="21323300" y="9965557"/>
          <a:ext cx="8382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69086</xdr:rowOff>
    </xdr:from>
    <xdr:ext cx="469744" cy="259045"/>
    <xdr:sp macro="" textlink="">
      <xdr:nvSpPr>
        <xdr:cNvPr id="795" name="貸付金平均値テキスト"/>
        <xdr:cNvSpPr txBox="1"/>
      </xdr:nvSpPr>
      <xdr:spPr>
        <a:xfrm>
          <a:off x="22212300" y="9498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18999</xdr:rowOff>
    </xdr:from>
    <xdr:to>
      <xdr:col>111</xdr:col>
      <xdr:colOff>177800</xdr:colOff>
      <xdr:row>58</xdr:row>
      <xdr:rowOff>21457</xdr:rowOff>
    </xdr:to>
    <xdr:cxnSp macro="">
      <xdr:nvCxnSpPr>
        <xdr:cNvPr id="797" name="直線コネクタ 796"/>
        <xdr:cNvCxnSpPr/>
      </xdr:nvCxnSpPr>
      <xdr:spPr>
        <a:xfrm>
          <a:off x="20434300" y="9963099"/>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9117</xdr:rowOff>
    </xdr:from>
    <xdr:ext cx="469744" cy="259045"/>
    <xdr:sp macro="" textlink="">
      <xdr:nvSpPr>
        <xdr:cNvPr id="799" name="テキスト ボックス 798"/>
        <xdr:cNvSpPr txBox="1"/>
      </xdr:nvSpPr>
      <xdr:spPr>
        <a:xfrm>
          <a:off x="21088428" y="94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18142</xdr:rowOff>
    </xdr:from>
    <xdr:to>
      <xdr:col>107</xdr:col>
      <xdr:colOff>50800</xdr:colOff>
      <xdr:row>58</xdr:row>
      <xdr:rowOff>18999</xdr:rowOff>
    </xdr:to>
    <xdr:cxnSp macro="">
      <xdr:nvCxnSpPr>
        <xdr:cNvPr id="800" name="直線コネクタ 799"/>
        <xdr:cNvCxnSpPr/>
      </xdr:nvCxnSpPr>
      <xdr:spPr>
        <a:xfrm>
          <a:off x="19545300" y="9962242"/>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13403</xdr:rowOff>
    </xdr:from>
    <xdr:ext cx="469744" cy="259045"/>
    <xdr:sp macro="" textlink="">
      <xdr:nvSpPr>
        <xdr:cNvPr id="802" name="テキスト ボックス 801"/>
        <xdr:cNvSpPr txBox="1"/>
      </xdr:nvSpPr>
      <xdr:spPr>
        <a:xfrm>
          <a:off x="20199428"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17170</xdr:rowOff>
    </xdr:from>
    <xdr:to>
      <xdr:col>102</xdr:col>
      <xdr:colOff>114300</xdr:colOff>
      <xdr:row>58</xdr:row>
      <xdr:rowOff>18142</xdr:rowOff>
    </xdr:to>
    <xdr:cxnSp macro="">
      <xdr:nvCxnSpPr>
        <xdr:cNvPr id="803" name="直線コネクタ 802"/>
        <xdr:cNvCxnSpPr/>
      </xdr:nvCxnSpPr>
      <xdr:spPr>
        <a:xfrm>
          <a:off x="18656300" y="9961270"/>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7802</xdr:rowOff>
    </xdr:from>
    <xdr:ext cx="469744" cy="259045"/>
    <xdr:sp macro="" textlink="">
      <xdr:nvSpPr>
        <xdr:cNvPr id="805" name="テキスト ボックス 804"/>
        <xdr:cNvSpPr txBox="1"/>
      </xdr:nvSpPr>
      <xdr:spPr>
        <a:xfrm>
          <a:off x="19310428" y="943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18489</xdr:rowOff>
    </xdr:from>
    <xdr:ext cx="469744" cy="259045"/>
    <xdr:sp macro="" textlink="">
      <xdr:nvSpPr>
        <xdr:cNvPr id="807" name="テキスト ボックス 806"/>
        <xdr:cNvSpPr txBox="1"/>
      </xdr:nvSpPr>
      <xdr:spPr>
        <a:xfrm>
          <a:off x="18421428" y="94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144107</xdr:rowOff>
    </xdr:from>
    <xdr:to>
      <xdr:col>116</xdr:col>
      <xdr:colOff>114300</xdr:colOff>
      <xdr:row>58</xdr:row>
      <xdr:rowOff>74257</xdr:rowOff>
    </xdr:to>
    <xdr:sp macro="" textlink="">
      <xdr:nvSpPr>
        <xdr:cNvPr id="813" name="楕円 812"/>
        <xdr:cNvSpPr/>
      </xdr:nvSpPr>
      <xdr:spPr>
        <a:xfrm>
          <a:off x="22110700" y="99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59034</xdr:rowOff>
    </xdr:from>
    <xdr:ext cx="313932" cy="259045"/>
    <xdr:sp macro="" textlink="">
      <xdr:nvSpPr>
        <xdr:cNvPr id="814" name="貸付金該当値テキスト"/>
        <xdr:cNvSpPr txBox="1"/>
      </xdr:nvSpPr>
      <xdr:spPr>
        <a:xfrm>
          <a:off x="22212300" y="9831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142107</xdr:rowOff>
    </xdr:from>
    <xdr:to>
      <xdr:col>112</xdr:col>
      <xdr:colOff>38100</xdr:colOff>
      <xdr:row>58</xdr:row>
      <xdr:rowOff>72257</xdr:rowOff>
    </xdr:to>
    <xdr:sp macro="" textlink="">
      <xdr:nvSpPr>
        <xdr:cNvPr id="815" name="楕円 814"/>
        <xdr:cNvSpPr/>
      </xdr:nvSpPr>
      <xdr:spPr>
        <a:xfrm>
          <a:off x="21272500" y="99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63384</xdr:rowOff>
    </xdr:from>
    <xdr:ext cx="313932" cy="259045"/>
    <xdr:sp macro="" textlink="">
      <xdr:nvSpPr>
        <xdr:cNvPr id="816" name="テキスト ボックス 815"/>
        <xdr:cNvSpPr txBox="1"/>
      </xdr:nvSpPr>
      <xdr:spPr>
        <a:xfrm>
          <a:off x="21166333" y="10007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139649</xdr:rowOff>
    </xdr:from>
    <xdr:to>
      <xdr:col>107</xdr:col>
      <xdr:colOff>101600</xdr:colOff>
      <xdr:row>58</xdr:row>
      <xdr:rowOff>69799</xdr:rowOff>
    </xdr:to>
    <xdr:sp macro="" textlink="">
      <xdr:nvSpPr>
        <xdr:cNvPr id="817" name="楕円 816"/>
        <xdr:cNvSpPr/>
      </xdr:nvSpPr>
      <xdr:spPr>
        <a:xfrm>
          <a:off x="20383500" y="99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60926</xdr:rowOff>
    </xdr:from>
    <xdr:ext cx="378565" cy="259045"/>
    <xdr:sp macro="" textlink="">
      <xdr:nvSpPr>
        <xdr:cNvPr id="818" name="テキスト ボックス 817"/>
        <xdr:cNvSpPr txBox="1"/>
      </xdr:nvSpPr>
      <xdr:spPr>
        <a:xfrm>
          <a:off x="20245017" y="10005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138792</xdr:rowOff>
    </xdr:from>
    <xdr:to>
      <xdr:col>102</xdr:col>
      <xdr:colOff>165100</xdr:colOff>
      <xdr:row>58</xdr:row>
      <xdr:rowOff>68942</xdr:rowOff>
    </xdr:to>
    <xdr:sp macro="" textlink="">
      <xdr:nvSpPr>
        <xdr:cNvPr id="819" name="楕円 818"/>
        <xdr:cNvSpPr/>
      </xdr:nvSpPr>
      <xdr:spPr>
        <a:xfrm>
          <a:off x="19494500" y="99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60069</xdr:rowOff>
    </xdr:from>
    <xdr:ext cx="378565" cy="259045"/>
    <xdr:sp macro="" textlink="">
      <xdr:nvSpPr>
        <xdr:cNvPr id="820" name="テキスト ボックス 819"/>
        <xdr:cNvSpPr txBox="1"/>
      </xdr:nvSpPr>
      <xdr:spPr>
        <a:xfrm>
          <a:off x="19356017" y="10004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137820</xdr:rowOff>
    </xdr:from>
    <xdr:to>
      <xdr:col>98</xdr:col>
      <xdr:colOff>38100</xdr:colOff>
      <xdr:row>58</xdr:row>
      <xdr:rowOff>67970</xdr:rowOff>
    </xdr:to>
    <xdr:sp macro="" textlink="">
      <xdr:nvSpPr>
        <xdr:cNvPr id="821" name="楕円 820"/>
        <xdr:cNvSpPr/>
      </xdr:nvSpPr>
      <xdr:spPr>
        <a:xfrm>
          <a:off x="18605500" y="99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59097</xdr:rowOff>
    </xdr:from>
    <xdr:ext cx="378565" cy="259045"/>
    <xdr:sp macro="" textlink="">
      <xdr:nvSpPr>
        <xdr:cNvPr id="822" name="テキスト ボックス 821"/>
        <xdr:cNvSpPr txBox="1"/>
      </xdr:nvSpPr>
      <xdr:spPr>
        <a:xfrm>
          <a:off x="18467017" y="10003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391</xdr:rowOff>
    </xdr:from>
    <xdr:to>
      <xdr:col>116</xdr:col>
      <xdr:colOff>63500</xdr:colOff>
      <xdr:row>74</xdr:row>
      <xdr:rowOff>39436</xdr:rowOff>
    </xdr:to>
    <xdr:cxnSp macro="">
      <xdr:nvCxnSpPr>
        <xdr:cNvPr id="850" name="直線コネクタ 849"/>
        <xdr:cNvCxnSpPr/>
      </xdr:nvCxnSpPr>
      <xdr:spPr>
        <a:xfrm flipV="1">
          <a:off x="21323300" y="12687691"/>
          <a:ext cx="8382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88884</xdr:rowOff>
    </xdr:from>
    <xdr:ext cx="534377" cy="259045"/>
    <xdr:sp macro="" textlink="">
      <xdr:nvSpPr>
        <xdr:cNvPr id="851" name="繰出金平均値テキスト"/>
        <xdr:cNvSpPr txBox="1"/>
      </xdr:nvSpPr>
      <xdr:spPr>
        <a:xfrm>
          <a:off x="22212300" y="1277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39436</xdr:rowOff>
    </xdr:from>
    <xdr:to>
      <xdr:col>111</xdr:col>
      <xdr:colOff>177800</xdr:colOff>
      <xdr:row>74</xdr:row>
      <xdr:rowOff>89431</xdr:rowOff>
    </xdr:to>
    <xdr:cxnSp macro="">
      <xdr:nvCxnSpPr>
        <xdr:cNvPr id="853" name="直線コネクタ 852"/>
        <xdr:cNvCxnSpPr/>
      </xdr:nvCxnSpPr>
      <xdr:spPr>
        <a:xfrm flipV="1">
          <a:off x="20434300" y="12726736"/>
          <a:ext cx="889000" cy="4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102785</xdr:rowOff>
    </xdr:from>
    <xdr:ext cx="534377" cy="259045"/>
    <xdr:sp macro="" textlink="">
      <xdr:nvSpPr>
        <xdr:cNvPr id="855" name="テキスト ボックス 854"/>
        <xdr:cNvSpPr txBox="1"/>
      </xdr:nvSpPr>
      <xdr:spPr>
        <a:xfrm>
          <a:off x="21056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89431</xdr:rowOff>
    </xdr:from>
    <xdr:to>
      <xdr:col>107</xdr:col>
      <xdr:colOff>50800</xdr:colOff>
      <xdr:row>74</xdr:row>
      <xdr:rowOff>110279</xdr:rowOff>
    </xdr:to>
    <xdr:cxnSp macro="">
      <xdr:nvCxnSpPr>
        <xdr:cNvPr id="856" name="直線コネクタ 855"/>
        <xdr:cNvCxnSpPr/>
      </xdr:nvCxnSpPr>
      <xdr:spPr>
        <a:xfrm flipV="1">
          <a:off x="19545300" y="12776731"/>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92339</xdr:rowOff>
    </xdr:from>
    <xdr:ext cx="534377" cy="259045"/>
    <xdr:sp macro="" textlink="">
      <xdr:nvSpPr>
        <xdr:cNvPr id="858" name="テキスト ボックス 857"/>
        <xdr:cNvSpPr txBox="1"/>
      </xdr:nvSpPr>
      <xdr:spPr>
        <a:xfrm>
          <a:off x="20167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110279</xdr:rowOff>
    </xdr:from>
    <xdr:to>
      <xdr:col>102</xdr:col>
      <xdr:colOff>114300</xdr:colOff>
      <xdr:row>74</xdr:row>
      <xdr:rowOff>143495</xdr:rowOff>
    </xdr:to>
    <xdr:cxnSp macro="">
      <xdr:nvCxnSpPr>
        <xdr:cNvPr id="859" name="直線コネクタ 858"/>
        <xdr:cNvCxnSpPr/>
      </xdr:nvCxnSpPr>
      <xdr:spPr>
        <a:xfrm flipV="1">
          <a:off x="18656300" y="12797579"/>
          <a:ext cx="889000" cy="3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93550</xdr:rowOff>
    </xdr:from>
    <xdr:ext cx="534377" cy="259045"/>
    <xdr:sp macro="" textlink="">
      <xdr:nvSpPr>
        <xdr:cNvPr id="861" name="テキスト ボックス 860"/>
        <xdr:cNvSpPr txBox="1"/>
      </xdr:nvSpPr>
      <xdr:spPr>
        <a:xfrm>
          <a:off x="19278111" y="124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64495</xdr:rowOff>
    </xdr:from>
    <xdr:ext cx="534377" cy="259045"/>
    <xdr:sp macro="" textlink="">
      <xdr:nvSpPr>
        <xdr:cNvPr id="863" name="テキスト ボックス 862"/>
        <xdr:cNvSpPr txBox="1"/>
      </xdr:nvSpPr>
      <xdr:spPr>
        <a:xfrm>
          <a:off x="18389111" y="124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121041</xdr:rowOff>
    </xdr:from>
    <xdr:to>
      <xdr:col>116</xdr:col>
      <xdr:colOff>114300</xdr:colOff>
      <xdr:row>74</xdr:row>
      <xdr:rowOff>51191</xdr:rowOff>
    </xdr:to>
    <xdr:sp macro="" textlink="">
      <xdr:nvSpPr>
        <xdr:cNvPr id="869" name="楕円 868"/>
        <xdr:cNvSpPr/>
      </xdr:nvSpPr>
      <xdr:spPr>
        <a:xfrm>
          <a:off x="22110700" y="1263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143918</xdr:rowOff>
    </xdr:from>
    <xdr:ext cx="534377" cy="259045"/>
    <xdr:sp macro="" textlink="">
      <xdr:nvSpPr>
        <xdr:cNvPr id="870" name="繰出金該当値テキスト"/>
        <xdr:cNvSpPr txBox="1"/>
      </xdr:nvSpPr>
      <xdr:spPr>
        <a:xfrm>
          <a:off x="22212300" y="1248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160086</xdr:rowOff>
    </xdr:from>
    <xdr:to>
      <xdr:col>112</xdr:col>
      <xdr:colOff>38100</xdr:colOff>
      <xdr:row>74</xdr:row>
      <xdr:rowOff>90236</xdr:rowOff>
    </xdr:to>
    <xdr:sp macro="" textlink="">
      <xdr:nvSpPr>
        <xdr:cNvPr id="871" name="楕円 870"/>
        <xdr:cNvSpPr/>
      </xdr:nvSpPr>
      <xdr:spPr>
        <a:xfrm>
          <a:off x="21272500" y="1267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81363</xdr:rowOff>
    </xdr:from>
    <xdr:ext cx="534377" cy="259045"/>
    <xdr:sp macro="" textlink="">
      <xdr:nvSpPr>
        <xdr:cNvPr id="872" name="テキスト ボックス 871"/>
        <xdr:cNvSpPr txBox="1"/>
      </xdr:nvSpPr>
      <xdr:spPr>
        <a:xfrm>
          <a:off x="21056111" y="1276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38631</xdr:rowOff>
    </xdr:from>
    <xdr:to>
      <xdr:col>107</xdr:col>
      <xdr:colOff>101600</xdr:colOff>
      <xdr:row>74</xdr:row>
      <xdr:rowOff>140231</xdr:rowOff>
    </xdr:to>
    <xdr:sp macro="" textlink="">
      <xdr:nvSpPr>
        <xdr:cNvPr id="873" name="楕円 872"/>
        <xdr:cNvSpPr/>
      </xdr:nvSpPr>
      <xdr:spPr>
        <a:xfrm>
          <a:off x="20383500" y="1272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131358</xdr:rowOff>
    </xdr:from>
    <xdr:ext cx="534377" cy="259045"/>
    <xdr:sp macro="" textlink="">
      <xdr:nvSpPr>
        <xdr:cNvPr id="874" name="テキスト ボックス 873"/>
        <xdr:cNvSpPr txBox="1"/>
      </xdr:nvSpPr>
      <xdr:spPr>
        <a:xfrm>
          <a:off x="20167111" y="1281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59479</xdr:rowOff>
    </xdr:from>
    <xdr:to>
      <xdr:col>102</xdr:col>
      <xdr:colOff>165100</xdr:colOff>
      <xdr:row>74</xdr:row>
      <xdr:rowOff>161079</xdr:rowOff>
    </xdr:to>
    <xdr:sp macro="" textlink="">
      <xdr:nvSpPr>
        <xdr:cNvPr id="875" name="楕円 874"/>
        <xdr:cNvSpPr/>
      </xdr:nvSpPr>
      <xdr:spPr>
        <a:xfrm>
          <a:off x="19494500" y="127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152206</xdr:rowOff>
    </xdr:from>
    <xdr:ext cx="534377" cy="259045"/>
    <xdr:sp macro="" textlink="">
      <xdr:nvSpPr>
        <xdr:cNvPr id="876" name="テキスト ボックス 875"/>
        <xdr:cNvSpPr txBox="1"/>
      </xdr:nvSpPr>
      <xdr:spPr>
        <a:xfrm>
          <a:off x="19278111" y="1283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92695</xdr:rowOff>
    </xdr:from>
    <xdr:to>
      <xdr:col>98</xdr:col>
      <xdr:colOff>38100</xdr:colOff>
      <xdr:row>75</xdr:row>
      <xdr:rowOff>22845</xdr:rowOff>
    </xdr:to>
    <xdr:sp macro="" textlink="">
      <xdr:nvSpPr>
        <xdr:cNvPr id="877" name="楕円 876"/>
        <xdr:cNvSpPr/>
      </xdr:nvSpPr>
      <xdr:spPr>
        <a:xfrm>
          <a:off x="18605500" y="1277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13972</xdr:rowOff>
    </xdr:from>
    <xdr:ext cx="534377" cy="259045"/>
    <xdr:sp macro="" textlink="">
      <xdr:nvSpPr>
        <xdr:cNvPr id="878" name="テキスト ボックス 877"/>
        <xdr:cNvSpPr txBox="1"/>
      </xdr:nvSpPr>
      <xdr:spPr>
        <a:xfrm>
          <a:off x="18389111" y="1287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歳出の総額は、住民一人当たり</a:t>
          </a:r>
          <a:r>
            <a:rPr kumimoji="1" lang="ja-JP" altLang="en-US" sz="1100">
              <a:solidFill>
                <a:sysClr val="windowText" lastClr="000000"/>
              </a:solidFill>
              <a:effectLst/>
              <a:latin typeface="+mn-lt"/>
              <a:ea typeface="+mn-ea"/>
              <a:cs typeface="+mn-cs"/>
            </a:rPr>
            <a:t>６９６，７００</a:t>
          </a:r>
          <a:r>
            <a:rPr kumimoji="1" lang="ja-JP" altLang="ja-JP" sz="1100">
              <a:solidFill>
                <a:sysClr val="windowText" lastClr="000000"/>
              </a:solidFill>
              <a:effectLst/>
              <a:latin typeface="+mn-lt"/>
              <a:ea typeface="+mn-ea"/>
              <a:cs typeface="+mn-cs"/>
            </a:rPr>
            <a:t>円となっており、</a:t>
          </a:r>
          <a:r>
            <a:rPr kumimoji="1" lang="ja-JP" altLang="en-US" sz="1100">
              <a:solidFill>
                <a:sysClr val="windowText" lastClr="000000"/>
              </a:solidFill>
              <a:effectLst/>
              <a:latin typeface="+mn-lt"/>
              <a:ea typeface="+mn-ea"/>
              <a:cs typeface="+mn-cs"/>
            </a:rPr>
            <a:t>新型コロナウイルス対策関連経費の影響が大きく、昨年度より約６４，０００円増加している。</a:t>
          </a:r>
          <a:r>
            <a:rPr kumimoji="1" lang="ja-JP" altLang="ja-JP" sz="1100">
              <a:solidFill>
                <a:sysClr val="windowText" lastClr="000000"/>
              </a:solidFill>
              <a:effectLst/>
              <a:latin typeface="+mn-lt"/>
              <a:ea typeface="+mn-ea"/>
              <a:cs typeface="+mn-cs"/>
            </a:rPr>
            <a:t>類似団体と性質別を比較すると、ほとんどの項目で同水準又は</a:t>
          </a:r>
          <a:r>
            <a:rPr kumimoji="1" lang="ja-JP" altLang="en-US" sz="1100">
              <a:solidFill>
                <a:sysClr val="windowText" lastClr="000000"/>
              </a:solidFill>
              <a:effectLst/>
              <a:latin typeface="+mn-lt"/>
              <a:ea typeface="+mn-ea"/>
              <a:cs typeface="+mn-cs"/>
            </a:rPr>
            <a:t>低位</a:t>
          </a:r>
          <a:r>
            <a:rPr kumimoji="1" lang="ja-JP" altLang="ja-JP" sz="1100">
              <a:solidFill>
                <a:sysClr val="windowText" lastClr="000000"/>
              </a:solidFill>
              <a:effectLst/>
              <a:latin typeface="+mn-lt"/>
              <a:ea typeface="+mn-ea"/>
              <a:cs typeface="+mn-cs"/>
            </a:rPr>
            <a:t>で推移している</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会計年度任用職員制度の開始に伴い、臨時職員の賃金の一部が人件費に振り替わったため、人件費が増加し、物件費は減少している。しかしながら、</a:t>
          </a:r>
          <a:r>
            <a:rPr kumimoji="1" lang="ja-JP" altLang="ja-JP" sz="1100">
              <a:solidFill>
                <a:sysClr val="windowText" lastClr="000000"/>
              </a:solidFill>
              <a:effectLst/>
              <a:latin typeface="+mn-lt"/>
              <a:ea typeface="+mn-ea"/>
              <a:cs typeface="+mn-cs"/>
            </a:rPr>
            <a:t>教育</a:t>
          </a:r>
          <a:r>
            <a:rPr kumimoji="1" lang="en-US" altLang="ja-JP" sz="1100">
              <a:solidFill>
                <a:sysClr val="windowText" lastClr="000000"/>
              </a:solidFill>
              <a:effectLst/>
              <a:latin typeface="+mn-lt"/>
              <a:ea typeface="+mn-ea"/>
              <a:cs typeface="+mn-cs"/>
            </a:rPr>
            <a:t>ICT</a:t>
          </a:r>
          <a:r>
            <a:rPr kumimoji="1" lang="ja-JP" altLang="ja-JP" sz="1100">
              <a:solidFill>
                <a:sysClr val="windowText" lastClr="000000"/>
              </a:solidFill>
              <a:effectLst/>
              <a:latin typeface="+mn-lt"/>
              <a:ea typeface="+mn-ea"/>
              <a:cs typeface="+mn-cs"/>
            </a:rPr>
            <a:t>環境整備</a:t>
          </a:r>
          <a:r>
            <a:rPr kumimoji="1" lang="ja-JP" altLang="en-US" sz="1100">
              <a:solidFill>
                <a:sysClr val="windowText" lastClr="000000"/>
              </a:solidFill>
              <a:effectLst/>
              <a:latin typeface="+mn-lt"/>
              <a:ea typeface="+mn-ea"/>
              <a:cs typeface="+mn-cs"/>
            </a:rPr>
            <a:t>や、感染症対策などを実施した結果、物件費のうち備品購入費等は大幅に増加している。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扶助費は、</a:t>
          </a:r>
          <a:r>
            <a:rPr kumimoji="1" lang="ja-JP" altLang="ja-JP" sz="1100">
              <a:solidFill>
                <a:sysClr val="windowText" lastClr="000000"/>
              </a:solidFill>
              <a:effectLst/>
              <a:latin typeface="+mn-lt"/>
              <a:ea typeface="+mn-ea"/>
              <a:cs typeface="+mn-cs"/>
            </a:rPr>
            <a:t>令和２年度より公立の</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施設が私立認定こども園に移行</a:t>
          </a:r>
          <a:r>
            <a:rPr kumimoji="1" lang="ja-JP" altLang="en-US" sz="1100">
              <a:solidFill>
                <a:sysClr val="windowText" lastClr="000000"/>
              </a:solidFill>
              <a:effectLst/>
              <a:latin typeface="+mn-lt"/>
              <a:ea typeface="+mn-ea"/>
              <a:cs typeface="+mn-cs"/>
            </a:rPr>
            <a:t>し、施設型給付費が増加した</a:t>
          </a:r>
          <a:r>
            <a:rPr kumimoji="1" lang="ja-JP" altLang="ja-JP" sz="1100">
              <a:solidFill>
                <a:sysClr val="windowText" lastClr="000000"/>
              </a:solidFill>
              <a:effectLst/>
              <a:latin typeface="+mn-lt"/>
              <a:ea typeface="+mn-ea"/>
              <a:cs typeface="+mn-cs"/>
            </a:rPr>
            <a:t>ことにより</a:t>
          </a:r>
          <a:r>
            <a:rPr kumimoji="1" lang="ja-JP" altLang="en-US" sz="1100">
              <a:solidFill>
                <a:sysClr val="windowText" lastClr="000000"/>
              </a:solidFill>
              <a:effectLst/>
              <a:latin typeface="+mn-lt"/>
              <a:ea typeface="+mn-ea"/>
              <a:cs typeface="+mn-cs"/>
            </a:rPr>
            <a:t>前年度より増加している。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補助費等は、</a:t>
          </a:r>
          <a:r>
            <a:rPr kumimoji="1" lang="ja-JP" altLang="en-US" sz="1100">
              <a:solidFill>
                <a:sysClr val="windowText" lastClr="000000"/>
              </a:solidFill>
              <a:effectLst/>
              <a:latin typeface="+mn-lt"/>
              <a:ea typeface="+mn-ea"/>
              <a:cs typeface="+mn-cs"/>
            </a:rPr>
            <a:t>経済対策として特別定額給付金給付事業を実施したころにより大幅に増加している。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普通建設事業費は、認定こども園施設整備事業、旧庁舎改修事業、図書館・公民館改修事業といった大型事業</a:t>
          </a:r>
          <a:r>
            <a:rPr kumimoji="1" lang="ja-JP" altLang="en-US" sz="1100">
              <a:solidFill>
                <a:sysClr val="windowText" lastClr="000000"/>
              </a:solidFill>
              <a:effectLst/>
              <a:latin typeface="+mn-lt"/>
              <a:ea typeface="+mn-ea"/>
              <a:cs typeface="+mn-cs"/>
            </a:rPr>
            <a:t>が完了したこと</a:t>
          </a:r>
          <a:r>
            <a:rPr kumimoji="1" lang="ja-JP" altLang="ja-JP" sz="1100">
              <a:solidFill>
                <a:sysClr val="windowText" lastClr="000000"/>
              </a:solidFill>
              <a:effectLst/>
              <a:latin typeface="+mn-lt"/>
              <a:ea typeface="+mn-ea"/>
              <a:cs typeface="+mn-cs"/>
            </a:rPr>
            <a:t>により前年度より</a:t>
          </a:r>
          <a:r>
            <a:rPr kumimoji="1" lang="ja-JP" altLang="en-US" sz="1100">
              <a:solidFill>
                <a:sysClr val="windowText" lastClr="000000"/>
              </a:solidFill>
              <a:effectLst/>
              <a:latin typeface="+mn-lt"/>
              <a:ea typeface="+mn-ea"/>
              <a:cs typeface="+mn-cs"/>
            </a:rPr>
            <a:t>減少している。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36,581
36,040
191.11
26,181,921
25,485,978
515,073
11,853,353
21,010,135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13017</xdr:rowOff>
    </xdr:from>
    <xdr:to>
      <xdr:col>24</xdr:col>
      <xdr:colOff>63500</xdr:colOff>
      <xdr:row>36</xdr:row>
      <xdr:rowOff>18161</xdr:rowOff>
    </xdr:to>
    <xdr:cxnSp macro="">
      <xdr:nvCxnSpPr>
        <xdr:cNvPr id="61" name="直線コネクタ 60"/>
        <xdr:cNvCxnSpPr/>
      </xdr:nvCxnSpPr>
      <xdr:spPr>
        <a:xfrm>
          <a:off x="3797300" y="6185217"/>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141114</xdr:rowOff>
    </xdr:from>
    <xdr:ext cx="469744" cy="259045"/>
    <xdr:sp macro="" textlink="">
      <xdr:nvSpPr>
        <xdr:cNvPr id="62" name="議会費平均値テキスト"/>
        <xdr:cNvSpPr txBox="1"/>
      </xdr:nvSpPr>
      <xdr:spPr>
        <a:xfrm>
          <a:off x="4686300" y="597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13017</xdr:rowOff>
    </xdr:from>
    <xdr:to>
      <xdr:col>19</xdr:col>
      <xdr:colOff>177800</xdr:colOff>
      <xdr:row>36</xdr:row>
      <xdr:rowOff>43497</xdr:rowOff>
    </xdr:to>
    <xdr:cxnSp macro="">
      <xdr:nvCxnSpPr>
        <xdr:cNvPr id="64" name="直線コネクタ 63"/>
        <xdr:cNvCxnSpPr/>
      </xdr:nvCxnSpPr>
      <xdr:spPr>
        <a:xfrm flipV="1">
          <a:off x="2908300" y="6185217"/>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45102</xdr:rowOff>
    </xdr:from>
    <xdr:ext cx="469744" cy="259045"/>
    <xdr:sp macro="" textlink="">
      <xdr:nvSpPr>
        <xdr:cNvPr id="66" name="テキスト ボックス 65"/>
        <xdr:cNvSpPr txBox="1"/>
      </xdr:nvSpPr>
      <xdr:spPr>
        <a:xfrm>
          <a:off x="3562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38545</xdr:rowOff>
    </xdr:from>
    <xdr:to>
      <xdr:col>15</xdr:col>
      <xdr:colOff>50800</xdr:colOff>
      <xdr:row>36</xdr:row>
      <xdr:rowOff>43497</xdr:rowOff>
    </xdr:to>
    <xdr:cxnSp macro="">
      <xdr:nvCxnSpPr>
        <xdr:cNvPr id="67" name="直線コネクタ 66"/>
        <xdr:cNvCxnSpPr/>
      </xdr:nvCxnSpPr>
      <xdr:spPr>
        <a:xfrm>
          <a:off x="2019300" y="6210745"/>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61866</xdr:rowOff>
    </xdr:from>
    <xdr:ext cx="469744" cy="259045"/>
    <xdr:sp macro="" textlink="">
      <xdr:nvSpPr>
        <xdr:cNvPr id="69" name="テキスト ボックス 68"/>
        <xdr:cNvSpPr txBox="1"/>
      </xdr:nvSpPr>
      <xdr:spPr>
        <a:xfrm>
          <a:off x="2673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38545</xdr:rowOff>
    </xdr:from>
    <xdr:to>
      <xdr:col>10</xdr:col>
      <xdr:colOff>114300</xdr:colOff>
      <xdr:row>36</xdr:row>
      <xdr:rowOff>56071</xdr:rowOff>
    </xdr:to>
    <xdr:cxnSp macro="">
      <xdr:nvCxnSpPr>
        <xdr:cNvPr id="70" name="直線コネクタ 69"/>
        <xdr:cNvCxnSpPr/>
      </xdr:nvCxnSpPr>
      <xdr:spPr>
        <a:xfrm flipV="1">
          <a:off x="1130300" y="6210745"/>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85488</xdr:rowOff>
    </xdr:from>
    <xdr:ext cx="469744" cy="259045"/>
    <xdr:sp macro="" textlink="">
      <xdr:nvSpPr>
        <xdr:cNvPr id="72" name="テキスト ボックス 71"/>
        <xdr:cNvSpPr txBox="1"/>
      </xdr:nvSpPr>
      <xdr:spPr>
        <a:xfrm>
          <a:off x="1784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86250</xdr:rowOff>
    </xdr:from>
    <xdr:ext cx="469744" cy="259045"/>
    <xdr:sp macro="" textlink="">
      <xdr:nvSpPr>
        <xdr:cNvPr id="74" name="テキスト ボックス 73"/>
        <xdr:cNvSpPr txBox="1"/>
      </xdr:nvSpPr>
      <xdr:spPr>
        <a:xfrm>
          <a:off x="895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80" name="楕円 79"/>
        <xdr:cNvSpPr/>
      </xdr:nvSpPr>
      <xdr:spPr>
        <a:xfrm>
          <a:off x="4584700" y="613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117238</xdr:rowOff>
    </xdr:from>
    <xdr:ext cx="469744" cy="259045"/>
    <xdr:sp macro="" textlink="">
      <xdr:nvSpPr>
        <xdr:cNvPr id="81" name="議会費該当値テキスト"/>
        <xdr:cNvSpPr txBox="1"/>
      </xdr:nvSpPr>
      <xdr:spPr>
        <a:xfrm>
          <a:off x="4686300" y="611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133667</xdr:rowOff>
    </xdr:from>
    <xdr:to>
      <xdr:col>20</xdr:col>
      <xdr:colOff>38100</xdr:colOff>
      <xdr:row>36</xdr:row>
      <xdr:rowOff>63817</xdr:rowOff>
    </xdr:to>
    <xdr:sp macro="" textlink="">
      <xdr:nvSpPr>
        <xdr:cNvPr id="82" name="楕円 81"/>
        <xdr:cNvSpPr/>
      </xdr:nvSpPr>
      <xdr:spPr>
        <a:xfrm>
          <a:off x="3746500" y="61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54944</xdr:rowOff>
    </xdr:from>
    <xdr:ext cx="469744" cy="259045"/>
    <xdr:sp macro="" textlink="">
      <xdr:nvSpPr>
        <xdr:cNvPr id="83" name="テキスト ボックス 82"/>
        <xdr:cNvSpPr txBox="1"/>
      </xdr:nvSpPr>
      <xdr:spPr>
        <a:xfrm>
          <a:off x="3562428" y="622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164147</xdr:rowOff>
    </xdr:from>
    <xdr:to>
      <xdr:col>15</xdr:col>
      <xdr:colOff>101600</xdr:colOff>
      <xdr:row>36</xdr:row>
      <xdr:rowOff>94297</xdr:rowOff>
    </xdr:to>
    <xdr:sp macro="" textlink="">
      <xdr:nvSpPr>
        <xdr:cNvPr id="84" name="楕円 83"/>
        <xdr:cNvSpPr/>
      </xdr:nvSpPr>
      <xdr:spPr>
        <a:xfrm>
          <a:off x="2857500" y="61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85424</xdr:rowOff>
    </xdr:from>
    <xdr:ext cx="469744" cy="259045"/>
    <xdr:sp macro="" textlink="">
      <xdr:nvSpPr>
        <xdr:cNvPr id="85" name="テキスト ボックス 84"/>
        <xdr:cNvSpPr txBox="1"/>
      </xdr:nvSpPr>
      <xdr:spPr>
        <a:xfrm>
          <a:off x="2673428" y="62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159195</xdr:rowOff>
    </xdr:from>
    <xdr:to>
      <xdr:col>10</xdr:col>
      <xdr:colOff>165100</xdr:colOff>
      <xdr:row>36</xdr:row>
      <xdr:rowOff>89345</xdr:rowOff>
    </xdr:to>
    <xdr:sp macro="" textlink="">
      <xdr:nvSpPr>
        <xdr:cNvPr id="86" name="楕円 85"/>
        <xdr:cNvSpPr/>
      </xdr:nvSpPr>
      <xdr:spPr>
        <a:xfrm>
          <a:off x="1968500" y="61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80472</xdr:rowOff>
    </xdr:from>
    <xdr:ext cx="469744" cy="259045"/>
    <xdr:sp macro="" textlink="">
      <xdr:nvSpPr>
        <xdr:cNvPr id="87" name="テキスト ボックス 86"/>
        <xdr:cNvSpPr txBox="1"/>
      </xdr:nvSpPr>
      <xdr:spPr>
        <a:xfrm>
          <a:off x="1784428" y="625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5271</xdr:rowOff>
    </xdr:from>
    <xdr:to>
      <xdr:col>6</xdr:col>
      <xdr:colOff>38100</xdr:colOff>
      <xdr:row>36</xdr:row>
      <xdr:rowOff>106871</xdr:rowOff>
    </xdr:to>
    <xdr:sp macro="" textlink="">
      <xdr:nvSpPr>
        <xdr:cNvPr id="88" name="楕円 87"/>
        <xdr:cNvSpPr/>
      </xdr:nvSpPr>
      <xdr:spPr>
        <a:xfrm>
          <a:off x="1079500" y="617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97998</xdr:rowOff>
    </xdr:from>
    <xdr:ext cx="469744" cy="259045"/>
    <xdr:sp macro="" textlink="">
      <xdr:nvSpPr>
        <xdr:cNvPr id="89" name="テキスト ボックス 88"/>
        <xdr:cNvSpPr txBox="1"/>
      </xdr:nvSpPr>
      <xdr:spPr>
        <a:xfrm>
          <a:off x="895428" y="627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31971</xdr:rowOff>
    </xdr:from>
    <xdr:to>
      <xdr:col>24</xdr:col>
      <xdr:colOff>62865</xdr:colOff>
      <xdr:row>59</xdr:row>
      <xdr:rowOff>153246</xdr:rowOff>
    </xdr:to>
    <xdr:cxnSp macro="">
      <xdr:nvCxnSpPr>
        <xdr:cNvPr id="116" name="直線コネクタ 115"/>
        <xdr:cNvCxnSpPr/>
      </xdr:nvCxnSpPr>
      <xdr:spPr>
        <a:xfrm flipV="1">
          <a:off x="4633595" y="8775921"/>
          <a:ext cx="1270" cy="149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157073</xdr:rowOff>
    </xdr:from>
    <xdr:ext cx="534377" cy="259045"/>
    <xdr:sp macro="" textlink="">
      <xdr:nvSpPr>
        <xdr:cNvPr id="117" name="総務費最小値テキスト"/>
        <xdr:cNvSpPr txBox="1"/>
      </xdr:nvSpPr>
      <xdr:spPr>
        <a:xfrm>
          <a:off x="4686300" y="10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153246</xdr:rowOff>
    </xdr:from>
    <xdr:to>
      <xdr:col>24</xdr:col>
      <xdr:colOff>152400</xdr:colOff>
      <xdr:row>59</xdr:row>
      <xdr:rowOff>153246</xdr:rowOff>
    </xdr:to>
    <xdr:cxnSp macro="">
      <xdr:nvCxnSpPr>
        <xdr:cNvPr id="118" name="直線コネクタ 117"/>
        <xdr:cNvCxnSpPr/>
      </xdr:nvCxnSpPr>
      <xdr:spPr>
        <a:xfrm>
          <a:off x="4546600" y="1026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150098</xdr:rowOff>
    </xdr:from>
    <xdr:ext cx="599010" cy="259045"/>
    <xdr:sp macro="" textlink="">
      <xdr:nvSpPr>
        <xdr:cNvPr id="119" name="総務費最大値テキスト"/>
        <xdr:cNvSpPr txBox="1"/>
      </xdr:nvSpPr>
      <xdr:spPr>
        <a:xfrm>
          <a:off x="4686300" y="855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31971</xdr:rowOff>
    </xdr:from>
    <xdr:to>
      <xdr:col>24</xdr:col>
      <xdr:colOff>152400</xdr:colOff>
      <xdr:row>51</xdr:row>
      <xdr:rowOff>31971</xdr:rowOff>
    </xdr:to>
    <xdr:cxnSp macro="">
      <xdr:nvCxnSpPr>
        <xdr:cNvPr id="120" name="直線コネクタ 119"/>
        <xdr:cNvCxnSpPr/>
      </xdr:nvCxnSpPr>
      <xdr:spPr>
        <a:xfrm>
          <a:off x="4546600" y="8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6759</xdr:rowOff>
    </xdr:from>
    <xdr:to>
      <xdr:col>24</xdr:col>
      <xdr:colOff>63500</xdr:colOff>
      <xdr:row>59</xdr:row>
      <xdr:rowOff>55520</xdr:rowOff>
    </xdr:to>
    <xdr:cxnSp macro="">
      <xdr:nvCxnSpPr>
        <xdr:cNvPr id="121" name="直線コネクタ 120"/>
        <xdr:cNvCxnSpPr/>
      </xdr:nvCxnSpPr>
      <xdr:spPr>
        <a:xfrm flipV="1">
          <a:off x="3797300" y="9950859"/>
          <a:ext cx="838200" cy="2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62585</xdr:rowOff>
    </xdr:from>
    <xdr:ext cx="599010" cy="259045"/>
    <xdr:sp macro="" textlink="">
      <xdr:nvSpPr>
        <xdr:cNvPr id="122" name="総務費平均値テキスト"/>
        <xdr:cNvSpPr txBox="1"/>
      </xdr:nvSpPr>
      <xdr:spPr>
        <a:xfrm>
          <a:off x="4686300" y="966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39708</xdr:rowOff>
    </xdr:from>
    <xdr:to>
      <xdr:col>24</xdr:col>
      <xdr:colOff>114300</xdr:colOff>
      <xdr:row>57</xdr:row>
      <xdr:rowOff>141308</xdr:rowOff>
    </xdr:to>
    <xdr:sp macro="" textlink="">
      <xdr:nvSpPr>
        <xdr:cNvPr id="123" name="フローチャート: 判断 122"/>
        <xdr:cNvSpPr/>
      </xdr:nvSpPr>
      <xdr:spPr>
        <a:xfrm>
          <a:off x="4584700" y="98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55520</xdr:rowOff>
    </xdr:from>
    <xdr:to>
      <xdr:col>19</xdr:col>
      <xdr:colOff>177800</xdr:colOff>
      <xdr:row>59</xdr:row>
      <xdr:rowOff>137202</xdr:rowOff>
    </xdr:to>
    <xdr:cxnSp macro="">
      <xdr:nvCxnSpPr>
        <xdr:cNvPr id="124" name="直線コネクタ 123"/>
        <xdr:cNvCxnSpPr/>
      </xdr:nvCxnSpPr>
      <xdr:spPr>
        <a:xfrm flipV="1">
          <a:off x="2908300" y="10171070"/>
          <a:ext cx="889000" cy="8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14736</xdr:rowOff>
    </xdr:from>
    <xdr:to>
      <xdr:col>20</xdr:col>
      <xdr:colOff>38100</xdr:colOff>
      <xdr:row>59</xdr:row>
      <xdr:rowOff>116336</xdr:rowOff>
    </xdr:to>
    <xdr:sp macro="" textlink="">
      <xdr:nvSpPr>
        <xdr:cNvPr id="125" name="フローチャート: 判断 124"/>
        <xdr:cNvSpPr/>
      </xdr:nvSpPr>
      <xdr:spPr>
        <a:xfrm>
          <a:off x="3746500" y="1013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107463</xdr:rowOff>
    </xdr:from>
    <xdr:ext cx="599010" cy="259045"/>
    <xdr:sp macro="" textlink="">
      <xdr:nvSpPr>
        <xdr:cNvPr id="126" name="テキスト ボックス 125"/>
        <xdr:cNvSpPr txBox="1"/>
      </xdr:nvSpPr>
      <xdr:spPr>
        <a:xfrm>
          <a:off x="3497795" y="1022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137202</xdr:rowOff>
    </xdr:from>
    <xdr:to>
      <xdr:col>15</xdr:col>
      <xdr:colOff>50800</xdr:colOff>
      <xdr:row>59</xdr:row>
      <xdr:rowOff>139981</xdr:rowOff>
    </xdr:to>
    <xdr:cxnSp macro="">
      <xdr:nvCxnSpPr>
        <xdr:cNvPr id="127" name="直線コネクタ 126"/>
        <xdr:cNvCxnSpPr/>
      </xdr:nvCxnSpPr>
      <xdr:spPr>
        <a:xfrm flipV="1">
          <a:off x="2019300" y="10252752"/>
          <a:ext cx="889000" cy="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86516</xdr:rowOff>
    </xdr:from>
    <xdr:to>
      <xdr:col>15</xdr:col>
      <xdr:colOff>101600</xdr:colOff>
      <xdr:row>60</xdr:row>
      <xdr:rowOff>16666</xdr:rowOff>
    </xdr:to>
    <xdr:sp macro="" textlink="">
      <xdr:nvSpPr>
        <xdr:cNvPr id="128" name="フローチャート: 判断 127"/>
        <xdr:cNvSpPr/>
      </xdr:nvSpPr>
      <xdr:spPr>
        <a:xfrm>
          <a:off x="2857500" y="102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7793</xdr:rowOff>
    </xdr:from>
    <xdr:ext cx="534377" cy="259045"/>
    <xdr:sp macro="" textlink="">
      <xdr:nvSpPr>
        <xdr:cNvPr id="129" name="テキスト ボックス 128"/>
        <xdr:cNvSpPr txBox="1"/>
      </xdr:nvSpPr>
      <xdr:spPr>
        <a:xfrm>
          <a:off x="2641111" y="1029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121856</xdr:rowOff>
    </xdr:from>
    <xdr:to>
      <xdr:col>10</xdr:col>
      <xdr:colOff>114300</xdr:colOff>
      <xdr:row>59</xdr:row>
      <xdr:rowOff>139981</xdr:rowOff>
    </xdr:to>
    <xdr:cxnSp macro="">
      <xdr:nvCxnSpPr>
        <xdr:cNvPr id="130" name="直線コネクタ 129"/>
        <xdr:cNvCxnSpPr/>
      </xdr:nvCxnSpPr>
      <xdr:spPr>
        <a:xfrm>
          <a:off x="1130300" y="10237406"/>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87460</xdr:rowOff>
    </xdr:from>
    <xdr:to>
      <xdr:col>10</xdr:col>
      <xdr:colOff>165100</xdr:colOff>
      <xdr:row>60</xdr:row>
      <xdr:rowOff>17610</xdr:rowOff>
    </xdr:to>
    <xdr:sp macro="" textlink="">
      <xdr:nvSpPr>
        <xdr:cNvPr id="131" name="フローチャート: 判断 130"/>
        <xdr:cNvSpPr/>
      </xdr:nvSpPr>
      <xdr:spPr>
        <a:xfrm>
          <a:off x="1968500" y="102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34137</xdr:rowOff>
    </xdr:from>
    <xdr:ext cx="534377" cy="259045"/>
    <xdr:sp macro="" textlink="">
      <xdr:nvSpPr>
        <xdr:cNvPr id="132" name="テキスト ボックス 131"/>
        <xdr:cNvSpPr txBox="1"/>
      </xdr:nvSpPr>
      <xdr:spPr>
        <a:xfrm>
          <a:off x="1752111" y="99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89197</xdr:rowOff>
    </xdr:from>
    <xdr:to>
      <xdr:col>6</xdr:col>
      <xdr:colOff>38100</xdr:colOff>
      <xdr:row>60</xdr:row>
      <xdr:rowOff>19347</xdr:rowOff>
    </xdr:to>
    <xdr:sp macro="" textlink="">
      <xdr:nvSpPr>
        <xdr:cNvPr id="133" name="フローチャート: 判断 132"/>
        <xdr:cNvSpPr/>
      </xdr:nvSpPr>
      <xdr:spPr>
        <a:xfrm>
          <a:off x="1079500" y="1020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10474</xdr:rowOff>
    </xdr:from>
    <xdr:ext cx="534377" cy="259045"/>
    <xdr:sp macro="" textlink="">
      <xdr:nvSpPr>
        <xdr:cNvPr id="134" name="テキスト ボックス 133"/>
        <xdr:cNvSpPr txBox="1"/>
      </xdr:nvSpPr>
      <xdr:spPr>
        <a:xfrm>
          <a:off x="863111" y="1029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127409</xdr:rowOff>
    </xdr:from>
    <xdr:to>
      <xdr:col>24</xdr:col>
      <xdr:colOff>114300</xdr:colOff>
      <xdr:row>58</xdr:row>
      <xdr:rowOff>57559</xdr:rowOff>
    </xdr:to>
    <xdr:sp macro="" textlink="">
      <xdr:nvSpPr>
        <xdr:cNvPr id="140" name="楕円 139"/>
        <xdr:cNvSpPr/>
      </xdr:nvSpPr>
      <xdr:spPr>
        <a:xfrm>
          <a:off x="4584700" y="990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105836</xdr:rowOff>
    </xdr:from>
    <xdr:ext cx="599010" cy="259045"/>
    <xdr:sp macro="" textlink="">
      <xdr:nvSpPr>
        <xdr:cNvPr id="141" name="総務費該当値テキスト"/>
        <xdr:cNvSpPr txBox="1"/>
      </xdr:nvSpPr>
      <xdr:spPr>
        <a:xfrm>
          <a:off x="4686300" y="987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4720</xdr:rowOff>
    </xdr:from>
    <xdr:to>
      <xdr:col>20</xdr:col>
      <xdr:colOff>38100</xdr:colOff>
      <xdr:row>59</xdr:row>
      <xdr:rowOff>106320</xdr:rowOff>
    </xdr:to>
    <xdr:sp macro="" textlink="">
      <xdr:nvSpPr>
        <xdr:cNvPr id="142" name="楕円 141"/>
        <xdr:cNvSpPr/>
      </xdr:nvSpPr>
      <xdr:spPr>
        <a:xfrm>
          <a:off x="3746500" y="1012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122847</xdr:rowOff>
    </xdr:from>
    <xdr:ext cx="599010" cy="259045"/>
    <xdr:sp macro="" textlink="">
      <xdr:nvSpPr>
        <xdr:cNvPr id="143" name="テキスト ボックス 142"/>
        <xdr:cNvSpPr txBox="1"/>
      </xdr:nvSpPr>
      <xdr:spPr>
        <a:xfrm>
          <a:off x="3497795" y="989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86402</xdr:rowOff>
    </xdr:from>
    <xdr:to>
      <xdr:col>15</xdr:col>
      <xdr:colOff>101600</xdr:colOff>
      <xdr:row>60</xdr:row>
      <xdr:rowOff>16552</xdr:rowOff>
    </xdr:to>
    <xdr:sp macro="" textlink="">
      <xdr:nvSpPr>
        <xdr:cNvPr id="144" name="楕円 143"/>
        <xdr:cNvSpPr/>
      </xdr:nvSpPr>
      <xdr:spPr>
        <a:xfrm>
          <a:off x="2857500" y="102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33079</xdr:rowOff>
    </xdr:from>
    <xdr:ext cx="534377" cy="259045"/>
    <xdr:sp macro="" textlink="">
      <xdr:nvSpPr>
        <xdr:cNvPr id="145" name="テキスト ボックス 144"/>
        <xdr:cNvSpPr txBox="1"/>
      </xdr:nvSpPr>
      <xdr:spPr>
        <a:xfrm>
          <a:off x="2641111" y="997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89181</xdr:rowOff>
    </xdr:from>
    <xdr:to>
      <xdr:col>10</xdr:col>
      <xdr:colOff>165100</xdr:colOff>
      <xdr:row>60</xdr:row>
      <xdr:rowOff>19331</xdr:rowOff>
    </xdr:to>
    <xdr:sp macro="" textlink="">
      <xdr:nvSpPr>
        <xdr:cNvPr id="146" name="楕円 145"/>
        <xdr:cNvSpPr/>
      </xdr:nvSpPr>
      <xdr:spPr>
        <a:xfrm>
          <a:off x="1968500" y="1020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10458</xdr:rowOff>
    </xdr:from>
    <xdr:ext cx="534377" cy="259045"/>
    <xdr:sp macro="" textlink="">
      <xdr:nvSpPr>
        <xdr:cNvPr id="147" name="テキスト ボックス 146"/>
        <xdr:cNvSpPr txBox="1"/>
      </xdr:nvSpPr>
      <xdr:spPr>
        <a:xfrm>
          <a:off x="1752111" y="1029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71056</xdr:rowOff>
    </xdr:from>
    <xdr:to>
      <xdr:col>6</xdr:col>
      <xdr:colOff>38100</xdr:colOff>
      <xdr:row>60</xdr:row>
      <xdr:rowOff>1206</xdr:rowOff>
    </xdr:to>
    <xdr:sp macro="" textlink="">
      <xdr:nvSpPr>
        <xdr:cNvPr id="148" name="楕円 147"/>
        <xdr:cNvSpPr/>
      </xdr:nvSpPr>
      <xdr:spPr>
        <a:xfrm>
          <a:off x="1079500" y="1018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17733</xdr:rowOff>
    </xdr:from>
    <xdr:ext cx="534377" cy="259045"/>
    <xdr:sp macro="" textlink="">
      <xdr:nvSpPr>
        <xdr:cNvPr id="149" name="テキスト ボックス 148"/>
        <xdr:cNvSpPr txBox="1"/>
      </xdr:nvSpPr>
      <xdr:spPr>
        <a:xfrm>
          <a:off x="863111" y="996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4" name="直線コネクタ 173"/>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5"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6" name="直線コネクタ 175"/>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7"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8" name="直線コネクタ 177"/>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123682</xdr:rowOff>
    </xdr:from>
    <xdr:to>
      <xdr:col>24</xdr:col>
      <xdr:colOff>63500</xdr:colOff>
      <xdr:row>74</xdr:row>
      <xdr:rowOff>414</xdr:rowOff>
    </xdr:to>
    <xdr:cxnSp macro="">
      <xdr:nvCxnSpPr>
        <xdr:cNvPr id="179" name="直線コネクタ 178"/>
        <xdr:cNvCxnSpPr/>
      </xdr:nvCxnSpPr>
      <xdr:spPr>
        <a:xfrm>
          <a:off x="3797300" y="12639532"/>
          <a:ext cx="838200" cy="4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46479</xdr:rowOff>
    </xdr:from>
    <xdr:ext cx="599010" cy="259045"/>
    <xdr:sp macro="" textlink="">
      <xdr:nvSpPr>
        <xdr:cNvPr id="180" name="民生費平均値テキスト"/>
        <xdr:cNvSpPr txBox="1"/>
      </xdr:nvSpPr>
      <xdr:spPr>
        <a:xfrm>
          <a:off x="4686300" y="12905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1" name="フローチャート: 判断 180"/>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123682</xdr:rowOff>
    </xdr:from>
    <xdr:to>
      <xdr:col>19</xdr:col>
      <xdr:colOff>177800</xdr:colOff>
      <xdr:row>75</xdr:row>
      <xdr:rowOff>133124</xdr:rowOff>
    </xdr:to>
    <xdr:cxnSp macro="">
      <xdr:nvCxnSpPr>
        <xdr:cNvPr id="182" name="直線コネクタ 181"/>
        <xdr:cNvCxnSpPr/>
      </xdr:nvCxnSpPr>
      <xdr:spPr>
        <a:xfrm flipV="1">
          <a:off x="2908300" y="12639532"/>
          <a:ext cx="889000" cy="35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3" name="フローチャート: 判断 182"/>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39941</xdr:rowOff>
    </xdr:from>
    <xdr:ext cx="599010" cy="259045"/>
    <xdr:sp macro="" textlink="">
      <xdr:nvSpPr>
        <xdr:cNvPr id="184" name="テキスト ボックス 183"/>
        <xdr:cNvSpPr txBox="1"/>
      </xdr:nvSpPr>
      <xdr:spPr>
        <a:xfrm>
          <a:off x="3497795" y="1307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133124</xdr:rowOff>
    </xdr:from>
    <xdr:to>
      <xdr:col>15</xdr:col>
      <xdr:colOff>50800</xdr:colOff>
      <xdr:row>76</xdr:row>
      <xdr:rowOff>4521</xdr:rowOff>
    </xdr:to>
    <xdr:cxnSp macro="">
      <xdr:nvCxnSpPr>
        <xdr:cNvPr id="185" name="直線コネクタ 184"/>
        <xdr:cNvCxnSpPr/>
      </xdr:nvCxnSpPr>
      <xdr:spPr>
        <a:xfrm flipV="1">
          <a:off x="2019300" y="12991874"/>
          <a:ext cx="8890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6" name="フローチャート: 判断 185"/>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119921</xdr:rowOff>
    </xdr:from>
    <xdr:ext cx="599010" cy="259045"/>
    <xdr:sp macro="" textlink="">
      <xdr:nvSpPr>
        <xdr:cNvPr id="187" name="テキスト ボックス 186"/>
        <xdr:cNvSpPr txBox="1"/>
      </xdr:nvSpPr>
      <xdr:spPr>
        <a:xfrm>
          <a:off x="2608795" y="131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4521</xdr:rowOff>
    </xdr:from>
    <xdr:to>
      <xdr:col>10</xdr:col>
      <xdr:colOff>114300</xdr:colOff>
      <xdr:row>76</xdr:row>
      <xdr:rowOff>20501</xdr:rowOff>
    </xdr:to>
    <xdr:cxnSp macro="">
      <xdr:nvCxnSpPr>
        <xdr:cNvPr id="188" name="直線コネクタ 187"/>
        <xdr:cNvCxnSpPr/>
      </xdr:nvCxnSpPr>
      <xdr:spPr>
        <a:xfrm flipV="1">
          <a:off x="1130300" y="13034721"/>
          <a:ext cx="889000" cy="1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89" name="フローチャート: 判断 188"/>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139199</xdr:rowOff>
    </xdr:from>
    <xdr:ext cx="599010" cy="259045"/>
    <xdr:sp macro="" textlink="">
      <xdr:nvSpPr>
        <xdr:cNvPr id="190" name="テキスト ボックス 189"/>
        <xdr:cNvSpPr txBox="1"/>
      </xdr:nvSpPr>
      <xdr:spPr>
        <a:xfrm>
          <a:off x="1719795" y="1316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1" name="フローチャート: 判断 190"/>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140296</xdr:rowOff>
    </xdr:from>
    <xdr:ext cx="599010" cy="259045"/>
    <xdr:sp macro="" textlink="">
      <xdr:nvSpPr>
        <xdr:cNvPr id="192" name="テキスト ボックス 191"/>
        <xdr:cNvSpPr txBox="1"/>
      </xdr:nvSpPr>
      <xdr:spPr>
        <a:xfrm>
          <a:off x="830795" y="1317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121064</xdr:rowOff>
    </xdr:from>
    <xdr:to>
      <xdr:col>24</xdr:col>
      <xdr:colOff>114300</xdr:colOff>
      <xdr:row>74</xdr:row>
      <xdr:rowOff>51214</xdr:rowOff>
    </xdr:to>
    <xdr:sp macro="" textlink="">
      <xdr:nvSpPr>
        <xdr:cNvPr id="198" name="楕円 197"/>
        <xdr:cNvSpPr/>
      </xdr:nvSpPr>
      <xdr:spPr>
        <a:xfrm>
          <a:off x="4584700" y="1263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143941</xdr:rowOff>
    </xdr:from>
    <xdr:ext cx="599010" cy="259045"/>
    <xdr:sp macro="" textlink="">
      <xdr:nvSpPr>
        <xdr:cNvPr id="199" name="民生費該当値テキスト"/>
        <xdr:cNvSpPr txBox="1"/>
      </xdr:nvSpPr>
      <xdr:spPr>
        <a:xfrm>
          <a:off x="4686300" y="1248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72882</xdr:rowOff>
    </xdr:from>
    <xdr:to>
      <xdr:col>20</xdr:col>
      <xdr:colOff>38100</xdr:colOff>
      <xdr:row>74</xdr:row>
      <xdr:rowOff>3032</xdr:rowOff>
    </xdr:to>
    <xdr:sp macro="" textlink="">
      <xdr:nvSpPr>
        <xdr:cNvPr id="200" name="楕円 199"/>
        <xdr:cNvSpPr/>
      </xdr:nvSpPr>
      <xdr:spPr>
        <a:xfrm>
          <a:off x="3746500" y="1258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19559</xdr:rowOff>
    </xdr:from>
    <xdr:ext cx="599010" cy="259045"/>
    <xdr:sp macro="" textlink="">
      <xdr:nvSpPr>
        <xdr:cNvPr id="201" name="テキスト ボックス 200"/>
        <xdr:cNvSpPr txBox="1"/>
      </xdr:nvSpPr>
      <xdr:spPr>
        <a:xfrm>
          <a:off x="3497795" y="1236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82324</xdr:rowOff>
    </xdr:from>
    <xdr:to>
      <xdr:col>15</xdr:col>
      <xdr:colOff>101600</xdr:colOff>
      <xdr:row>76</xdr:row>
      <xdr:rowOff>12474</xdr:rowOff>
    </xdr:to>
    <xdr:sp macro="" textlink="">
      <xdr:nvSpPr>
        <xdr:cNvPr id="202" name="楕円 201"/>
        <xdr:cNvSpPr/>
      </xdr:nvSpPr>
      <xdr:spPr>
        <a:xfrm>
          <a:off x="2857500" y="129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29001</xdr:rowOff>
    </xdr:from>
    <xdr:ext cx="599010" cy="259045"/>
    <xdr:sp macro="" textlink="">
      <xdr:nvSpPr>
        <xdr:cNvPr id="203" name="テキスト ボックス 202"/>
        <xdr:cNvSpPr txBox="1"/>
      </xdr:nvSpPr>
      <xdr:spPr>
        <a:xfrm>
          <a:off x="2608795" y="1271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125171</xdr:rowOff>
    </xdr:from>
    <xdr:to>
      <xdr:col>10</xdr:col>
      <xdr:colOff>165100</xdr:colOff>
      <xdr:row>76</xdr:row>
      <xdr:rowOff>55321</xdr:rowOff>
    </xdr:to>
    <xdr:sp macro="" textlink="">
      <xdr:nvSpPr>
        <xdr:cNvPr id="204" name="楕円 203"/>
        <xdr:cNvSpPr/>
      </xdr:nvSpPr>
      <xdr:spPr>
        <a:xfrm>
          <a:off x="1968500" y="129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71848</xdr:rowOff>
    </xdr:from>
    <xdr:ext cx="599010" cy="259045"/>
    <xdr:sp macro="" textlink="">
      <xdr:nvSpPr>
        <xdr:cNvPr id="205" name="テキスト ボックス 204"/>
        <xdr:cNvSpPr txBox="1"/>
      </xdr:nvSpPr>
      <xdr:spPr>
        <a:xfrm>
          <a:off x="1719795" y="1275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141150</xdr:rowOff>
    </xdr:from>
    <xdr:to>
      <xdr:col>6</xdr:col>
      <xdr:colOff>38100</xdr:colOff>
      <xdr:row>76</xdr:row>
      <xdr:rowOff>71301</xdr:rowOff>
    </xdr:to>
    <xdr:sp macro="" textlink="">
      <xdr:nvSpPr>
        <xdr:cNvPr id="206" name="楕円 205"/>
        <xdr:cNvSpPr/>
      </xdr:nvSpPr>
      <xdr:spPr>
        <a:xfrm>
          <a:off x="1079500" y="129999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87827</xdr:rowOff>
    </xdr:from>
    <xdr:ext cx="599010" cy="259045"/>
    <xdr:sp macro="" textlink="">
      <xdr:nvSpPr>
        <xdr:cNvPr id="207" name="テキスト ボックス 206"/>
        <xdr:cNvSpPr txBox="1"/>
      </xdr:nvSpPr>
      <xdr:spPr>
        <a:xfrm>
          <a:off x="830795" y="1277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0" name="テキスト ボックス 219"/>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6" name="直線コネクタ 235"/>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7" name="衛生費最小値テキスト"/>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8" name="直線コネクタ 237"/>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39" name="衛生費最大値テキスト"/>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0" name="直線コネクタ 239"/>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40331</xdr:rowOff>
    </xdr:from>
    <xdr:to>
      <xdr:col>24</xdr:col>
      <xdr:colOff>63500</xdr:colOff>
      <xdr:row>97</xdr:row>
      <xdr:rowOff>128355</xdr:rowOff>
    </xdr:to>
    <xdr:cxnSp macro="">
      <xdr:nvCxnSpPr>
        <xdr:cNvPr id="241" name="直線コネクタ 240"/>
        <xdr:cNvCxnSpPr/>
      </xdr:nvCxnSpPr>
      <xdr:spPr>
        <a:xfrm>
          <a:off x="3797300" y="16670981"/>
          <a:ext cx="838200" cy="8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134323</xdr:rowOff>
    </xdr:from>
    <xdr:ext cx="534377" cy="259045"/>
    <xdr:sp macro="" textlink="">
      <xdr:nvSpPr>
        <xdr:cNvPr id="242" name="衛生費平均値テキスト"/>
        <xdr:cNvSpPr txBox="1"/>
      </xdr:nvSpPr>
      <xdr:spPr>
        <a:xfrm>
          <a:off x="4686300" y="1642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3" name="フローチャート: 判断 242"/>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40331</xdr:rowOff>
    </xdr:from>
    <xdr:to>
      <xdr:col>19</xdr:col>
      <xdr:colOff>177800</xdr:colOff>
      <xdr:row>97</xdr:row>
      <xdr:rowOff>58804</xdr:rowOff>
    </xdr:to>
    <xdr:cxnSp macro="">
      <xdr:nvCxnSpPr>
        <xdr:cNvPr id="244" name="直線コネクタ 243"/>
        <xdr:cNvCxnSpPr/>
      </xdr:nvCxnSpPr>
      <xdr:spPr>
        <a:xfrm flipV="1">
          <a:off x="2908300" y="16670981"/>
          <a:ext cx="889000" cy="1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5" name="フローチャート: 判断 244"/>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91002</xdr:rowOff>
    </xdr:from>
    <xdr:ext cx="534377" cy="259045"/>
    <xdr:sp macro="" textlink="">
      <xdr:nvSpPr>
        <xdr:cNvPr id="246" name="テキスト ボックス 245"/>
        <xdr:cNvSpPr txBox="1"/>
      </xdr:nvSpPr>
      <xdr:spPr>
        <a:xfrm>
          <a:off x="3530111" y="167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55761</xdr:rowOff>
    </xdr:from>
    <xdr:to>
      <xdr:col>15</xdr:col>
      <xdr:colOff>50800</xdr:colOff>
      <xdr:row>97</xdr:row>
      <xdr:rowOff>58804</xdr:rowOff>
    </xdr:to>
    <xdr:cxnSp macro="">
      <xdr:nvCxnSpPr>
        <xdr:cNvPr id="247" name="直線コネクタ 246"/>
        <xdr:cNvCxnSpPr/>
      </xdr:nvCxnSpPr>
      <xdr:spPr>
        <a:xfrm>
          <a:off x="2019300" y="16686411"/>
          <a:ext cx="889000" cy="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8" name="フローチャート: 判断 247"/>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126548</xdr:rowOff>
    </xdr:from>
    <xdr:ext cx="534377" cy="259045"/>
    <xdr:sp macro="" textlink="">
      <xdr:nvSpPr>
        <xdr:cNvPr id="249" name="テキスト ボックス 248"/>
        <xdr:cNvSpPr txBox="1"/>
      </xdr:nvSpPr>
      <xdr:spPr>
        <a:xfrm>
          <a:off x="2641111" y="167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53775</xdr:rowOff>
    </xdr:from>
    <xdr:to>
      <xdr:col>10</xdr:col>
      <xdr:colOff>114300</xdr:colOff>
      <xdr:row>97</xdr:row>
      <xdr:rowOff>55761</xdr:rowOff>
    </xdr:to>
    <xdr:cxnSp macro="">
      <xdr:nvCxnSpPr>
        <xdr:cNvPr id="250" name="直線コネクタ 249"/>
        <xdr:cNvCxnSpPr/>
      </xdr:nvCxnSpPr>
      <xdr:spPr>
        <a:xfrm>
          <a:off x="1130300" y="16684425"/>
          <a:ext cx="889000" cy="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1" name="フローチャート: 判断 250"/>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4205</xdr:rowOff>
    </xdr:from>
    <xdr:ext cx="534377" cy="259045"/>
    <xdr:sp macro="" textlink="">
      <xdr:nvSpPr>
        <xdr:cNvPr id="252" name="テキスト ボックス 251"/>
        <xdr:cNvSpPr txBox="1"/>
      </xdr:nvSpPr>
      <xdr:spPr>
        <a:xfrm>
          <a:off x="1752111" y="168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3" name="フローチャート: 判断 252"/>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132377</xdr:rowOff>
    </xdr:from>
    <xdr:ext cx="534377" cy="259045"/>
    <xdr:sp macro="" textlink="">
      <xdr:nvSpPr>
        <xdr:cNvPr id="254" name="テキスト ボックス 253"/>
        <xdr:cNvSpPr txBox="1"/>
      </xdr:nvSpPr>
      <xdr:spPr>
        <a:xfrm>
          <a:off x="863111" y="167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77555</xdr:rowOff>
    </xdr:from>
    <xdr:to>
      <xdr:col>24</xdr:col>
      <xdr:colOff>114300</xdr:colOff>
      <xdr:row>98</xdr:row>
      <xdr:rowOff>7705</xdr:rowOff>
    </xdr:to>
    <xdr:sp macro="" textlink="">
      <xdr:nvSpPr>
        <xdr:cNvPr id="260" name="楕円 259"/>
        <xdr:cNvSpPr/>
      </xdr:nvSpPr>
      <xdr:spPr>
        <a:xfrm>
          <a:off x="4584700" y="1670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55982</xdr:rowOff>
    </xdr:from>
    <xdr:ext cx="534377" cy="259045"/>
    <xdr:sp macro="" textlink="">
      <xdr:nvSpPr>
        <xdr:cNvPr id="261" name="衛生費該当値テキスト"/>
        <xdr:cNvSpPr txBox="1"/>
      </xdr:nvSpPr>
      <xdr:spPr>
        <a:xfrm>
          <a:off x="4686300" y="1668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160981</xdr:rowOff>
    </xdr:from>
    <xdr:to>
      <xdr:col>20</xdr:col>
      <xdr:colOff>38100</xdr:colOff>
      <xdr:row>97</xdr:row>
      <xdr:rowOff>91131</xdr:rowOff>
    </xdr:to>
    <xdr:sp macro="" textlink="">
      <xdr:nvSpPr>
        <xdr:cNvPr id="262" name="楕円 261"/>
        <xdr:cNvSpPr/>
      </xdr:nvSpPr>
      <xdr:spPr>
        <a:xfrm>
          <a:off x="3746500" y="166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107658</xdr:rowOff>
    </xdr:from>
    <xdr:ext cx="534377" cy="259045"/>
    <xdr:sp macro="" textlink="">
      <xdr:nvSpPr>
        <xdr:cNvPr id="263" name="テキスト ボックス 262"/>
        <xdr:cNvSpPr txBox="1"/>
      </xdr:nvSpPr>
      <xdr:spPr>
        <a:xfrm>
          <a:off x="3530111" y="163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8004</xdr:rowOff>
    </xdr:from>
    <xdr:to>
      <xdr:col>15</xdr:col>
      <xdr:colOff>101600</xdr:colOff>
      <xdr:row>97</xdr:row>
      <xdr:rowOff>109604</xdr:rowOff>
    </xdr:to>
    <xdr:sp macro="" textlink="">
      <xdr:nvSpPr>
        <xdr:cNvPr id="264" name="楕円 263"/>
        <xdr:cNvSpPr/>
      </xdr:nvSpPr>
      <xdr:spPr>
        <a:xfrm>
          <a:off x="2857500" y="1663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126131</xdr:rowOff>
    </xdr:from>
    <xdr:ext cx="534377" cy="259045"/>
    <xdr:sp macro="" textlink="">
      <xdr:nvSpPr>
        <xdr:cNvPr id="265" name="テキスト ボックス 264"/>
        <xdr:cNvSpPr txBox="1"/>
      </xdr:nvSpPr>
      <xdr:spPr>
        <a:xfrm>
          <a:off x="2641111" y="1641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4961</xdr:rowOff>
    </xdr:from>
    <xdr:to>
      <xdr:col>10</xdr:col>
      <xdr:colOff>165100</xdr:colOff>
      <xdr:row>97</xdr:row>
      <xdr:rowOff>106561</xdr:rowOff>
    </xdr:to>
    <xdr:sp macro="" textlink="">
      <xdr:nvSpPr>
        <xdr:cNvPr id="266" name="楕円 265"/>
        <xdr:cNvSpPr/>
      </xdr:nvSpPr>
      <xdr:spPr>
        <a:xfrm>
          <a:off x="1968500" y="1663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123088</xdr:rowOff>
    </xdr:from>
    <xdr:ext cx="534377" cy="259045"/>
    <xdr:sp macro="" textlink="">
      <xdr:nvSpPr>
        <xdr:cNvPr id="267" name="テキスト ボックス 266"/>
        <xdr:cNvSpPr txBox="1"/>
      </xdr:nvSpPr>
      <xdr:spPr>
        <a:xfrm>
          <a:off x="1752111" y="1641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2975</xdr:rowOff>
    </xdr:from>
    <xdr:to>
      <xdr:col>6</xdr:col>
      <xdr:colOff>38100</xdr:colOff>
      <xdr:row>97</xdr:row>
      <xdr:rowOff>104575</xdr:rowOff>
    </xdr:to>
    <xdr:sp macro="" textlink="">
      <xdr:nvSpPr>
        <xdr:cNvPr id="268" name="楕円 267"/>
        <xdr:cNvSpPr/>
      </xdr:nvSpPr>
      <xdr:spPr>
        <a:xfrm>
          <a:off x="1079500" y="166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121102</xdr:rowOff>
    </xdr:from>
    <xdr:ext cx="534377" cy="259045"/>
    <xdr:sp macro="" textlink="">
      <xdr:nvSpPr>
        <xdr:cNvPr id="269" name="テキスト ボックス 268"/>
        <xdr:cNvSpPr txBox="1"/>
      </xdr:nvSpPr>
      <xdr:spPr>
        <a:xfrm>
          <a:off x="863111" y="1640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5" name="直線コネクタ 294"/>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8"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299" name="直線コネクタ 298"/>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75692</xdr:rowOff>
    </xdr:from>
    <xdr:to>
      <xdr:col>55</xdr:col>
      <xdr:colOff>0</xdr:colOff>
      <xdr:row>39</xdr:row>
      <xdr:rowOff>82060</xdr:rowOff>
    </xdr:to>
    <xdr:cxnSp macro="">
      <xdr:nvCxnSpPr>
        <xdr:cNvPr id="300" name="直線コネクタ 299"/>
        <xdr:cNvCxnSpPr/>
      </xdr:nvCxnSpPr>
      <xdr:spPr>
        <a:xfrm>
          <a:off x="9639300" y="6762242"/>
          <a:ext cx="8382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1" name="労働費平均値テキスト"/>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2" name="フローチャート: 判断 301"/>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75692</xdr:rowOff>
    </xdr:from>
    <xdr:to>
      <xdr:col>50</xdr:col>
      <xdr:colOff>114300</xdr:colOff>
      <xdr:row>39</xdr:row>
      <xdr:rowOff>78631</xdr:rowOff>
    </xdr:to>
    <xdr:cxnSp macro="">
      <xdr:nvCxnSpPr>
        <xdr:cNvPr id="303" name="直線コネクタ 302"/>
        <xdr:cNvCxnSpPr/>
      </xdr:nvCxnSpPr>
      <xdr:spPr>
        <a:xfrm flipV="1">
          <a:off x="8750300" y="676224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4" name="フローチャート: 判断 303"/>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5" name="テキスト ボックス 304"/>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78631</xdr:rowOff>
    </xdr:from>
    <xdr:to>
      <xdr:col>45</xdr:col>
      <xdr:colOff>177800</xdr:colOff>
      <xdr:row>39</xdr:row>
      <xdr:rowOff>79284</xdr:rowOff>
    </xdr:to>
    <xdr:cxnSp macro="">
      <xdr:nvCxnSpPr>
        <xdr:cNvPr id="306" name="直線コネクタ 305"/>
        <xdr:cNvCxnSpPr/>
      </xdr:nvCxnSpPr>
      <xdr:spPr>
        <a:xfrm flipV="1">
          <a:off x="7861300" y="676518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7" name="フローチャート: 判断 306"/>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8" name="テキスト ボックス 307"/>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75039</xdr:rowOff>
    </xdr:from>
    <xdr:to>
      <xdr:col>41</xdr:col>
      <xdr:colOff>50800</xdr:colOff>
      <xdr:row>39</xdr:row>
      <xdr:rowOff>79284</xdr:rowOff>
    </xdr:to>
    <xdr:cxnSp macro="">
      <xdr:nvCxnSpPr>
        <xdr:cNvPr id="309" name="直線コネクタ 308"/>
        <xdr:cNvCxnSpPr/>
      </xdr:nvCxnSpPr>
      <xdr:spPr>
        <a:xfrm>
          <a:off x="6972300" y="6761589"/>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0" name="フローチャート: 判断 309"/>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1" name="テキスト ボックス 310"/>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2" name="フローチャート: 判断 311"/>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3" name="テキスト ボックス 312"/>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31260</xdr:rowOff>
    </xdr:from>
    <xdr:to>
      <xdr:col>55</xdr:col>
      <xdr:colOff>50800</xdr:colOff>
      <xdr:row>39</xdr:row>
      <xdr:rowOff>132860</xdr:rowOff>
    </xdr:to>
    <xdr:sp macro="" textlink="">
      <xdr:nvSpPr>
        <xdr:cNvPr id="319" name="楕円 318"/>
        <xdr:cNvSpPr/>
      </xdr:nvSpPr>
      <xdr:spPr>
        <a:xfrm>
          <a:off x="10426700" y="67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117637</xdr:rowOff>
    </xdr:from>
    <xdr:ext cx="378565" cy="259045"/>
    <xdr:sp macro="" textlink="">
      <xdr:nvSpPr>
        <xdr:cNvPr id="320" name="労働費該当値テキスト"/>
        <xdr:cNvSpPr txBox="1"/>
      </xdr:nvSpPr>
      <xdr:spPr>
        <a:xfrm>
          <a:off x="10528300" y="6632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24892</xdr:rowOff>
    </xdr:from>
    <xdr:to>
      <xdr:col>50</xdr:col>
      <xdr:colOff>165100</xdr:colOff>
      <xdr:row>39</xdr:row>
      <xdr:rowOff>126492</xdr:rowOff>
    </xdr:to>
    <xdr:sp macro="" textlink="">
      <xdr:nvSpPr>
        <xdr:cNvPr id="321" name="楕円 320"/>
        <xdr:cNvSpPr/>
      </xdr:nvSpPr>
      <xdr:spPr>
        <a:xfrm>
          <a:off x="9588500" y="67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117619</xdr:rowOff>
    </xdr:from>
    <xdr:ext cx="378565" cy="259045"/>
    <xdr:sp macro="" textlink="">
      <xdr:nvSpPr>
        <xdr:cNvPr id="322" name="テキスト ボックス 321"/>
        <xdr:cNvSpPr txBox="1"/>
      </xdr:nvSpPr>
      <xdr:spPr>
        <a:xfrm>
          <a:off x="9450017" y="6804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27831</xdr:rowOff>
    </xdr:from>
    <xdr:to>
      <xdr:col>46</xdr:col>
      <xdr:colOff>38100</xdr:colOff>
      <xdr:row>39</xdr:row>
      <xdr:rowOff>129431</xdr:rowOff>
    </xdr:to>
    <xdr:sp macro="" textlink="">
      <xdr:nvSpPr>
        <xdr:cNvPr id="323" name="楕円 322"/>
        <xdr:cNvSpPr/>
      </xdr:nvSpPr>
      <xdr:spPr>
        <a:xfrm>
          <a:off x="8699500" y="67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120558</xdr:rowOff>
    </xdr:from>
    <xdr:ext cx="378565" cy="259045"/>
    <xdr:sp macro="" textlink="">
      <xdr:nvSpPr>
        <xdr:cNvPr id="324" name="テキスト ボックス 323"/>
        <xdr:cNvSpPr txBox="1"/>
      </xdr:nvSpPr>
      <xdr:spPr>
        <a:xfrm>
          <a:off x="8561017" y="680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28484</xdr:rowOff>
    </xdr:from>
    <xdr:to>
      <xdr:col>41</xdr:col>
      <xdr:colOff>101600</xdr:colOff>
      <xdr:row>39</xdr:row>
      <xdr:rowOff>130084</xdr:rowOff>
    </xdr:to>
    <xdr:sp macro="" textlink="">
      <xdr:nvSpPr>
        <xdr:cNvPr id="325" name="楕円 324"/>
        <xdr:cNvSpPr/>
      </xdr:nvSpPr>
      <xdr:spPr>
        <a:xfrm>
          <a:off x="7810500" y="67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121211</xdr:rowOff>
    </xdr:from>
    <xdr:ext cx="378565" cy="259045"/>
    <xdr:sp macro="" textlink="">
      <xdr:nvSpPr>
        <xdr:cNvPr id="326" name="テキスト ボックス 325"/>
        <xdr:cNvSpPr txBox="1"/>
      </xdr:nvSpPr>
      <xdr:spPr>
        <a:xfrm>
          <a:off x="7672017" y="680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24239</xdr:rowOff>
    </xdr:from>
    <xdr:to>
      <xdr:col>36</xdr:col>
      <xdr:colOff>165100</xdr:colOff>
      <xdr:row>39</xdr:row>
      <xdr:rowOff>125839</xdr:rowOff>
    </xdr:to>
    <xdr:sp macro="" textlink="">
      <xdr:nvSpPr>
        <xdr:cNvPr id="327" name="楕円 326"/>
        <xdr:cNvSpPr/>
      </xdr:nvSpPr>
      <xdr:spPr>
        <a:xfrm>
          <a:off x="6921500" y="6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116966</xdr:rowOff>
    </xdr:from>
    <xdr:ext cx="378565" cy="259045"/>
    <xdr:sp macro="" textlink="">
      <xdr:nvSpPr>
        <xdr:cNvPr id="328" name="テキスト ボックス 327"/>
        <xdr:cNvSpPr txBox="1"/>
      </xdr:nvSpPr>
      <xdr:spPr>
        <a:xfrm>
          <a:off x="6783017" y="6803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4" name="直線コネクタ 353"/>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5"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6" name="直線コネクタ 355"/>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7"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8" name="直線コネクタ 357"/>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34968</xdr:rowOff>
    </xdr:from>
    <xdr:to>
      <xdr:col>55</xdr:col>
      <xdr:colOff>0</xdr:colOff>
      <xdr:row>57</xdr:row>
      <xdr:rowOff>73978</xdr:rowOff>
    </xdr:to>
    <xdr:cxnSp macro="">
      <xdr:nvCxnSpPr>
        <xdr:cNvPr id="359" name="直線コネクタ 358"/>
        <xdr:cNvCxnSpPr/>
      </xdr:nvCxnSpPr>
      <xdr:spPr>
        <a:xfrm flipV="1">
          <a:off x="9639300" y="9636168"/>
          <a:ext cx="838200" cy="2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81177</xdr:rowOff>
    </xdr:from>
    <xdr:ext cx="534377" cy="259045"/>
    <xdr:sp macro="" textlink="">
      <xdr:nvSpPr>
        <xdr:cNvPr id="360" name="農林水産業費平均値テキスト"/>
        <xdr:cNvSpPr txBox="1"/>
      </xdr:nvSpPr>
      <xdr:spPr>
        <a:xfrm>
          <a:off x="10528300" y="933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1" name="フローチャート: 判断 360"/>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73978</xdr:rowOff>
    </xdr:from>
    <xdr:to>
      <xdr:col>50</xdr:col>
      <xdr:colOff>114300</xdr:colOff>
      <xdr:row>57</xdr:row>
      <xdr:rowOff>89620</xdr:rowOff>
    </xdr:to>
    <xdr:cxnSp macro="">
      <xdr:nvCxnSpPr>
        <xdr:cNvPr id="362" name="直線コネクタ 361"/>
        <xdr:cNvCxnSpPr/>
      </xdr:nvCxnSpPr>
      <xdr:spPr>
        <a:xfrm flipV="1">
          <a:off x="8750300" y="9846628"/>
          <a:ext cx="889000" cy="1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3" name="フローチャート: 判断 362"/>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21567</xdr:rowOff>
    </xdr:from>
    <xdr:ext cx="534377" cy="259045"/>
    <xdr:sp macro="" textlink="">
      <xdr:nvSpPr>
        <xdr:cNvPr id="364" name="テキスト ボックス 363"/>
        <xdr:cNvSpPr txBox="1"/>
      </xdr:nvSpPr>
      <xdr:spPr>
        <a:xfrm>
          <a:off x="9372111" y="92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89620</xdr:rowOff>
    </xdr:from>
    <xdr:to>
      <xdr:col>45</xdr:col>
      <xdr:colOff>177800</xdr:colOff>
      <xdr:row>57</xdr:row>
      <xdr:rowOff>104675</xdr:rowOff>
    </xdr:to>
    <xdr:cxnSp macro="">
      <xdr:nvCxnSpPr>
        <xdr:cNvPr id="365" name="直線コネクタ 364"/>
        <xdr:cNvCxnSpPr/>
      </xdr:nvCxnSpPr>
      <xdr:spPr>
        <a:xfrm flipV="1">
          <a:off x="7861300" y="9862270"/>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6" name="フローチャート: 判断 365"/>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113922</xdr:rowOff>
    </xdr:from>
    <xdr:ext cx="534377" cy="259045"/>
    <xdr:sp macro="" textlink="">
      <xdr:nvSpPr>
        <xdr:cNvPr id="367" name="テキスト ボックス 366"/>
        <xdr:cNvSpPr txBox="1"/>
      </xdr:nvSpPr>
      <xdr:spPr>
        <a:xfrm>
          <a:off x="8483111" y="93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92608</xdr:rowOff>
    </xdr:from>
    <xdr:to>
      <xdr:col>41</xdr:col>
      <xdr:colOff>50800</xdr:colOff>
      <xdr:row>57</xdr:row>
      <xdr:rowOff>104675</xdr:rowOff>
    </xdr:to>
    <xdr:cxnSp macro="">
      <xdr:nvCxnSpPr>
        <xdr:cNvPr id="368" name="直線コネクタ 367"/>
        <xdr:cNvCxnSpPr/>
      </xdr:nvCxnSpPr>
      <xdr:spPr>
        <a:xfrm>
          <a:off x="6972300" y="9865258"/>
          <a:ext cx="889000" cy="1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69" name="フローチャート: 判断 368"/>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89249</xdr:rowOff>
    </xdr:from>
    <xdr:ext cx="534377" cy="259045"/>
    <xdr:sp macro="" textlink="">
      <xdr:nvSpPr>
        <xdr:cNvPr id="370" name="テキスト ボックス 369"/>
        <xdr:cNvSpPr txBox="1"/>
      </xdr:nvSpPr>
      <xdr:spPr>
        <a:xfrm>
          <a:off x="7594111" y="9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1" name="フローチャート: 判断 370"/>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150792</xdr:rowOff>
    </xdr:from>
    <xdr:ext cx="534377" cy="259045"/>
    <xdr:sp macro="" textlink="">
      <xdr:nvSpPr>
        <xdr:cNvPr id="372" name="テキスト ボックス 371"/>
        <xdr:cNvSpPr txBox="1"/>
      </xdr:nvSpPr>
      <xdr:spPr>
        <a:xfrm>
          <a:off x="6705111" y="94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155618</xdr:rowOff>
    </xdr:from>
    <xdr:to>
      <xdr:col>55</xdr:col>
      <xdr:colOff>50800</xdr:colOff>
      <xdr:row>56</xdr:row>
      <xdr:rowOff>85768</xdr:rowOff>
    </xdr:to>
    <xdr:sp macro="" textlink="">
      <xdr:nvSpPr>
        <xdr:cNvPr id="378" name="楕円 377"/>
        <xdr:cNvSpPr/>
      </xdr:nvSpPr>
      <xdr:spPr>
        <a:xfrm>
          <a:off x="10426700" y="958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134045</xdr:rowOff>
    </xdr:from>
    <xdr:ext cx="534377" cy="259045"/>
    <xdr:sp macro="" textlink="">
      <xdr:nvSpPr>
        <xdr:cNvPr id="379" name="農林水産業費該当値テキスト"/>
        <xdr:cNvSpPr txBox="1"/>
      </xdr:nvSpPr>
      <xdr:spPr>
        <a:xfrm>
          <a:off x="10528300" y="956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23178</xdr:rowOff>
    </xdr:from>
    <xdr:to>
      <xdr:col>50</xdr:col>
      <xdr:colOff>165100</xdr:colOff>
      <xdr:row>57</xdr:row>
      <xdr:rowOff>124778</xdr:rowOff>
    </xdr:to>
    <xdr:sp macro="" textlink="">
      <xdr:nvSpPr>
        <xdr:cNvPr id="380" name="楕円 379"/>
        <xdr:cNvSpPr/>
      </xdr:nvSpPr>
      <xdr:spPr>
        <a:xfrm>
          <a:off x="9588500" y="979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115905</xdr:rowOff>
    </xdr:from>
    <xdr:ext cx="534377" cy="259045"/>
    <xdr:sp macro="" textlink="">
      <xdr:nvSpPr>
        <xdr:cNvPr id="381" name="テキスト ボックス 380"/>
        <xdr:cNvSpPr txBox="1"/>
      </xdr:nvSpPr>
      <xdr:spPr>
        <a:xfrm>
          <a:off x="9372111" y="988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38820</xdr:rowOff>
    </xdr:from>
    <xdr:to>
      <xdr:col>46</xdr:col>
      <xdr:colOff>38100</xdr:colOff>
      <xdr:row>57</xdr:row>
      <xdr:rowOff>140420</xdr:rowOff>
    </xdr:to>
    <xdr:sp macro="" textlink="">
      <xdr:nvSpPr>
        <xdr:cNvPr id="382" name="楕円 381"/>
        <xdr:cNvSpPr/>
      </xdr:nvSpPr>
      <xdr:spPr>
        <a:xfrm>
          <a:off x="8699500" y="98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131547</xdr:rowOff>
    </xdr:from>
    <xdr:ext cx="534377" cy="259045"/>
    <xdr:sp macro="" textlink="">
      <xdr:nvSpPr>
        <xdr:cNvPr id="383" name="テキスト ボックス 382"/>
        <xdr:cNvSpPr txBox="1"/>
      </xdr:nvSpPr>
      <xdr:spPr>
        <a:xfrm>
          <a:off x="8483111" y="99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53875</xdr:rowOff>
    </xdr:from>
    <xdr:to>
      <xdr:col>41</xdr:col>
      <xdr:colOff>101600</xdr:colOff>
      <xdr:row>57</xdr:row>
      <xdr:rowOff>155475</xdr:rowOff>
    </xdr:to>
    <xdr:sp macro="" textlink="">
      <xdr:nvSpPr>
        <xdr:cNvPr id="384" name="楕円 383"/>
        <xdr:cNvSpPr/>
      </xdr:nvSpPr>
      <xdr:spPr>
        <a:xfrm>
          <a:off x="7810500" y="982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146602</xdr:rowOff>
    </xdr:from>
    <xdr:ext cx="534377" cy="259045"/>
    <xdr:sp macro="" textlink="">
      <xdr:nvSpPr>
        <xdr:cNvPr id="385" name="テキスト ボックス 384"/>
        <xdr:cNvSpPr txBox="1"/>
      </xdr:nvSpPr>
      <xdr:spPr>
        <a:xfrm>
          <a:off x="7594111" y="991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41808</xdr:rowOff>
    </xdr:from>
    <xdr:to>
      <xdr:col>36</xdr:col>
      <xdr:colOff>165100</xdr:colOff>
      <xdr:row>57</xdr:row>
      <xdr:rowOff>143408</xdr:rowOff>
    </xdr:to>
    <xdr:sp macro="" textlink="">
      <xdr:nvSpPr>
        <xdr:cNvPr id="386" name="楕円 385"/>
        <xdr:cNvSpPr/>
      </xdr:nvSpPr>
      <xdr:spPr>
        <a:xfrm>
          <a:off x="6921500" y="98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134535</xdr:rowOff>
    </xdr:from>
    <xdr:ext cx="534377" cy="259045"/>
    <xdr:sp macro="" textlink="">
      <xdr:nvSpPr>
        <xdr:cNvPr id="387" name="テキスト ボックス 386"/>
        <xdr:cNvSpPr txBox="1"/>
      </xdr:nvSpPr>
      <xdr:spPr>
        <a:xfrm>
          <a:off x="6705111" y="990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1" name="直線コネクタ 410"/>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2"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3" name="直線コネクタ 412"/>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4"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5" name="直線コネクタ 414"/>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24028</xdr:rowOff>
    </xdr:from>
    <xdr:to>
      <xdr:col>55</xdr:col>
      <xdr:colOff>0</xdr:colOff>
      <xdr:row>77</xdr:row>
      <xdr:rowOff>156445</xdr:rowOff>
    </xdr:to>
    <xdr:cxnSp macro="">
      <xdr:nvCxnSpPr>
        <xdr:cNvPr id="416" name="直線コネクタ 415"/>
        <xdr:cNvCxnSpPr/>
      </xdr:nvCxnSpPr>
      <xdr:spPr>
        <a:xfrm flipV="1">
          <a:off x="9639300" y="13225678"/>
          <a:ext cx="838200" cy="13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136027</xdr:rowOff>
    </xdr:from>
    <xdr:ext cx="534377" cy="259045"/>
    <xdr:sp macro="" textlink="">
      <xdr:nvSpPr>
        <xdr:cNvPr id="417" name="商工費平均値テキスト"/>
        <xdr:cNvSpPr txBox="1"/>
      </xdr:nvSpPr>
      <xdr:spPr>
        <a:xfrm>
          <a:off x="10528300" y="1282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8" name="フローチャート: 判断 417"/>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156445</xdr:rowOff>
    </xdr:from>
    <xdr:to>
      <xdr:col>50</xdr:col>
      <xdr:colOff>114300</xdr:colOff>
      <xdr:row>78</xdr:row>
      <xdr:rowOff>93160</xdr:rowOff>
    </xdr:to>
    <xdr:cxnSp macro="">
      <xdr:nvCxnSpPr>
        <xdr:cNvPr id="419" name="直線コネクタ 418"/>
        <xdr:cNvCxnSpPr/>
      </xdr:nvCxnSpPr>
      <xdr:spPr>
        <a:xfrm flipV="1">
          <a:off x="8750300" y="13358095"/>
          <a:ext cx="889000" cy="10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0" name="フローチャート: 判断 419"/>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21" name="テキスト ボックス 420"/>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93160</xdr:rowOff>
    </xdr:from>
    <xdr:to>
      <xdr:col>45</xdr:col>
      <xdr:colOff>177800</xdr:colOff>
      <xdr:row>78</xdr:row>
      <xdr:rowOff>115563</xdr:rowOff>
    </xdr:to>
    <xdr:cxnSp macro="">
      <xdr:nvCxnSpPr>
        <xdr:cNvPr id="422" name="直線コネクタ 421"/>
        <xdr:cNvCxnSpPr/>
      </xdr:nvCxnSpPr>
      <xdr:spPr>
        <a:xfrm flipV="1">
          <a:off x="7861300" y="13466260"/>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3" name="フローチャート: 判断 422"/>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4" name="テキスト ボックス 423"/>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107162</xdr:rowOff>
    </xdr:from>
    <xdr:to>
      <xdr:col>41</xdr:col>
      <xdr:colOff>50800</xdr:colOff>
      <xdr:row>78</xdr:row>
      <xdr:rowOff>115563</xdr:rowOff>
    </xdr:to>
    <xdr:cxnSp macro="">
      <xdr:nvCxnSpPr>
        <xdr:cNvPr id="425" name="直線コネクタ 424"/>
        <xdr:cNvCxnSpPr/>
      </xdr:nvCxnSpPr>
      <xdr:spPr>
        <a:xfrm>
          <a:off x="6972300" y="13480262"/>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6" name="フローチャート: 判断 425"/>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167670</xdr:rowOff>
    </xdr:from>
    <xdr:ext cx="534377" cy="259045"/>
    <xdr:sp macro="" textlink="">
      <xdr:nvSpPr>
        <xdr:cNvPr id="427" name="テキスト ボックス 426"/>
        <xdr:cNvSpPr txBox="1"/>
      </xdr:nvSpPr>
      <xdr:spPr>
        <a:xfrm>
          <a:off x="7594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8" name="フローチャート: 判断 427"/>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130484</xdr:rowOff>
    </xdr:from>
    <xdr:ext cx="534377" cy="259045"/>
    <xdr:sp macro="" textlink="">
      <xdr:nvSpPr>
        <xdr:cNvPr id="429" name="テキスト ボックス 428"/>
        <xdr:cNvSpPr txBox="1"/>
      </xdr:nvSpPr>
      <xdr:spPr>
        <a:xfrm>
          <a:off x="6705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35" name="楕円 434"/>
        <xdr:cNvSpPr/>
      </xdr:nvSpPr>
      <xdr:spPr>
        <a:xfrm>
          <a:off x="10426700" y="131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123105</xdr:rowOff>
    </xdr:from>
    <xdr:ext cx="534377" cy="259045"/>
    <xdr:sp macro="" textlink="">
      <xdr:nvSpPr>
        <xdr:cNvPr id="436" name="商工費該当値テキスト"/>
        <xdr:cNvSpPr txBox="1"/>
      </xdr:nvSpPr>
      <xdr:spPr>
        <a:xfrm>
          <a:off x="10528300" y="131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105645</xdr:rowOff>
    </xdr:from>
    <xdr:to>
      <xdr:col>50</xdr:col>
      <xdr:colOff>165100</xdr:colOff>
      <xdr:row>78</xdr:row>
      <xdr:rowOff>35795</xdr:rowOff>
    </xdr:to>
    <xdr:sp macro="" textlink="">
      <xdr:nvSpPr>
        <xdr:cNvPr id="437" name="楕円 436"/>
        <xdr:cNvSpPr/>
      </xdr:nvSpPr>
      <xdr:spPr>
        <a:xfrm>
          <a:off x="9588500" y="133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26922</xdr:rowOff>
    </xdr:from>
    <xdr:ext cx="534377" cy="259045"/>
    <xdr:sp macro="" textlink="">
      <xdr:nvSpPr>
        <xdr:cNvPr id="438" name="テキスト ボックス 437"/>
        <xdr:cNvSpPr txBox="1"/>
      </xdr:nvSpPr>
      <xdr:spPr>
        <a:xfrm>
          <a:off x="9372111" y="1340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42360</xdr:rowOff>
    </xdr:from>
    <xdr:to>
      <xdr:col>46</xdr:col>
      <xdr:colOff>38100</xdr:colOff>
      <xdr:row>78</xdr:row>
      <xdr:rowOff>143960</xdr:rowOff>
    </xdr:to>
    <xdr:sp macro="" textlink="">
      <xdr:nvSpPr>
        <xdr:cNvPr id="439" name="楕円 438"/>
        <xdr:cNvSpPr/>
      </xdr:nvSpPr>
      <xdr:spPr>
        <a:xfrm>
          <a:off x="8699500" y="1341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135087</xdr:rowOff>
    </xdr:from>
    <xdr:ext cx="469744" cy="259045"/>
    <xdr:sp macro="" textlink="">
      <xdr:nvSpPr>
        <xdr:cNvPr id="440" name="テキスト ボックス 439"/>
        <xdr:cNvSpPr txBox="1"/>
      </xdr:nvSpPr>
      <xdr:spPr>
        <a:xfrm>
          <a:off x="8515428" y="1350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64763</xdr:rowOff>
    </xdr:from>
    <xdr:to>
      <xdr:col>41</xdr:col>
      <xdr:colOff>101600</xdr:colOff>
      <xdr:row>78</xdr:row>
      <xdr:rowOff>166363</xdr:rowOff>
    </xdr:to>
    <xdr:sp macro="" textlink="">
      <xdr:nvSpPr>
        <xdr:cNvPr id="441" name="楕円 440"/>
        <xdr:cNvSpPr/>
      </xdr:nvSpPr>
      <xdr:spPr>
        <a:xfrm>
          <a:off x="7810500" y="134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157490</xdr:rowOff>
    </xdr:from>
    <xdr:ext cx="469744" cy="259045"/>
    <xdr:sp macro="" textlink="">
      <xdr:nvSpPr>
        <xdr:cNvPr id="442" name="テキスト ボックス 441"/>
        <xdr:cNvSpPr txBox="1"/>
      </xdr:nvSpPr>
      <xdr:spPr>
        <a:xfrm>
          <a:off x="7626428" y="1353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56362</xdr:rowOff>
    </xdr:from>
    <xdr:to>
      <xdr:col>36</xdr:col>
      <xdr:colOff>165100</xdr:colOff>
      <xdr:row>78</xdr:row>
      <xdr:rowOff>157962</xdr:rowOff>
    </xdr:to>
    <xdr:sp macro="" textlink="">
      <xdr:nvSpPr>
        <xdr:cNvPr id="443" name="楕円 442"/>
        <xdr:cNvSpPr/>
      </xdr:nvSpPr>
      <xdr:spPr>
        <a:xfrm>
          <a:off x="6921500" y="1342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149089</xdr:rowOff>
    </xdr:from>
    <xdr:ext cx="469744" cy="259045"/>
    <xdr:sp macro="" textlink="">
      <xdr:nvSpPr>
        <xdr:cNvPr id="444" name="テキスト ボックス 443"/>
        <xdr:cNvSpPr txBox="1"/>
      </xdr:nvSpPr>
      <xdr:spPr>
        <a:xfrm>
          <a:off x="6737428" y="1352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8" name="テキスト ボックス 45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0" name="テキスト ボックス 45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2" name="テキスト ボックス 46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4" name="テキスト ボックス 46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6" name="テキスト ボックス 46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8" name="直線コネクタ 467"/>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69"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0" name="直線コネクタ 469"/>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1"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2" name="直線コネクタ 471"/>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7243</xdr:rowOff>
    </xdr:from>
    <xdr:to>
      <xdr:col>55</xdr:col>
      <xdr:colOff>0</xdr:colOff>
      <xdr:row>99</xdr:row>
      <xdr:rowOff>16650</xdr:rowOff>
    </xdr:to>
    <xdr:cxnSp macro="">
      <xdr:nvCxnSpPr>
        <xdr:cNvPr id="473" name="直線コネクタ 472"/>
        <xdr:cNvCxnSpPr/>
      </xdr:nvCxnSpPr>
      <xdr:spPr>
        <a:xfrm>
          <a:off x="9639300" y="16980793"/>
          <a:ext cx="838200" cy="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4" name="土木費平均値テキスト"/>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5" name="フローチャート: 判断 474"/>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7243</xdr:rowOff>
    </xdr:from>
    <xdr:to>
      <xdr:col>50</xdr:col>
      <xdr:colOff>114300</xdr:colOff>
      <xdr:row>99</xdr:row>
      <xdr:rowOff>19782</xdr:rowOff>
    </xdr:to>
    <xdr:cxnSp macro="">
      <xdr:nvCxnSpPr>
        <xdr:cNvPr id="476" name="直線コネクタ 475"/>
        <xdr:cNvCxnSpPr/>
      </xdr:nvCxnSpPr>
      <xdr:spPr>
        <a:xfrm flipV="1">
          <a:off x="8750300" y="16980793"/>
          <a:ext cx="889000" cy="1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7" name="フローチャート: 判断 476"/>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8" name="テキスト ボックス 477"/>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19729</xdr:rowOff>
    </xdr:from>
    <xdr:to>
      <xdr:col>45</xdr:col>
      <xdr:colOff>177800</xdr:colOff>
      <xdr:row>99</xdr:row>
      <xdr:rowOff>19782</xdr:rowOff>
    </xdr:to>
    <xdr:cxnSp macro="">
      <xdr:nvCxnSpPr>
        <xdr:cNvPr id="479" name="直線コネクタ 478"/>
        <xdr:cNvCxnSpPr/>
      </xdr:nvCxnSpPr>
      <xdr:spPr>
        <a:xfrm>
          <a:off x="7861300" y="16993279"/>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0" name="フローチャート: 判断 479"/>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72131</xdr:rowOff>
    </xdr:from>
    <xdr:ext cx="534377" cy="259045"/>
    <xdr:sp macro="" textlink="">
      <xdr:nvSpPr>
        <xdr:cNvPr id="481" name="テキスト ボックス 480"/>
        <xdr:cNvSpPr txBox="1"/>
      </xdr:nvSpPr>
      <xdr:spPr>
        <a:xfrm>
          <a:off x="8483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19729</xdr:rowOff>
    </xdr:from>
    <xdr:to>
      <xdr:col>41</xdr:col>
      <xdr:colOff>50800</xdr:colOff>
      <xdr:row>99</xdr:row>
      <xdr:rowOff>20952</xdr:rowOff>
    </xdr:to>
    <xdr:cxnSp macro="">
      <xdr:nvCxnSpPr>
        <xdr:cNvPr id="482" name="直線コネクタ 481"/>
        <xdr:cNvCxnSpPr/>
      </xdr:nvCxnSpPr>
      <xdr:spPr>
        <a:xfrm flipV="1">
          <a:off x="6972300" y="16993279"/>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3" name="フローチャート: 判断 482"/>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69576</xdr:rowOff>
    </xdr:from>
    <xdr:ext cx="534377" cy="259045"/>
    <xdr:sp macro="" textlink="">
      <xdr:nvSpPr>
        <xdr:cNvPr id="484" name="テキスト ボックス 483"/>
        <xdr:cNvSpPr txBox="1"/>
      </xdr:nvSpPr>
      <xdr:spPr>
        <a:xfrm>
          <a:off x="7594111" y="16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5" name="フローチャート: 判断 484"/>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72243</xdr:rowOff>
    </xdr:from>
    <xdr:ext cx="534377" cy="259045"/>
    <xdr:sp macro="" textlink="">
      <xdr:nvSpPr>
        <xdr:cNvPr id="486" name="テキスト ボックス 485"/>
        <xdr:cNvSpPr txBox="1"/>
      </xdr:nvSpPr>
      <xdr:spPr>
        <a:xfrm>
          <a:off x="6705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137300</xdr:rowOff>
    </xdr:from>
    <xdr:to>
      <xdr:col>55</xdr:col>
      <xdr:colOff>50800</xdr:colOff>
      <xdr:row>99</xdr:row>
      <xdr:rowOff>67450</xdr:rowOff>
    </xdr:to>
    <xdr:sp macro="" textlink="">
      <xdr:nvSpPr>
        <xdr:cNvPr id="492" name="楕円 491"/>
        <xdr:cNvSpPr/>
      </xdr:nvSpPr>
      <xdr:spPr>
        <a:xfrm>
          <a:off x="10426700" y="169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74270</xdr:rowOff>
    </xdr:from>
    <xdr:ext cx="534377" cy="259045"/>
    <xdr:sp macro="" textlink="">
      <xdr:nvSpPr>
        <xdr:cNvPr id="493" name="土木費該当値テキスト"/>
        <xdr:cNvSpPr txBox="1"/>
      </xdr:nvSpPr>
      <xdr:spPr>
        <a:xfrm>
          <a:off x="10528300" y="16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127893</xdr:rowOff>
    </xdr:from>
    <xdr:to>
      <xdr:col>50</xdr:col>
      <xdr:colOff>165100</xdr:colOff>
      <xdr:row>99</xdr:row>
      <xdr:rowOff>58043</xdr:rowOff>
    </xdr:to>
    <xdr:sp macro="" textlink="">
      <xdr:nvSpPr>
        <xdr:cNvPr id="494" name="楕円 493"/>
        <xdr:cNvSpPr/>
      </xdr:nvSpPr>
      <xdr:spPr>
        <a:xfrm>
          <a:off x="9588500" y="1692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49170</xdr:rowOff>
    </xdr:from>
    <xdr:ext cx="534377" cy="259045"/>
    <xdr:sp macro="" textlink="">
      <xdr:nvSpPr>
        <xdr:cNvPr id="495" name="テキスト ボックス 494"/>
        <xdr:cNvSpPr txBox="1"/>
      </xdr:nvSpPr>
      <xdr:spPr>
        <a:xfrm>
          <a:off x="9372111" y="1702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140432</xdr:rowOff>
    </xdr:from>
    <xdr:to>
      <xdr:col>46</xdr:col>
      <xdr:colOff>38100</xdr:colOff>
      <xdr:row>99</xdr:row>
      <xdr:rowOff>70582</xdr:rowOff>
    </xdr:to>
    <xdr:sp macro="" textlink="">
      <xdr:nvSpPr>
        <xdr:cNvPr id="496" name="楕円 495"/>
        <xdr:cNvSpPr/>
      </xdr:nvSpPr>
      <xdr:spPr>
        <a:xfrm>
          <a:off x="8699500" y="1694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61709</xdr:rowOff>
    </xdr:from>
    <xdr:ext cx="534377" cy="259045"/>
    <xdr:sp macro="" textlink="">
      <xdr:nvSpPr>
        <xdr:cNvPr id="497" name="テキスト ボックス 496"/>
        <xdr:cNvSpPr txBox="1"/>
      </xdr:nvSpPr>
      <xdr:spPr>
        <a:xfrm>
          <a:off x="8483111" y="1703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140379</xdr:rowOff>
    </xdr:from>
    <xdr:to>
      <xdr:col>41</xdr:col>
      <xdr:colOff>101600</xdr:colOff>
      <xdr:row>99</xdr:row>
      <xdr:rowOff>70529</xdr:rowOff>
    </xdr:to>
    <xdr:sp macro="" textlink="">
      <xdr:nvSpPr>
        <xdr:cNvPr id="498" name="楕円 497"/>
        <xdr:cNvSpPr/>
      </xdr:nvSpPr>
      <xdr:spPr>
        <a:xfrm>
          <a:off x="7810500" y="1694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61656</xdr:rowOff>
    </xdr:from>
    <xdr:ext cx="534377" cy="259045"/>
    <xdr:sp macro="" textlink="">
      <xdr:nvSpPr>
        <xdr:cNvPr id="499" name="テキスト ボックス 498"/>
        <xdr:cNvSpPr txBox="1"/>
      </xdr:nvSpPr>
      <xdr:spPr>
        <a:xfrm>
          <a:off x="7594111" y="1703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141602</xdr:rowOff>
    </xdr:from>
    <xdr:to>
      <xdr:col>36</xdr:col>
      <xdr:colOff>165100</xdr:colOff>
      <xdr:row>99</xdr:row>
      <xdr:rowOff>71752</xdr:rowOff>
    </xdr:to>
    <xdr:sp macro="" textlink="">
      <xdr:nvSpPr>
        <xdr:cNvPr id="500" name="楕円 499"/>
        <xdr:cNvSpPr/>
      </xdr:nvSpPr>
      <xdr:spPr>
        <a:xfrm>
          <a:off x="6921500" y="169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62879</xdr:rowOff>
    </xdr:from>
    <xdr:ext cx="534377" cy="259045"/>
    <xdr:sp macro="" textlink="">
      <xdr:nvSpPr>
        <xdr:cNvPr id="501" name="テキスト ボックス 500"/>
        <xdr:cNvSpPr txBox="1"/>
      </xdr:nvSpPr>
      <xdr:spPr>
        <a:xfrm>
          <a:off x="6705111" y="1703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5" name="直線コネクタ 524"/>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6"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7" name="直線コネクタ 526"/>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8"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29" name="直線コネクタ 528"/>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163856</xdr:rowOff>
    </xdr:from>
    <xdr:to>
      <xdr:col>85</xdr:col>
      <xdr:colOff>127000</xdr:colOff>
      <xdr:row>36</xdr:row>
      <xdr:rowOff>165741</xdr:rowOff>
    </xdr:to>
    <xdr:cxnSp macro="">
      <xdr:nvCxnSpPr>
        <xdr:cNvPr id="530" name="直線コネクタ 529"/>
        <xdr:cNvCxnSpPr/>
      </xdr:nvCxnSpPr>
      <xdr:spPr>
        <a:xfrm>
          <a:off x="15481300" y="6336056"/>
          <a:ext cx="8382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31" name="消防費平均値テキスト"/>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2" name="フローチャート: 判断 531"/>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160103</xdr:rowOff>
    </xdr:from>
    <xdr:to>
      <xdr:col>81</xdr:col>
      <xdr:colOff>50800</xdr:colOff>
      <xdr:row>36</xdr:row>
      <xdr:rowOff>163856</xdr:rowOff>
    </xdr:to>
    <xdr:cxnSp macro="">
      <xdr:nvCxnSpPr>
        <xdr:cNvPr id="533" name="直線コネクタ 532"/>
        <xdr:cNvCxnSpPr/>
      </xdr:nvCxnSpPr>
      <xdr:spPr>
        <a:xfrm>
          <a:off x="14592300" y="6332303"/>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4" name="フローチャート: 判断 533"/>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122445</xdr:rowOff>
    </xdr:from>
    <xdr:ext cx="534377" cy="259045"/>
    <xdr:sp macro="" textlink="">
      <xdr:nvSpPr>
        <xdr:cNvPr id="535" name="テキスト ボックス 534"/>
        <xdr:cNvSpPr txBox="1"/>
      </xdr:nvSpPr>
      <xdr:spPr>
        <a:xfrm>
          <a:off x="15214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160103</xdr:rowOff>
    </xdr:from>
    <xdr:to>
      <xdr:col>76</xdr:col>
      <xdr:colOff>114300</xdr:colOff>
      <xdr:row>37</xdr:row>
      <xdr:rowOff>76187</xdr:rowOff>
    </xdr:to>
    <xdr:cxnSp macro="">
      <xdr:nvCxnSpPr>
        <xdr:cNvPr id="536" name="直線コネクタ 535"/>
        <xdr:cNvCxnSpPr/>
      </xdr:nvCxnSpPr>
      <xdr:spPr>
        <a:xfrm flipV="1">
          <a:off x="13703300" y="6332303"/>
          <a:ext cx="889000" cy="8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7" name="フローチャート: 判断 536"/>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161040</xdr:rowOff>
    </xdr:from>
    <xdr:ext cx="534377" cy="259045"/>
    <xdr:sp macro="" textlink="">
      <xdr:nvSpPr>
        <xdr:cNvPr id="538" name="テキスト ボックス 537"/>
        <xdr:cNvSpPr txBox="1"/>
      </xdr:nvSpPr>
      <xdr:spPr>
        <a:xfrm>
          <a:off x="14325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76187</xdr:rowOff>
    </xdr:from>
    <xdr:to>
      <xdr:col>71</xdr:col>
      <xdr:colOff>177800</xdr:colOff>
      <xdr:row>37</xdr:row>
      <xdr:rowOff>91789</xdr:rowOff>
    </xdr:to>
    <xdr:cxnSp macro="">
      <xdr:nvCxnSpPr>
        <xdr:cNvPr id="539" name="直線コネクタ 538"/>
        <xdr:cNvCxnSpPr/>
      </xdr:nvCxnSpPr>
      <xdr:spPr>
        <a:xfrm flipV="1">
          <a:off x="12814300" y="6419837"/>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0" name="フローチャート: 判断 539"/>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17156</xdr:rowOff>
    </xdr:from>
    <xdr:ext cx="534377" cy="259045"/>
    <xdr:sp macro="" textlink="">
      <xdr:nvSpPr>
        <xdr:cNvPr id="541" name="テキスト ボックス 540"/>
        <xdr:cNvSpPr txBox="1"/>
      </xdr:nvSpPr>
      <xdr:spPr>
        <a:xfrm>
          <a:off x="13436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2" name="フローチャート: 判断 541"/>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126293</xdr:rowOff>
    </xdr:from>
    <xdr:ext cx="534377" cy="259045"/>
    <xdr:sp macro="" textlink="">
      <xdr:nvSpPr>
        <xdr:cNvPr id="543" name="テキスト ボックス 542"/>
        <xdr:cNvSpPr txBox="1"/>
      </xdr:nvSpPr>
      <xdr:spPr>
        <a:xfrm>
          <a:off x="12547111" y="59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114941</xdr:rowOff>
    </xdr:from>
    <xdr:to>
      <xdr:col>85</xdr:col>
      <xdr:colOff>177800</xdr:colOff>
      <xdr:row>37</xdr:row>
      <xdr:rowOff>45091</xdr:rowOff>
    </xdr:to>
    <xdr:sp macro="" textlink="">
      <xdr:nvSpPr>
        <xdr:cNvPr id="549" name="楕円 548"/>
        <xdr:cNvSpPr/>
      </xdr:nvSpPr>
      <xdr:spPr>
        <a:xfrm>
          <a:off x="16268700" y="628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29868</xdr:rowOff>
    </xdr:from>
    <xdr:ext cx="534377" cy="259045"/>
    <xdr:sp macro="" textlink="">
      <xdr:nvSpPr>
        <xdr:cNvPr id="550" name="消防費該当値テキスト"/>
        <xdr:cNvSpPr txBox="1"/>
      </xdr:nvSpPr>
      <xdr:spPr>
        <a:xfrm>
          <a:off x="16370300" y="620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113056</xdr:rowOff>
    </xdr:from>
    <xdr:to>
      <xdr:col>81</xdr:col>
      <xdr:colOff>101600</xdr:colOff>
      <xdr:row>37</xdr:row>
      <xdr:rowOff>43206</xdr:rowOff>
    </xdr:to>
    <xdr:sp macro="" textlink="">
      <xdr:nvSpPr>
        <xdr:cNvPr id="551" name="楕円 550"/>
        <xdr:cNvSpPr/>
      </xdr:nvSpPr>
      <xdr:spPr>
        <a:xfrm>
          <a:off x="15430500" y="62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34333</xdr:rowOff>
    </xdr:from>
    <xdr:ext cx="534377" cy="259045"/>
    <xdr:sp macro="" textlink="">
      <xdr:nvSpPr>
        <xdr:cNvPr id="552" name="テキスト ボックス 551"/>
        <xdr:cNvSpPr txBox="1"/>
      </xdr:nvSpPr>
      <xdr:spPr>
        <a:xfrm>
          <a:off x="15214111" y="637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109303</xdr:rowOff>
    </xdr:from>
    <xdr:to>
      <xdr:col>76</xdr:col>
      <xdr:colOff>165100</xdr:colOff>
      <xdr:row>37</xdr:row>
      <xdr:rowOff>39453</xdr:rowOff>
    </xdr:to>
    <xdr:sp macro="" textlink="">
      <xdr:nvSpPr>
        <xdr:cNvPr id="553" name="楕円 552"/>
        <xdr:cNvSpPr/>
      </xdr:nvSpPr>
      <xdr:spPr>
        <a:xfrm>
          <a:off x="14541500" y="628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30580</xdr:rowOff>
    </xdr:from>
    <xdr:ext cx="534377" cy="259045"/>
    <xdr:sp macro="" textlink="">
      <xdr:nvSpPr>
        <xdr:cNvPr id="554" name="テキスト ボックス 553"/>
        <xdr:cNvSpPr txBox="1"/>
      </xdr:nvSpPr>
      <xdr:spPr>
        <a:xfrm>
          <a:off x="14325111" y="637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25387</xdr:rowOff>
    </xdr:from>
    <xdr:to>
      <xdr:col>72</xdr:col>
      <xdr:colOff>38100</xdr:colOff>
      <xdr:row>37</xdr:row>
      <xdr:rowOff>126987</xdr:rowOff>
    </xdr:to>
    <xdr:sp macro="" textlink="">
      <xdr:nvSpPr>
        <xdr:cNvPr id="555" name="楕円 554"/>
        <xdr:cNvSpPr/>
      </xdr:nvSpPr>
      <xdr:spPr>
        <a:xfrm>
          <a:off x="13652500" y="63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118114</xdr:rowOff>
    </xdr:from>
    <xdr:ext cx="534377" cy="259045"/>
    <xdr:sp macro="" textlink="">
      <xdr:nvSpPr>
        <xdr:cNvPr id="556" name="テキスト ボックス 555"/>
        <xdr:cNvSpPr txBox="1"/>
      </xdr:nvSpPr>
      <xdr:spPr>
        <a:xfrm>
          <a:off x="13436111" y="64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40989</xdr:rowOff>
    </xdr:from>
    <xdr:to>
      <xdr:col>67</xdr:col>
      <xdr:colOff>101600</xdr:colOff>
      <xdr:row>37</xdr:row>
      <xdr:rowOff>142589</xdr:rowOff>
    </xdr:to>
    <xdr:sp macro="" textlink="">
      <xdr:nvSpPr>
        <xdr:cNvPr id="557" name="楕円 556"/>
        <xdr:cNvSpPr/>
      </xdr:nvSpPr>
      <xdr:spPr>
        <a:xfrm>
          <a:off x="12763500" y="63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133716</xdr:rowOff>
    </xdr:from>
    <xdr:ext cx="534377" cy="259045"/>
    <xdr:sp macro="" textlink="">
      <xdr:nvSpPr>
        <xdr:cNvPr id="558" name="テキスト ボックス 557"/>
        <xdr:cNvSpPr txBox="1"/>
      </xdr:nvSpPr>
      <xdr:spPr>
        <a:xfrm>
          <a:off x="12547111" y="64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7" name="テキスト ボックス 57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9" name="テキスト ボックス 57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1" name="テキスト ボックス 58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5" name="直線コネクタ 584"/>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6"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7" name="直線コネクタ 586"/>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8"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89" name="直線コネクタ 588"/>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6927</xdr:rowOff>
    </xdr:from>
    <xdr:to>
      <xdr:col>85</xdr:col>
      <xdr:colOff>127000</xdr:colOff>
      <xdr:row>57</xdr:row>
      <xdr:rowOff>82790</xdr:rowOff>
    </xdr:to>
    <xdr:cxnSp macro="">
      <xdr:nvCxnSpPr>
        <xdr:cNvPr id="590" name="直線コネクタ 589"/>
        <xdr:cNvCxnSpPr/>
      </xdr:nvCxnSpPr>
      <xdr:spPr>
        <a:xfrm flipV="1">
          <a:off x="15481300" y="9779577"/>
          <a:ext cx="838200" cy="7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131197</xdr:rowOff>
    </xdr:from>
    <xdr:ext cx="534377" cy="259045"/>
    <xdr:sp macro="" textlink="">
      <xdr:nvSpPr>
        <xdr:cNvPr id="591" name="教育費平均値テキスト"/>
        <xdr:cNvSpPr txBox="1"/>
      </xdr:nvSpPr>
      <xdr:spPr>
        <a:xfrm>
          <a:off x="16370300" y="956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2" name="フローチャート: 判断 591"/>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82790</xdr:rowOff>
    </xdr:from>
    <xdr:to>
      <xdr:col>81</xdr:col>
      <xdr:colOff>50800</xdr:colOff>
      <xdr:row>58</xdr:row>
      <xdr:rowOff>50862</xdr:rowOff>
    </xdr:to>
    <xdr:cxnSp macro="">
      <xdr:nvCxnSpPr>
        <xdr:cNvPr id="593" name="直線コネクタ 592"/>
        <xdr:cNvCxnSpPr/>
      </xdr:nvCxnSpPr>
      <xdr:spPr>
        <a:xfrm flipV="1">
          <a:off x="14592300" y="9855440"/>
          <a:ext cx="889000" cy="13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4" name="フローチャート: 判断 593"/>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5" name="テキスト ボックス 594"/>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142726</xdr:rowOff>
    </xdr:from>
    <xdr:to>
      <xdr:col>76</xdr:col>
      <xdr:colOff>114300</xdr:colOff>
      <xdr:row>58</xdr:row>
      <xdr:rowOff>50862</xdr:rowOff>
    </xdr:to>
    <xdr:cxnSp macro="">
      <xdr:nvCxnSpPr>
        <xdr:cNvPr id="596" name="直線コネクタ 595"/>
        <xdr:cNvCxnSpPr/>
      </xdr:nvCxnSpPr>
      <xdr:spPr>
        <a:xfrm>
          <a:off x="13703300" y="9743926"/>
          <a:ext cx="889000" cy="25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7" name="フローチャート: 判断 596"/>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14981</xdr:rowOff>
    </xdr:from>
    <xdr:ext cx="534377" cy="259045"/>
    <xdr:sp macro="" textlink="">
      <xdr:nvSpPr>
        <xdr:cNvPr id="598" name="テキスト ボックス 597"/>
        <xdr:cNvSpPr txBox="1"/>
      </xdr:nvSpPr>
      <xdr:spPr>
        <a:xfrm>
          <a:off x="14325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142726</xdr:rowOff>
    </xdr:from>
    <xdr:to>
      <xdr:col>71</xdr:col>
      <xdr:colOff>177800</xdr:colOff>
      <xdr:row>58</xdr:row>
      <xdr:rowOff>65590</xdr:rowOff>
    </xdr:to>
    <xdr:cxnSp macro="">
      <xdr:nvCxnSpPr>
        <xdr:cNvPr id="599" name="直線コネクタ 598"/>
        <xdr:cNvCxnSpPr/>
      </xdr:nvCxnSpPr>
      <xdr:spPr>
        <a:xfrm flipV="1">
          <a:off x="12814300" y="9743926"/>
          <a:ext cx="889000" cy="26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0" name="フローチャート: 判断 599"/>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609</xdr:rowOff>
    </xdr:from>
    <xdr:ext cx="534377" cy="259045"/>
    <xdr:sp macro="" textlink="">
      <xdr:nvSpPr>
        <xdr:cNvPr id="601" name="テキスト ボックス 600"/>
        <xdr:cNvSpPr txBox="1"/>
      </xdr:nvSpPr>
      <xdr:spPr>
        <a:xfrm>
          <a:off x="13436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2" name="フローチャート: 判断 601"/>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36492</xdr:rowOff>
    </xdr:from>
    <xdr:ext cx="534377" cy="259045"/>
    <xdr:sp macro="" textlink="">
      <xdr:nvSpPr>
        <xdr:cNvPr id="603" name="テキスト ボックス 602"/>
        <xdr:cNvSpPr txBox="1"/>
      </xdr:nvSpPr>
      <xdr:spPr>
        <a:xfrm>
          <a:off x="12547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127577</xdr:rowOff>
    </xdr:from>
    <xdr:to>
      <xdr:col>85</xdr:col>
      <xdr:colOff>177800</xdr:colOff>
      <xdr:row>57</xdr:row>
      <xdr:rowOff>57727</xdr:rowOff>
    </xdr:to>
    <xdr:sp macro="" textlink="">
      <xdr:nvSpPr>
        <xdr:cNvPr id="609" name="楕円 608"/>
        <xdr:cNvSpPr/>
      </xdr:nvSpPr>
      <xdr:spPr>
        <a:xfrm>
          <a:off x="16268700" y="97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106004</xdr:rowOff>
    </xdr:from>
    <xdr:ext cx="534377" cy="259045"/>
    <xdr:sp macro="" textlink="">
      <xdr:nvSpPr>
        <xdr:cNvPr id="610" name="教育費該当値テキスト"/>
        <xdr:cNvSpPr txBox="1"/>
      </xdr:nvSpPr>
      <xdr:spPr>
        <a:xfrm>
          <a:off x="16370300" y="97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31990</xdr:rowOff>
    </xdr:from>
    <xdr:to>
      <xdr:col>81</xdr:col>
      <xdr:colOff>101600</xdr:colOff>
      <xdr:row>57</xdr:row>
      <xdr:rowOff>133590</xdr:rowOff>
    </xdr:to>
    <xdr:sp macro="" textlink="">
      <xdr:nvSpPr>
        <xdr:cNvPr id="611" name="楕円 610"/>
        <xdr:cNvSpPr/>
      </xdr:nvSpPr>
      <xdr:spPr>
        <a:xfrm>
          <a:off x="15430500" y="98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124717</xdr:rowOff>
    </xdr:from>
    <xdr:ext cx="534377" cy="259045"/>
    <xdr:sp macro="" textlink="">
      <xdr:nvSpPr>
        <xdr:cNvPr id="612" name="テキスト ボックス 611"/>
        <xdr:cNvSpPr txBox="1"/>
      </xdr:nvSpPr>
      <xdr:spPr>
        <a:xfrm>
          <a:off x="15214111" y="98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62</xdr:rowOff>
    </xdr:from>
    <xdr:to>
      <xdr:col>76</xdr:col>
      <xdr:colOff>165100</xdr:colOff>
      <xdr:row>58</xdr:row>
      <xdr:rowOff>101662</xdr:rowOff>
    </xdr:to>
    <xdr:sp macro="" textlink="">
      <xdr:nvSpPr>
        <xdr:cNvPr id="613" name="楕円 612"/>
        <xdr:cNvSpPr/>
      </xdr:nvSpPr>
      <xdr:spPr>
        <a:xfrm>
          <a:off x="14541500" y="994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92789</xdr:rowOff>
    </xdr:from>
    <xdr:ext cx="534377" cy="259045"/>
    <xdr:sp macro="" textlink="">
      <xdr:nvSpPr>
        <xdr:cNvPr id="614" name="テキスト ボックス 613"/>
        <xdr:cNvSpPr txBox="1"/>
      </xdr:nvSpPr>
      <xdr:spPr>
        <a:xfrm>
          <a:off x="14325111" y="1003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91926</xdr:rowOff>
    </xdr:from>
    <xdr:to>
      <xdr:col>72</xdr:col>
      <xdr:colOff>38100</xdr:colOff>
      <xdr:row>57</xdr:row>
      <xdr:rowOff>22076</xdr:rowOff>
    </xdr:to>
    <xdr:sp macro="" textlink="">
      <xdr:nvSpPr>
        <xdr:cNvPr id="615" name="楕円 614"/>
        <xdr:cNvSpPr/>
      </xdr:nvSpPr>
      <xdr:spPr>
        <a:xfrm>
          <a:off x="13652500" y="969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38603</xdr:rowOff>
    </xdr:from>
    <xdr:ext cx="534377" cy="259045"/>
    <xdr:sp macro="" textlink="">
      <xdr:nvSpPr>
        <xdr:cNvPr id="616" name="テキスト ボックス 615"/>
        <xdr:cNvSpPr txBox="1"/>
      </xdr:nvSpPr>
      <xdr:spPr>
        <a:xfrm>
          <a:off x="13436111" y="946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14790</xdr:rowOff>
    </xdr:from>
    <xdr:to>
      <xdr:col>67</xdr:col>
      <xdr:colOff>101600</xdr:colOff>
      <xdr:row>58</xdr:row>
      <xdr:rowOff>116390</xdr:rowOff>
    </xdr:to>
    <xdr:sp macro="" textlink="">
      <xdr:nvSpPr>
        <xdr:cNvPr id="617" name="楕円 616"/>
        <xdr:cNvSpPr/>
      </xdr:nvSpPr>
      <xdr:spPr>
        <a:xfrm>
          <a:off x="12763500" y="99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107517</xdr:rowOff>
    </xdr:from>
    <xdr:ext cx="534377" cy="259045"/>
    <xdr:sp macro="" textlink="">
      <xdr:nvSpPr>
        <xdr:cNvPr id="618" name="テキスト ボックス 617"/>
        <xdr:cNvSpPr txBox="1"/>
      </xdr:nvSpPr>
      <xdr:spPr>
        <a:xfrm>
          <a:off x="12547111" y="100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2" name="テキスト ボックス 63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4" name="テキスト ボックス 63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6" name="テキスト ボックス 63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0" name="直線コネクタ 639"/>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1"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3"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4" name="直線コネクタ 643"/>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137851</xdr:rowOff>
    </xdr:from>
    <xdr:to>
      <xdr:col>85</xdr:col>
      <xdr:colOff>127000</xdr:colOff>
      <xdr:row>78</xdr:row>
      <xdr:rowOff>138429</xdr:rowOff>
    </xdr:to>
    <xdr:cxnSp macro="">
      <xdr:nvCxnSpPr>
        <xdr:cNvPr id="645" name="直線コネクタ 644"/>
        <xdr:cNvCxnSpPr/>
      </xdr:nvCxnSpPr>
      <xdr:spPr>
        <a:xfrm flipV="1">
          <a:off x="15481300" y="13510951"/>
          <a:ext cx="838200" cy="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6" name="災害復旧費平均値テキスト"/>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7" name="フローチャート: 判断 646"/>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138254</xdr:rowOff>
    </xdr:from>
    <xdr:to>
      <xdr:col>81</xdr:col>
      <xdr:colOff>50800</xdr:colOff>
      <xdr:row>78</xdr:row>
      <xdr:rowOff>138429</xdr:rowOff>
    </xdr:to>
    <xdr:cxnSp macro="">
      <xdr:nvCxnSpPr>
        <xdr:cNvPr id="648" name="直線コネクタ 647"/>
        <xdr:cNvCxnSpPr/>
      </xdr:nvCxnSpPr>
      <xdr:spPr>
        <a:xfrm>
          <a:off x="14592300" y="13511354"/>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49" name="フローチャート: 判断 648"/>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0" name="テキスト ボックス 649"/>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138254</xdr:rowOff>
    </xdr:from>
    <xdr:to>
      <xdr:col>76</xdr:col>
      <xdr:colOff>114300</xdr:colOff>
      <xdr:row>78</xdr:row>
      <xdr:rowOff>139497</xdr:rowOff>
    </xdr:to>
    <xdr:cxnSp macro="">
      <xdr:nvCxnSpPr>
        <xdr:cNvPr id="651" name="直線コネクタ 650"/>
        <xdr:cNvCxnSpPr/>
      </xdr:nvCxnSpPr>
      <xdr:spPr>
        <a:xfrm flipV="1">
          <a:off x="13703300" y="13511354"/>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2" name="フローチャート: 判断 651"/>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28038</xdr:rowOff>
    </xdr:from>
    <xdr:ext cx="469744" cy="259045"/>
    <xdr:sp macro="" textlink="">
      <xdr:nvSpPr>
        <xdr:cNvPr id="653" name="テキスト ボックス 652"/>
        <xdr:cNvSpPr txBox="1"/>
      </xdr:nvSpPr>
      <xdr:spPr>
        <a:xfrm>
          <a:off x="14357428" y="132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139325</xdr:rowOff>
    </xdr:from>
    <xdr:to>
      <xdr:col>71</xdr:col>
      <xdr:colOff>177800</xdr:colOff>
      <xdr:row>78</xdr:row>
      <xdr:rowOff>139497</xdr:rowOff>
    </xdr:to>
    <xdr:cxnSp macro="">
      <xdr:nvCxnSpPr>
        <xdr:cNvPr id="654" name="直線コネクタ 653"/>
        <xdr:cNvCxnSpPr/>
      </xdr:nvCxnSpPr>
      <xdr:spPr>
        <a:xfrm>
          <a:off x="12814300" y="13512425"/>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5" name="フローチャート: 判断 654"/>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6" name="テキスト ボックス 655"/>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7" name="フローチャート: 判断 656"/>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8" name="テキスト ボックス 657"/>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87051</xdr:rowOff>
    </xdr:from>
    <xdr:to>
      <xdr:col>85</xdr:col>
      <xdr:colOff>177800</xdr:colOff>
      <xdr:row>79</xdr:row>
      <xdr:rowOff>17201</xdr:rowOff>
    </xdr:to>
    <xdr:sp macro="" textlink="">
      <xdr:nvSpPr>
        <xdr:cNvPr id="664" name="楕円 663"/>
        <xdr:cNvSpPr/>
      </xdr:nvSpPr>
      <xdr:spPr>
        <a:xfrm>
          <a:off x="16268700" y="134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22627</xdr:rowOff>
    </xdr:from>
    <xdr:ext cx="378565" cy="259045"/>
    <xdr:sp macro="" textlink="">
      <xdr:nvSpPr>
        <xdr:cNvPr id="665" name="災害復旧費該当値テキスト"/>
        <xdr:cNvSpPr txBox="1"/>
      </xdr:nvSpPr>
      <xdr:spPr>
        <a:xfrm>
          <a:off x="16370300" y="13395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87629</xdr:rowOff>
    </xdr:from>
    <xdr:to>
      <xdr:col>81</xdr:col>
      <xdr:colOff>101600</xdr:colOff>
      <xdr:row>79</xdr:row>
      <xdr:rowOff>17779</xdr:rowOff>
    </xdr:to>
    <xdr:sp macro="" textlink="">
      <xdr:nvSpPr>
        <xdr:cNvPr id="666" name="楕円 665"/>
        <xdr:cNvSpPr/>
      </xdr:nvSpPr>
      <xdr:spPr>
        <a:xfrm>
          <a:off x="15430500" y="1346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8906</xdr:rowOff>
    </xdr:from>
    <xdr:ext cx="378565" cy="259045"/>
    <xdr:sp macro="" textlink="">
      <xdr:nvSpPr>
        <xdr:cNvPr id="667" name="テキスト ボックス 666"/>
        <xdr:cNvSpPr txBox="1"/>
      </xdr:nvSpPr>
      <xdr:spPr>
        <a:xfrm>
          <a:off x="15292017" y="13553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87454</xdr:rowOff>
    </xdr:from>
    <xdr:to>
      <xdr:col>76</xdr:col>
      <xdr:colOff>165100</xdr:colOff>
      <xdr:row>79</xdr:row>
      <xdr:rowOff>17604</xdr:rowOff>
    </xdr:to>
    <xdr:sp macro="" textlink="">
      <xdr:nvSpPr>
        <xdr:cNvPr id="668" name="楕円 667"/>
        <xdr:cNvSpPr/>
      </xdr:nvSpPr>
      <xdr:spPr>
        <a:xfrm>
          <a:off x="14541500" y="1346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8731</xdr:rowOff>
    </xdr:from>
    <xdr:ext cx="378565" cy="259045"/>
    <xdr:sp macro="" textlink="">
      <xdr:nvSpPr>
        <xdr:cNvPr id="669" name="テキスト ボックス 668"/>
        <xdr:cNvSpPr txBox="1"/>
      </xdr:nvSpPr>
      <xdr:spPr>
        <a:xfrm>
          <a:off x="14403017" y="13553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88697</xdr:rowOff>
    </xdr:from>
    <xdr:to>
      <xdr:col>72</xdr:col>
      <xdr:colOff>38100</xdr:colOff>
      <xdr:row>79</xdr:row>
      <xdr:rowOff>18847</xdr:rowOff>
    </xdr:to>
    <xdr:sp macro="" textlink="">
      <xdr:nvSpPr>
        <xdr:cNvPr id="670" name="楕円 669"/>
        <xdr:cNvSpPr/>
      </xdr:nvSpPr>
      <xdr:spPr>
        <a:xfrm>
          <a:off x="13652500" y="134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9974</xdr:rowOff>
    </xdr:from>
    <xdr:ext cx="313932" cy="259045"/>
    <xdr:sp macro="" textlink="">
      <xdr:nvSpPr>
        <xdr:cNvPr id="671" name="テキスト ボックス 670"/>
        <xdr:cNvSpPr txBox="1"/>
      </xdr:nvSpPr>
      <xdr:spPr>
        <a:xfrm>
          <a:off x="13546333" y="13554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88525</xdr:rowOff>
    </xdr:from>
    <xdr:to>
      <xdr:col>67</xdr:col>
      <xdr:colOff>101600</xdr:colOff>
      <xdr:row>79</xdr:row>
      <xdr:rowOff>18675</xdr:rowOff>
    </xdr:to>
    <xdr:sp macro="" textlink="">
      <xdr:nvSpPr>
        <xdr:cNvPr id="672" name="楕円 671"/>
        <xdr:cNvSpPr/>
      </xdr:nvSpPr>
      <xdr:spPr>
        <a:xfrm>
          <a:off x="12763500" y="13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9802</xdr:rowOff>
    </xdr:from>
    <xdr:ext cx="378565" cy="259045"/>
    <xdr:sp macro="" textlink="">
      <xdr:nvSpPr>
        <xdr:cNvPr id="673" name="テキスト ボックス 672"/>
        <xdr:cNvSpPr txBox="1"/>
      </xdr:nvSpPr>
      <xdr:spPr>
        <a:xfrm>
          <a:off x="12625017" y="1355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7" name="直線コネクタ 696"/>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8"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699" name="直線コネクタ 698"/>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0"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1" name="直線コネクタ 700"/>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18047</xdr:rowOff>
    </xdr:from>
    <xdr:to>
      <xdr:col>85</xdr:col>
      <xdr:colOff>127000</xdr:colOff>
      <xdr:row>96</xdr:row>
      <xdr:rowOff>58753</xdr:rowOff>
    </xdr:to>
    <xdr:cxnSp macro="">
      <xdr:nvCxnSpPr>
        <xdr:cNvPr id="702" name="直線コネクタ 701"/>
        <xdr:cNvCxnSpPr/>
      </xdr:nvCxnSpPr>
      <xdr:spPr>
        <a:xfrm>
          <a:off x="15481300" y="16477247"/>
          <a:ext cx="838200" cy="4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149062</xdr:rowOff>
    </xdr:from>
    <xdr:ext cx="534377" cy="259045"/>
    <xdr:sp macro="" textlink="">
      <xdr:nvSpPr>
        <xdr:cNvPr id="703" name="公債費平均値テキスト"/>
        <xdr:cNvSpPr txBox="1"/>
      </xdr:nvSpPr>
      <xdr:spPr>
        <a:xfrm>
          <a:off x="16370300" y="1626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4" name="フローチャート: 判断 703"/>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17292</xdr:rowOff>
    </xdr:from>
    <xdr:to>
      <xdr:col>81</xdr:col>
      <xdr:colOff>50800</xdr:colOff>
      <xdr:row>96</xdr:row>
      <xdr:rowOff>18047</xdr:rowOff>
    </xdr:to>
    <xdr:cxnSp macro="">
      <xdr:nvCxnSpPr>
        <xdr:cNvPr id="705" name="直線コネクタ 704"/>
        <xdr:cNvCxnSpPr/>
      </xdr:nvCxnSpPr>
      <xdr:spPr>
        <a:xfrm>
          <a:off x="14592300" y="16476492"/>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6" name="フローチャート: 判断 705"/>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80250</xdr:rowOff>
    </xdr:from>
    <xdr:ext cx="534377" cy="259045"/>
    <xdr:sp macro="" textlink="">
      <xdr:nvSpPr>
        <xdr:cNvPr id="707" name="テキスト ボックス 706"/>
        <xdr:cNvSpPr txBox="1"/>
      </xdr:nvSpPr>
      <xdr:spPr>
        <a:xfrm>
          <a:off x="15214111" y="165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17292</xdr:rowOff>
    </xdr:from>
    <xdr:to>
      <xdr:col>76</xdr:col>
      <xdr:colOff>114300</xdr:colOff>
      <xdr:row>96</xdr:row>
      <xdr:rowOff>19213</xdr:rowOff>
    </xdr:to>
    <xdr:cxnSp macro="">
      <xdr:nvCxnSpPr>
        <xdr:cNvPr id="708" name="直線コネクタ 707"/>
        <xdr:cNvCxnSpPr/>
      </xdr:nvCxnSpPr>
      <xdr:spPr>
        <a:xfrm flipV="1">
          <a:off x="13703300" y="16476492"/>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09" name="フローチャート: 判断 708"/>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87840</xdr:rowOff>
    </xdr:from>
    <xdr:ext cx="534377" cy="259045"/>
    <xdr:sp macro="" textlink="">
      <xdr:nvSpPr>
        <xdr:cNvPr id="710" name="テキスト ボックス 709"/>
        <xdr:cNvSpPr txBox="1"/>
      </xdr:nvSpPr>
      <xdr:spPr>
        <a:xfrm>
          <a:off x="14325111" y="1654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19213</xdr:rowOff>
    </xdr:from>
    <xdr:to>
      <xdr:col>71</xdr:col>
      <xdr:colOff>177800</xdr:colOff>
      <xdr:row>96</xdr:row>
      <xdr:rowOff>29849</xdr:rowOff>
    </xdr:to>
    <xdr:cxnSp macro="">
      <xdr:nvCxnSpPr>
        <xdr:cNvPr id="711" name="直線コネクタ 710"/>
        <xdr:cNvCxnSpPr/>
      </xdr:nvCxnSpPr>
      <xdr:spPr>
        <a:xfrm flipV="1">
          <a:off x="12814300" y="16478413"/>
          <a:ext cx="889000" cy="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2" name="フローチャート: 判断 711"/>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83664</xdr:rowOff>
    </xdr:from>
    <xdr:ext cx="534377" cy="259045"/>
    <xdr:sp macro="" textlink="">
      <xdr:nvSpPr>
        <xdr:cNvPr id="713" name="テキスト ボックス 712"/>
        <xdr:cNvSpPr txBox="1"/>
      </xdr:nvSpPr>
      <xdr:spPr>
        <a:xfrm>
          <a:off x="13436111" y="165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4" name="フローチャート: 判断 713"/>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101320</xdr:rowOff>
    </xdr:from>
    <xdr:ext cx="534377" cy="259045"/>
    <xdr:sp macro="" textlink="">
      <xdr:nvSpPr>
        <xdr:cNvPr id="715" name="テキスト ボックス 714"/>
        <xdr:cNvSpPr txBox="1"/>
      </xdr:nvSpPr>
      <xdr:spPr>
        <a:xfrm>
          <a:off x="12547111" y="165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7953</xdr:rowOff>
    </xdr:from>
    <xdr:to>
      <xdr:col>85</xdr:col>
      <xdr:colOff>177800</xdr:colOff>
      <xdr:row>96</xdr:row>
      <xdr:rowOff>109553</xdr:rowOff>
    </xdr:to>
    <xdr:sp macro="" textlink="">
      <xdr:nvSpPr>
        <xdr:cNvPr id="721" name="楕円 720"/>
        <xdr:cNvSpPr/>
      </xdr:nvSpPr>
      <xdr:spPr>
        <a:xfrm>
          <a:off x="16268700" y="1646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157830</xdr:rowOff>
    </xdr:from>
    <xdr:ext cx="534377" cy="259045"/>
    <xdr:sp macro="" textlink="">
      <xdr:nvSpPr>
        <xdr:cNvPr id="722" name="公債費該当値テキスト"/>
        <xdr:cNvSpPr txBox="1"/>
      </xdr:nvSpPr>
      <xdr:spPr>
        <a:xfrm>
          <a:off x="16370300" y="1644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138697</xdr:rowOff>
    </xdr:from>
    <xdr:to>
      <xdr:col>81</xdr:col>
      <xdr:colOff>101600</xdr:colOff>
      <xdr:row>96</xdr:row>
      <xdr:rowOff>68847</xdr:rowOff>
    </xdr:to>
    <xdr:sp macro="" textlink="">
      <xdr:nvSpPr>
        <xdr:cNvPr id="723" name="楕円 722"/>
        <xdr:cNvSpPr/>
      </xdr:nvSpPr>
      <xdr:spPr>
        <a:xfrm>
          <a:off x="15430500" y="164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85374</xdr:rowOff>
    </xdr:from>
    <xdr:ext cx="534377" cy="259045"/>
    <xdr:sp macro="" textlink="">
      <xdr:nvSpPr>
        <xdr:cNvPr id="724" name="テキスト ボックス 723"/>
        <xdr:cNvSpPr txBox="1"/>
      </xdr:nvSpPr>
      <xdr:spPr>
        <a:xfrm>
          <a:off x="15214111" y="1620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137942</xdr:rowOff>
    </xdr:from>
    <xdr:to>
      <xdr:col>76</xdr:col>
      <xdr:colOff>165100</xdr:colOff>
      <xdr:row>96</xdr:row>
      <xdr:rowOff>68092</xdr:rowOff>
    </xdr:to>
    <xdr:sp macro="" textlink="">
      <xdr:nvSpPr>
        <xdr:cNvPr id="725" name="楕円 724"/>
        <xdr:cNvSpPr/>
      </xdr:nvSpPr>
      <xdr:spPr>
        <a:xfrm>
          <a:off x="14541500" y="1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84619</xdr:rowOff>
    </xdr:from>
    <xdr:ext cx="534377" cy="259045"/>
    <xdr:sp macro="" textlink="">
      <xdr:nvSpPr>
        <xdr:cNvPr id="726" name="テキスト ボックス 725"/>
        <xdr:cNvSpPr txBox="1"/>
      </xdr:nvSpPr>
      <xdr:spPr>
        <a:xfrm>
          <a:off x="14325111" y="1620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139863</xdr:rowOff>
    </xdr:from>
    <xdr:to>
      <xdr:col>72</xdr:col>
      <xdr:colOff>38100</xdr:colOff>
      <xdr:row>96</xdr:row>
      <xdr:rowOff>70013</xdr:rowOff>
    </xdr:to>
    <xdr:sp macro="" textlink="">
      <xdr:nvSpPr>
        <xdr:cNvPr id="727" name="楕円 726"/>
        <xdr:cNvSpPr/>
      </xdr:nvSpPr>
      <xdr:spPr>
        <a:xfrm>
          <a:off x="13652500" y="1642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86540</xdr:rowOff>
    </xdr:from>
    <xdr:ext cx="534377" cy="259045"/>
    <xdr:sp macro="" textlink="">
      <xdr:nvSpPr>
        <xdr:cNvPr id="728" name="テキスト ボックス 727"/>
        <xdr:cNvSpPr txBox="1"/>
      </xdr:nvSpPr>
      <xdr:spPr>
        <a:xfrm>
          <a:off x="13436111" y="162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150499</xdr:rowOff>
    </xdr:from>
    <xdr:to>
      <xdr:col>67</xdr:col>
      <xdr:colOff>101600</xdr:colOff>
      <xdr:row>96</xdr:row>
      <xdr:rowOff>80649</xdr:rowOff>
    </xdr:to>
    <xdr:sp macro="" textlink="">
      <xdr:nvSpPr>
        <xdr:cNvPr id="729" name="楕円 728"/>
        <xdr:cNvSpPr/>
      </xdr:nvSpPr>
      <xdr:spPr>
        <a:xfrm>
          <a:off x="12763500" y="1643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97176</xdr:rowOff>
    </xdr:from>
    <xdr:ext cx="534377" cy="259045"/>
    <xdr:sp macro="" textlink="">
      <xdr:nvSpPr>
        <xdr:cNvPr id="730" name="テキスト ボックス 729"/>
        <xdr:cNvSpPr txBox="1"/>
      </xdr:nvSpPr>
      <xdr:spPr>
        <a:xfrm>
          <a:off x="12547111" y="1621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4" name="テキスト ボックス 74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6" name="テキスト ボックス 74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8" name="テキスト ボックス 74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0" name="テキスト ボックス 74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2" name="テキスト ボックス 75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6" name="直線コネクタ 75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7"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59"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0" name="直線コネクタ 75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2"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3" name="フローチャート: 判断 762"/>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5" name="フローチャート: 判断 764"/>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6" name="テキスト ボックス 765"/>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8" name="フローチャート: 判断 767"/>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69" name="テキスト ボックス 768"/>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0" name="直線コネクタ 76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1" name="フローチャート: 判断 770"/>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2" name="テキスト ボックス 771"/>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3" name="フローチャート: 判断 772"/>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4" name="テキスト ボックス 773"/>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1"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8" name="楕円 78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9" name="テキスト ボックス 78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0" name="直線コネクタ 79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1" name="テキスト ボックス 80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4" name="直線コネクタ 80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5" name="テキスト ボックス 804"/>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9" name="直線コネクタ 808"/>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0"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1" name="直線コネクタ 81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2"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3" name="直線コネクタ 81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4" name="直線コネクタ 81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5"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6" name="フローチャート: 判断 815"/>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7" name="直線コネクタ 81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8" name="フローチャート: 判断 817"/>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9" name="テキスト ボックス 81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0" name="直線コネクタ 81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1" name="フローチャート: 判断 82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2" name="テキスト ボックス 82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3" name="直線コネクタ 82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4" name="フローチャート: 判断 823"/>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5" name="テキスト ボックス 824"/>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6" name="フローチャート: 判断 825"/>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7" name="テキスト ボックス 826"/>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3" name="楕円 83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4"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5" name="楕円 83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6" name="テキスト ボックス 835"/>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7" name="楕円 83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8" name="テキスト ボックス 83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9" name="楕円 83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0" name="テキスト ボックス 83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1" name="楕円 84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2" name="テキスト ボックス 841"/>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ysClr val="windowText" lastClr="000000"/>
              </a:solidFill>
              <a:effectLst/>
              <a:latin typeface="+mn-lt"/>
              <a:ea typeface="+mn-ea"/>
              <a:cs typeface="+mn-cs"/>
            </a:rPr>
            <a:t>総務費は、住民一人当たり</a:t>
          </a:r>
          <a:r>
            <a:rPr kumimoji="1" lang="ja-JP" altLang="en-US" sz="1100" baseline="0">
              <a:solidFill>
                <a:sysClr val="windowText" lastClr="000000"/>
              </a:solidFill>
              <a:effectLst/>
              <a:latin typeface="+mn-lt"/>
              <a:ea typeface="+mn-ea"/>
              <a:cs typeface="+mn-cs"/>
            </a:rPr>
            <a:t>１８０，７０８</a:t>
          </a:r>
          <a:r>
            <a:rPr kumimoji="1" lang="ja-JP" altLang="ja-JP" sz="1100" baseline="0">
              <a:solidFill>
                <a:sysClr val="windowText" lastClr="000000"/>
              </a:solidFill>
              <a:effectLst/>
              <a:latin typeface="+mn-lt"/>
              <a:ea typeface="+mn-ea"/>
              <a:cs typeface="+mn-cs"/>
            </a:rPr>
            <a:t>円となっており、</a:t>
          </a:r>
          <a:r>
            <a:rPr kumimoji="1" lang="ja-JP" altLang="en-US" sz="1100" baseline="0">
              <a:solidFill>
                <a:sysClr val="windowText" lastClr="000000"/>
              </a:solidFill>
              <a:effectLst/>
              <a:latin typeface="+mn-lt"/>
              <a:ea typeface="+mn-ea"/>
              <a:cs typeface="+mn-cs"/>
            </a:rPr>
            <a:t>特別定額給付金給付事業の</a:t>
          </a:r>
          <a:r>
            <a:rPr kumimoji="1" lang="ja-JP" altLang="ja-JP" sz="1100" baseline="0">
              <a:solidFill>
                <a:sysClr val="windowText" lastClr="000000"/>
              </a:solidFill>
              <a:effectLst/>
              <a:latin typeface="+mn-lt"/>
              <a:ea typeface="+mn-ea"/>
              <a:cs typeface="+mn-cs"/>
            </a:rPr>
            <a:t>影響により</a:t>
          </a:r>
          <a:r>
            <a:rPr kumimoji="1" lang="ja-JP" altLang="ja-JP" sz="1100">
              <a:solidFill>
                <a:sysClr val="windowText" lastClr="000000"/>
              </a:solidFill>
              <a:effectLst/>
              <a:latin typeface="+mn-lt"/>
              <a:ea typeface="+mn-ea"/>
              <a:cs typeface="+mn-cs"/>
            </a:rPr>
            <a:t>、前年度より</a:t>
          </a:r>
          <a:r>
            <a:rPr kumimoji="1" lang="ja-JP" altLang="en-US" sz="1100">
              <a:solidFill>
                <a:sysClr val="windowText" lastClr="000000"/>
              </a:solidFill>
              <a:effectLst/>
              <a:latin typeface="+mn-lt"/>
              <a:ea typeface="+mn-ea"/>
              <a:cs typeface="+mn-cs"/>
            </a:rPr>
            <a:t>大幅に</a:t>
          </a:r>
          <a:r>
            <a:rPr kumimoji="1" lang="ja-JP" altLang="ja-JP" sz="1100">
              <a:solidFill>
                <a:sysClr val="windowText" lastClr="000000"/>
              </a:solidFill>
              <a:effectLst/>
              <a:latin typeface="+mn-lt"/>
              <a:ea typeface="+mn-ea"/>
              <a:cs typeface="+mn-cs"/>
            </a:rPr>
            <a:t>増加した。</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民生費は、住民一人当たり</a:t>
          </a:r>
          <a:r>
            <a:rPr kumimoji="1" lang="ja-JP" altLang="en-US" sz="1100" baseline="0">
              <a:solidFill>
                <a:sysClr val="windowText" lastClr="000000"/>
              </a:solidFill>
              <a:effectLst/>
              <a:latin typeface="+mn-lt"/>
              <a:ea typeface="+mn-ea"/>
              <a:cs typeface="+mn-cs"/>
            </a:rPr>
            <a:t>２１８，２７９</a:t>
          </a:r>
          <a:r>
            <a:rPr kumimoji="1" lang="ja-JP" altLang="ja-JP" sz="1100" baseline="0">
              <a:solidFill>
                <a:sysClr val="windowText" lastClr="000000"/>
              </a:solidFill>
              <a:effectLst/>
              <a:latin typeface="+mn-lt"/>
              <a:ea typeface="+mn-ea"/>
              <a:cs typeface="+mn-cs"/>
            </a:rPr>
            <a:t>円となっており、</a:t>
          </a:r>
          <a:r>
            <a:rPr kumimoji="1" lang="ja-JP" altLang="en-US" sz="1100" baseline="0">
              <a:solidFill>
                <a:sysClr val="windowText" lastClr="000000"/>
              </a:solidFill>
              <a:effectLst/>
              <a:latin typeface="+mn-lt"/>
              <a:ea typeface="+mn-ea"/>
              <a:cs typeface="+mn-cs"/>
            </a:rPr>
            <a:t>私立認定こども園に対する施設型給付費が増加したが、</a:t>
          </a:r>
          <a:r>
            <a:rPr kumimoji="1" lang="ja-JP" altLang="ja-JP" sz="1100" baseline="0">
              <a:solidFill>
                <a:sysClr val="windowText" lastClr="000000"/>
              </a:solidFill>
              <a:effectLst/>
              <a:latin typeface="+mn-lt"/>
              <a:ea typeface="+mn-ea"/>
              <a:cs typeface="+mn-cs"/>
            </a:rPr>
            <a:t>認定こども園施設整備事業など</a:t>
          </a:r>
          <a:r>
            <a:rPr kumimoji="1" lang="ja-JP" altLang="en-US" sz="1100" baseline="0">
              <a:solidFill>
                <a:sysClr val="windowText" lastClr="000000"/>
              </a:solidFill>
              <a:effectLst/>
              <a:latin typeface="+mn-lt"/>
              <a:ea typeface="+mn-ea"/>
              <a:cs typeface="+mn-cs"/>
            </a:rPr>
            <a:t>が終了したことにより前年度に比べると微減となった。</a:t>
          </a:r>
          <a:endParaRPr kumimoji="1"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effectLst/>
              <a:latin typeface="+mn-lt"/>
              <a:ea typeface="+mn-ea"/>
              <a:cs typeface="+mn-cs"/>
            </a:rPr>
            <a:t>農林水産業費は、</a:t>
          </a:r>
          <a:r>
            <a:rPr kumimoji="1" lang="ja-JP" altLang="ja-JP" sz="1100" baseline="0">
              <a:solidFill>
                <a:sysClr val="windowText" lastClr="000000"/>
              </a:solidFill>
              <a:effectLst/>
              <a:latin typeface="+mn-lt"/>
              <a:ea typeface="+mn-ea"/>
              <a:cs typeface="+mn-cs"/>
            </a:rPr>
            <a:t>住民一人当たり</a:t>
          </a:r>
          <a:r>
            <a:rPr kumimoji="1" lang="ja-JP" altLang="en-US" sz="1100" baseline="0">
              <a:solidFill>
                <a:sysClr val="windowText" lastClr="000000"/>
              </a:solidFill>
              <a:effectLst/>
              <a:latin typeface="+mn-lt"/>
              <a:ea typeface="+mn-ea"/>
              <a:cs typeface="+mn-cs"/>
            </a:rPr>
            <a:t>３５，４１４</a:t>
          </a:r>
          <a:r>
            <a:rPr kumimoji="1" lang="ja-JP" altLang="ja-JP" sz="1100" baseline="0">
              <a:solidFill>
                <a:sysClr val="windowText" lastClr="000000"/>
              </a:solidFill>
              <a:effectLst/>
              <a:latin typeface="+mn-lt"/>
              <a:ea typeface="+mn-ea"/>
              <a:cs typeface="+mn-cs"/>
            </a:rPr>
            <a:t>円となっており、</a:t>
          </a:r>
          <a:r>
            <a:rPr kumimoji="1" lang="ja-JP" altLang="en-US" sz="1100" baseline="0">
              <a:solidFill>
                <a:sysClr val="windowText" lastClr="000000"/>
              </a:solidFill>
              <a:effectLst/>
              <a:latin typeface="+mn-lt"/>
              <a:ea typeface="+mn-ea"/>
              <a:cs typeface="+mn-cs"/>
            </a:rPr>
            <a:t>強い農業担い手づくり総合支援交付金事業を実施したところ</a:t>
          </a:r>
          <a:r>
            <a:rPr kumimoji="1" lang="ja-JP" altLang="ja-JP" sz="1100" baseline="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、前年度より大幅に増加した。</a:t>
          </a:r>
          <a:endParaRPr kumimoji="1" lang="en-US" altLang="ja-JP" sz="1100" baseline="0">
            <a:solidFill>
              <a:sysClr val="windowText" lastClr="000000"/>
            </a:solidFill>
            <a:effectLst/>
            <a:latin typeface="+mn-lt"/>
            <a:ea typeface="+mn-ea"/>
            <a:cs typeface="+mn-cs"/>
          </a:endParaRPr>
        </a:p>
        <a:p>
          <a:r>
            <a:rPr kumimoji="1" lang="ja-JP" altLang="ja-JP" sz="1100" baseline="0">
              <a:solidFill>
                <a:sysClr val="windowText" lastClr="000000"/>
              </a:solidFill>
              <a:effectLst/>
              <a:latin typeface="+mn-lt"/>
              <a:ea typeface="+mn-ea"/>
              <a:cs typeface="+mn-cs"/>
            </a:rPr>
            <a:t>商工費は、住民一人当たり</a:t>
          </a:r>
          <a:r>
            <a:rPr kumimoji="1" lang="ja-JP" altLang="en-US" sz="1100" baseline="0">
              <a:solidFill>
                <a:sysClr val="windowText" lastClr="000000"/>
              </a:solidFill>
              <a:effectLst/>
              <a:latin typeface="+mn-lt"/>
              <a:ea typeface="+mn-ea"/>
              <a:cs typeface="+mn-cs"/>
            </a:rPr>
            <a:t>１９，０７２</a:t>
          </a:r>
          <a:r>
            <a:rPr kumimoji="1" lang="ja-JP" altLang="ja-JP" sz="1100" baseline="0">
              <a:solidFill>
                <a:sysClr val="windowText" lastClr="000000"/>
              </a:solidFill>
              <a:effectLst/>
              <a:latin typeface="+mn-lt"/>
              <a:ea typeface="+mn-ea"/>
              <a:cs typeface="+mn-cs"/>
            </a:rPr>
            <a:t>円となっており、</a:t>
          </a:r>
          <a:r>
            <a:rPr kumimoji="1" lang="ja-JP" altLang="en-US" sz="1100" baseline="0">
              <a:solidFill>
                <a:sysClr val="windowText" lastClr="000000"/>
              </a:solidFill>
              <a:effectLst/>
              <a:latin typeface="+mn-lt"/>
              <a:ea typeface="+mn-ea"/>
              <a:cs typeface="+mn-cs"/>
            </a:rPr>
            <a:t>新型コロナウイルス対策に関する事業（がんばる企業応援給付金事業等）を実施したことに</a:t>
          </a:r>
          <a:r>
            <a:rPr kumimoji="1" lang="ja-JP" altLang="ja-JP" sz="1100" baseline="0">
              <a:solidFill>
                <a:sysClr val="windowText" lastClr="000000"/>
              </a:solidFill>
              <a:effectLst/>
              <a:latin typeface="+mn-lt"/>
              <a:ea typeface="+mn-ea"/>
              <a:cs typeface="+mn-cs"/>
            </a:rPr>
            <a:t>より、前年度</a:t>
          </a:r>
          <a:r>
            <a:rPr kumimoji="1" lang="ja-JP" altLang="en-US" sz="1100" baseline="0">
              <a:solidFill>
                <a:sysClr val="windowText" lastClr="000000"/>
              </a:solidFill>
              <a:effectLst/>
              <a:latin typeface="+mn-lt"/>
              <a:ea typeface="+mn-ea"/>
              <a:cs typeface="+mn-cs"/>
            </a:rPr>
            <a:t>より増加</a:t>
          </a:r>
          <a:r>
            <a:rPr kumimoji="1" lang="ja-JP" altLang="ja-JP" sz="1100" baseline="0">
              <a:solidFill>
                <a:sysClr val="windowText" lastClr="000000"/>
              </a:solidFill>
              <a:effectLst/>
              <a:latin typeface="+mn-lt"/>
              <a:ea typeface="+mn-ea"/>
              <a:cs typeface="+mn-cs"/>
            </a:rPr>
            <a:t>した。</a:t>
          </a:r>
          <a:endParaRPr lang="ja-JP" altLang="ja-JP" sz="1400">
            <a:solidFill>
              <a:sysClr val="windowText" lastClr="000000"/>
            </a:solidFill>
            <a:effectLst/>
          </a:endParaRPr>
        </a:p>
        <a:p>
          <a:pPr eaLnBrk="1" fontAlgn="auto" latinLnBrk="0" hangingPunct="1"/>
          <a:r>
            <a:rPr kumimoji="1" lang="ja-JP" altLang="ja-JP" sz="1100" baseline="0">
              <a:solidFill>
                <a:sysClr val="windowText" lastClr="000000"/>
              </a:solidFill>
              <a:effectLst/>
              <a:latin typeface="+mn-lt"/>
              <a:ea typeface="+mn-ea"/>
              <a:cs typeface="+mn-cs"/>
            </a:rPr>
            <a:t>教育費は、住民一人当たり</a:t>
          </a:r>
          <a:r>
            <a:rPr kumimoji="1" lang="ja-JP" altLang="en-US" sz="1100" baseline="0">
              <a:solidFill>
                <a:sysClr val="windowText" lastClr="000000"/>
              </a:solidFill>
              <a:effectLst/>
              <a:latin typeface="+mn-lt"/>
              <a:ea typeface="+mn-ea"/>
              <a:cs typeface="+mn-cs"/>
            </a:rPr>
            <a:t>６９，９４７</a:t>
          </a:r>
          <a:r>
            <a:rPr kumimoji="1" lang="ja-JP" altLang="ja-JP" sz="1100" baseline="0">
              <a:solidFill>
                <a:sysClr val="windowText" lastClr="000000"/>
              </a:solidFill>
              <a:effectLst/>
              <a:latin typeface="+mn-lt"/>
              <a:ea typeface="+mn-ea"/>
              <a:cs typeface="+mn-cs"/>
            </a:rPr>
            <a:t>円となっており、</a:t>
          </a:r>
          <a:r>
            <a:rPr kumimoji="1" lang="ja-JP" altLang="en-US" sz="1100" baseline="0">
              <a:solidFill>
                <a:sysClr val="windowText" lastClr="000000"/>
              </a:solidFill>
              <a:effectLst/>
              <a:latin typeface="+mn-lt"/>
              <a:ea typeface="+mn-ea"/>
              <a:cs typeface="+mn-cs"/>
            </a:rPr>
            <a:t>教育</a:t>
          </a:r>
          <a:r>
            <a:rPr kumimoji="1" lang="en-US" altLang="ja-JP" sz="1100" baseline="0">
              <a:solidFill>
                <a:sysClr val="windowText" lastClr="000000"/>
              </a:solidFill>
              <a:effectLst/>
              <a:latin typeface="+mn-lt"/>
              <a:ea typeface="+mn-ea"/>
              <a:cs typeface="+mn-cs"/>
            </a:rPr>
            <a:t>ICT</a:t>
          </a:r>
          <a:r>
            <a:rPr kumimoji="1" lang="ja-JP" altLang="en-US" sz="1100" baseline="0">
              <a:solidFill>
                <a:sysClr val="windowText" lastClr="000000"/>
              </a:solidFill>
              <a:effectLst/>
              <a:latin typeface="+mn-lt"/>
              <a:ea typeface="+mn-ea"/>
              <a:cs typeface="+mn-cs"/>
            </a:rPr>
            <a:t>環境整備事業を実施したこと</a:t>
          </a:r>
          <a:r>
            <a:rPr kumimoji="1" lang="ja-JP" altLang="ja-JP" sz="1100" baseline="0">
              <a:solidFill>
                <a:sysClr val="windowText" lastClr="000000"/>
              </a:solidFill>
              <a:effectLst/>
              <a:latin typeface="+mn-lt"/>
              <a:ea typeface="+mn-ea"/>
              <a:cs typeface="+mn-cs"/>
            </a:rPr>
            <a:t>により前年度と比べて増加した。</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財政調整基金については、</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積み立て</a:t>
          </a:r>
          <a:r>
            <a:rPr kumimoji="1" lang="ja-JP" altLang="ja-JP" sz="1100">
              <a:solidFill>
                <a:sysClr val="windowText" lastClr="000000"/>
              </a:solidFill>
              <a:effectLst/>
              <a:latin typeface="+mn-lt"/>
              <a:ea typeface="+mn-ea"/>
              <a:cs typeface="+mn-cs"/>
            </a:rPr>
            <a:t>に対して</a:t>
          </a:r>
          <a:r>
            <a:rPr kumimoji="1" lang="en-US" altLang="ja-JP" sz="1100">
              <a:solidFill>
                <a:sysClr val="windowText" lastClr="000000"/>
              </a:solidFill>
              <a:effectLst/>
              <a:latin typeface="+mn-lt"/>
              <a:ea typeface="+mn-ea"/>
              <a:cs typeface="+mn-cs"/>
            </a:rPr>
            <a:t>200</a:t>
          </a:r>
          <a:r>
            <a:rPr kumimoji="1" lang="ja-JP" altLang="ja-JP" sz="1100">
              <a:solidFill>
                <a:sysClr val="windowText" lastClr="000000"/>
              </a:solidFill>
              <a:effectLst/>
              <a:latin typeface="+mn-lt"/>
              <a:ea typeface="+mn-ea"/>
              <a:cs typeface="+mn-cs"/>
            </a:rPr>
            <a:t>百万円の取崩額があったため、残高が減少した。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実質収支額については、前年度</a:t>
          </a:r>
          <a:r>
            <a:rPr kumimoji="1" lang="en-US" altLang="ja-JP" sz="1100">
              <a:solidFill>
                <a:sysClr val="windowText" lastClr="000000"/>
              </a:solidFill>
              <a:effectLst/>
              <a:latin typeface="+mn-lt"/>
              <a:ea typeface="+mn-ea"/>
              <a:cs typeface="+mn-cs"/>
            </a:rPr>
            <a:t>442</a:t>
          </a:r>
          <a:r>
            <a:rPr kumimoji="1" lang="ja-JP" altLang="ja-JP" sz="1100">
              <a:solidFill>
                <a:sysClr val="windowText" lastClr="000000"/>
              </a:solidFill>
              <a:effectLst/>
              <a:latin typeface="+mn-lt"/>
              <a:ea typeface="+mn-ea"/>
              <a:cs typeface="+mn-cs"/>
            </a:rPr>
            <a:t>百万円から</a:t>
          </a:r>
          <a:r>
            <a:rPr kumimoji="1" lang="en-US" altLang="ja-JP" sz="1100">
              <a:solidFill>
                <a:sysClr val="windowText" lastClr="000000"/>
              </a:solidFill>
              <a:effectLst/>
              <a:latin typeface="+mn-lt"/>
              <a:ea typeface="+mn-ea"/>
              <a:cs typeface="+mn-cs"/>
            </a:rPr>
            <a:t>515</a:t>
          </a:r>
          <a:r>
            <a:rPr kumimoji="1" lang="ja-JP" altLang="ja-JP" sz="1100">
              <a:solidFill>
                <a:sysClr val="windowText" lastClr="000000"/>
              </a:solidFill>
              <a:effectLst/>
              <a:latin typeface="+mn-lt"/>
              <a:ea typeface="+mn-ea"/>
              <a:cs typeface="+mn-cs"/>
            </a:rPr>
            <a:t>百万円と</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したため、実質収支比率も</a:t>
          </a:r>
          <a:r>
            <a:rPr kumimoji="1" lang="en-US" altLang="ja-JP" sz="1100">
              <a:solidFill>
                <a:sysClr val="windowText" lastClr="000000"/>
              </a:solidFill>
              <a:effectLst/>
              <a:latin typeface="+mn-lt"/>
              <a:ea typeface="+mn-ea"/>
              <a:cs typeface="+mn-cs"/>
            </a:rPr>
            <a:t>0.70%</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人口減少・高齢化などによる市税収入の減少、社会保障費の増加など、今後一層厳しい財政状況におかれると推測されるが、</a:t>
          </a:r>
          <a:r>
            <a:rPr kumimoji="1" lang="ja-JP" altLang="en-US" sz="1100">
              <a:solidFill>
                <a:sysClr val="windowText" lastClr="000000"/>
              </a:solidFill>
              <a:effectLst/>
              <a:latin typeface="+mn-lt"/>
              <a:ea typeface="+mn-ea"/>
              <a:cs typeface="+mn-cs"/>
            </a:rPr>
            <a:t>行財政改革の推進、投資事業の精査などを行い、</a:t>
          </a:r>
          <a:r>
            <a:rPr kumimoji="1" lang="ja-JP" altLang="ja-JP" sz="1100">
              <a:solidFill>
                <a:sysClr val="windowText" lastClr="000000"/>
              </a:solidFill>
              <a:effectLst/>
              <a:latin typeface="+mn-lt"/>
              <a:ea typeface="+mn-ea"/>
              <a:cs typeface="+mn-cs"/>
            </a:rPr>
            <a:t>財政基盤の強化に努める。　</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年度決算においてもすべての会計において、連結実質赤字比率はない。しかし、農業集落排水事業会計については、一般会計からの基準外繰出を行っている</a:t>
          </a:r>
          <a:r>
            <a:rPr kumimoji="1" lang="ja-JP" altLang="en-US" sz="1100">
              <a:solidFill>
                <a:sysClr val="windowText" lastClr="000000"/>
              </a:solidFill>
              <a:effectLst/>
              <a:latin typeface="+mn-lt"/>
              <a:ea typeface="+mn-ea"/>
              <a:cs typeface="+mn-cs"/>
            </a:rPr>
            <a:t>ことから、</a:t>
          </a:r>
          <a:r>
            <a:rPr kumimoji="1" lang="ja-JP" altLang="ja-JP" sz="1100">
              <a:solidFill>
                <a:sysClr val="windowText" lastClr="000000"/>
              </a:solidFill>
              <a:effectLst/>
              <a:latin typeface="+mn-lt"/>
              <a:ea typeface="+mn-ea"/>
              <a:cs typeface="+mn-cs"/>
            </a:rPr>
            <a:t>経営戦略を基に、使用料の見直しや徴収率の向上</a:t>
          </a:r>
          <a:r>
            <a:rPr kumimoji="1" lang="ja-JP" altLang="en-US" sz="1100">
              <a:solidFill>
                <a:sysClr val="windowText" lastClr="000000"/>
              </a:solidFill>
              <a:effectLst/>
              <a:latin typeface="+mn-lt"/>
              <a:ea typeface="+mn-ea"/>
              <a:cs typeface="+mn-cs"/>
            </a:rPr>
            <a:t>に取り組み、</a:t>
          </a:r>
          <a:r>
            <a:rPr kumimoji="1" lang="ja-JP" altLang="ja-JP" sz="1100">
              <a:solidFill>
                <a:sysClr val="windowText" lastClr="000000"/>
              </a:solidFill>
              <a:effectLst/>
              <a:latin typeface="+mn-lt"/>
              <a:ea typeface="+mn-ea"/>
              <a:cs typeface="+mn-cs"/>
            </a:rPr>
            <a:t>財源の確保を図</a:t>
          </a:r>
          <a:r>
            <a:rPr kumimoji="1" lang="ja-JP" altLang="en-US" sz="1100">
              <a:solidFill>
                <a:sysClr val="windowText" lastClr="000000"/>
              </a:solidFill>
              <a:effectLst/>
              <a:latin typeface="+mn-lt"/>
              <a:ea typeface="+mn-ea"/>
              <a:cs typeface="+mn-cs"/>
            </a:rPr>
            <a:t>るなど</a:t>
          </a:r>
          <a:r>
            <a:rPr kumimoji="1" lang="ja-JP" altLang="ja-JP" sz="1100">
              <a:solidFill>
                <a:sysClr val="windowText" lastClr="000000"/>
              </a:solidFill>
              <a:effectLst/>
              <a:latin typeface="+mn-lt"/>
              <a:ea typeface="+mn-ea"/>
              <a:cs typeface="+mn-cs"/>
            </a:rPr>
            <a:t>、一般会計からの繰出金抑制に計画的に取り組んでいく。</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26181921</v>
      </c>
      <c r="BO4" s="464"/>
      <c r="BP4" s="464"/>
      <c r="BQ4" s="464"/>
      <c r="BR4" s="464"/>
      <c r="BS4" s="464"/>
      <c r="BT4" s="464"/>
      <c r="BU4" s="465"/>
      <c r="BV4" s="463">
        <v>24134509</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4.3</v>
      </c>
      <c r="CU4" s="648"/>
      <c r="CV4" s="648"/>
      <c r="CW4" s="648"/>
      <c r="CX4" s="648"/>
      <c r="CY4" s="648"/>
      <c r="CZ4" s="648"/>
      <c r="DA4" s="649"/>
      <c r="DB4" s="647">
        <v>3.6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25485978</v>
      </c>
      <c r="BO5" s="469"/>
      <c r="BP5" s="469"/>
      <c r="BQ5" s="469"/>
      <c r="BR5" s="469"/>
      <c r="BS5" s="469"/>
      <c r="BT5" s="469"/>
      <c r="BU5" s="470"/>
      <c r="BV5" s="468">
        <v>23482626</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95.3</v>
      </c>
      <c r="CU5" s="439"/>
      <c r="CV5" s="439"/>
      <c r="CW5" s="439"/>
      <c r="CX5" s="439"/>
      <c r="CY5" s="439"/>
      <c r="CZ5" s="439"/>
      <c r="DA5" s="440"/>
      <c r="DB5" s="438">
        <v>92.9</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695943</v>
      </c>
      <c r="BO6" s="469"/>
      <c r="BP6" s="469"/>
      <c r="BQ6" s="469"/>
      <c r="BR6" s="469"/>
      <c r="BS6" s="469"/>
      <c r="BT6" s="469"/>
      <c r="BU6" s="470"/>
      <c r="BV6" s="468">
        <v>651883</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98.3</v>
      </c>
      <c r="CU6" s="622"/>
      <c r="CV6" s="622"/>
      <c r="CW6" s="622"/>
      <c r="CX6" s="622"/>
      <c r="CY6" s="622"/>
      <c r="CZ6" s="622"/>
      <c r="DA6" s="623"/>
      <c r="DB6" s="621">
        <v>96.1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180870</v>
      </c>
      <c r="BO7" s="469"/>
      <c r="BP7" s="469"/>
      <c r="BQ7" s="469"/>
      <c r="BR7" s="469"/>
      <c r="BS7" s="469"/>
      <c r="BT7" s="469"/>
      <c r="BU7" s="470"/>
      <c r="BV7" s="468">
        <v>209978</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11853353</v>
      </c>
      <c r="CU7" s="469"/>
      <c r="CV7" s="469"/>
      <c r="CW7" s="469"/>
      <c r="CX7" s="469"/>
      <c r="CY7" s="469"/>
      <c r="CZ7" s="469"/>
      <c r="DA7" s="470"/>
      <c r="DB7" s="468">
        <v>12116846</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93</v>
      </c>
      <c r="AV8" s="526"/>
      <c r="AW8" s="526"/>
      <c r="AX8" s="526"/>
      <c r="AY8" s="448" t="s">
        <v>108</v>
      </c>
      <c r="AZ8" s="449"/>
      <c r="BA8" s="449"/>
      <c r="BB8" s="449"/>
      <c r="BC8" s="449"/>
      <c r="BD8" s="449"/>
      <c r="BE8" s="449"/>
      <c r="BF8" s="449"/>
      <c r="BG8" s="449"/>
      <c r="BH8" s="449"/>
      <c r="BI8" s="449"/>
      <c r="BJ8" s="449"/>
      <c r="BK8" s="449"/>
      <c r="BL8" s="449"/>
      <c r="BM8" s="450"/>
      <c r="BN8" s="468">
        <v>515073</v>
      </c>
      <c r="BO8" s="469"/>
      <c r="BP8" s="469"/>
      <c r="BQ8" s="469"/>
      <c r="BR8" s="469"/>
      <c r="BS8" s="469"/>
      <c r="BT8" s="469"/>
      <c r="BU8" s="470"/>
      <c r="BV8" s="468">
        <v>441905</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0.35</v>
      </c>
      <c r="CU8" s="582"/>
      <c r="CV8" s="582"/>
      <c r="CW8" s="582"/>
      <c r="CX8" s="582"/>
      <c r="CY8" s="582"/>
      <c r="CZ8" s="582"/>
      <c r="DA8" s="583"/>
      <c r="DB8" s="581">
        <v>0.34</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34713</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73168</v>
      </c>
      <c r="BO9" s="469"/>
      <c r="BP9" s="469"/>
      <c r="BQ9" s="469"/>
      <c r="BR9" s="469"/>
      <c r="BS9" s="469"/>
      <c r="BT9" s="469"/>
      <c r="BU9" s="470"/>
      <c r="BV9" s="468">
        <v>-79507</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15.8</v>
      </c>
      <c r="CU9" s="439"/>
      <c r="CV9" s="439"/>
      <c r="CW9" s="439"/>
      <c r="CX9" s="439"/>
      <c r="CY9" s="439"/>
      <c r="CZ9" s="439"/>
      <c r="DA9" s="440"/>
      <c r="DB9" s="438">
        <v>16.8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37202</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3015</v>
      </c>
      <c r="BO10" s="469"/>
      <c r="BP10" s="469"/>
      <c r="BQ10" s="469"/>
      <c r="BR10" s="469"/>
      <c r="BS10" s="469"/>
      <c r="BT10" s="469"/>
      <c r="BU10" s="470"/>
      <c r="BV10" s="468">
        <v>560150</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36581</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200000</v>
      </c>
      <c r="BO12" s="469"/>
      <c r="BP12" s="469"/>
      <c r="BQ12" s="469"/>
      <c r="BR12" s="469"/>
      <c r="BS12" s="469"/>
      <c r="BT12" s="469"/>
      <c r="BU12" s="470"/>
      <c r="BV12" s="468">
        <v>950000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36040</v>
      </c>
      <c r="S13" s="572"/>
      <c r="T13" s="572"/>
      <c r="U13" s="572"/>
      <c r="V13" s="573"/>
      <c r="W13" s="559" t="s">
        <v>139</v>
      </c>
      <c r="X13" s="481"/>
      <c r="Y13" s="481"/>
      <c r="Z13" s="481"/>
      <c r="AA13" s="481"/>
      <c r="AB13" s="482"/>
      <c r="AC13" s="444">
        <v>3416</v>
      </c>
      <c r="AD13" s="445"/>
      <c r="AE13" s="445"/>
      <c r="AF13" s="445"/>
      <c r="AG13" s="446"/>
      <c r="AH13" s="444">
        <v>3255</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-123817</v>
      </c>
      <c r="BO13" s="469"/>
      <c r="BP13" s="469"/>
      <c r="BQ13" s="469"/>
      <c r="BR13" s="469"/>
      <c r="BS13" s="469"/>
      <c r="BT13" s="469"/>
      <c r="BU13" s="470"/>
      <c r="BV13" s="468">
        <v>-469357</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8</v>
      </c>
      <c r="CU13" s="439"/>
      <c r="CV13" s="439"/>
      <c r="CW13" s="439"/>
      <c r="CX13" s="439"/>
      <c r="CY13" s="439"/>
      <c r="CZ13" s="439"/>
      <c r="DA13" s="440"/>
      <c r="DB13" s="438">
        <v>8.3000000000000007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37124</v>
      </c>
      <c r="S14" s="572"/>
      <c r="T14" s="572"/>
      <c r="U14" s="572"/>
      <c r="V14" s="573"/>
      <c r="W14" s="574"/>
      <c r="X14" s="484"/>
      <c r="Y14" s="484"/>
      <c r="Z14" s="484"/>
      <c r="AA14" s="484"/>
      <c r="AB14" s="485"/>
      <c r="AC14" s="564">
        <v>19.600000000000001</v>
      </c>
      <c r="AD14" s="565"/>
      <c r="AE14" s="565"/>
      <c r="AF14" s="565"/>
      <c r="AG14" s="566"/>
      <c r="AH14" s="564">
        <v>18.8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146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147</v>
      </c>
      <c r="N15" s="569"/>
      <c r="O15" s="569"/>
      <c r="P15" s="569"/>
      <c r="Q15" s="570"/>
      <c r="R15" s="571">
        <v>36611</v>
      </c>
      <c r="S15" s="572"/>
      <c r="T15" s="572"/>
      <c r="U15" s="572"/>
      <c r="V15" s="573"/>
      <c r="W15" s="559" t="s">
        <v>148</v>
      </c>
      <c r="X15" s="481"/>
      <c r="Y15" s="481"/>
      <c r="Z15" s="481"/>
      <c r="AA15" s="481"/>
      <c r="AB15" s="482"/>
      <c r="AC15" s="444">
        <v>4458</v>
      </c>
      <c r="AD15" s="445"/>
      <c r="AE15" s="445"/>
      <c r="AF15" s="445"/>
      <c r="AG15" s="446"/>
      <c r="AH15" s="444">
        <v>4583</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3762415</v>
      </c>
      <c r="BO15" s="464"/>
      <c r="BP15" s="464"/>
      <c r="BQ15" s="464"/>
      <c r="BR15" s="464"/>
      <c r="BS15" s="464"/>
      <c r="BT15" s="464"/>
      <c r="BU15" s="465"/>
      <c r="BV15" s="463">
        <v>3603268</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25.6</v>
      </c>
      <c r="AD16" s="565"/>
      <c r="AE16" s="565"/>
      <c r="AF16" s="565"/>
      <c r="AG16" s="566"/>
      <c r="AH16" s="564">
        <v>26.5</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10433687</v>
      </c>
      <c r="BO16" s="469"/>
      <c r="BP16" s="469"/>
      <c r="BQ16" s="469"/>
      <c r="BR16" s="469"/>
      <c r="BS16" s="469"/>
      <c r="BT16" s="469"/>
      <c r="BU16" s="470"/>
      <c r="BV16" s="468">
        <v>10507251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9573</v>
      </c>
      <c r="AD17" s="445"/>
      <c r="AE17" s="445"/>
      <c r="AF17" s="445"/>
      <c r="AG17" s="446"/>
      <c r="AH17" s="444">
        <v>9458</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4698197</v>
      </c>
      <c r="BO17" s="469"/>
      <c r="BP17" s="469"/>
      <c r="BQ17" s="469"/>
      <c r="BR17" s="469"/>
      <c r="BS17" s="469"/>
      <c r="BT17" s="469"/>
      <c r="BU17" s="470"/>
      <c r="BV17" s="468">
        <v>4535553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191.11</v>
      </c>
      <c r="M18" s="533"/>
      <c r="N18" s="533"/>
      <c r="O18" s="533"/>
      <c r="P18" s="533"/>
      <c r="Q18" s="533"/>
      <c r="R18" s="534"/>
      <c r="S18" s="534"/>
      <c r="T18" s="534"/>
      <c r="U18" s="534"/>
      <c r="V18" s="535"/>
      <c r="W18" s="549"/>
      <c r="X18" s="550"/>
      <c r="Y18" s="550"/>
      <c r="Z18" s="550"/>
      <c r="AA18" s="550"/>
      <c r="AB18" s="560"/>
      <c r="AC18" s="432">
        <v>54.9</v>
      </c>
      <c r="AD18" s="433"/>
      <c r="AE18" s="433"/>
      <c r="AF18" s="433"/>
      <c r="AG18" s="536"/>
      <c r="AH18" s="432">
        <v>54.7</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11361524</v>
      </c>
      <c r="BO18" s="469"/>
      <c r="BP18" s="469"/>
      <c r="BQ18" s="469"/>
      <c r="BR18" s="469"/>
      <c r="BS18" s="469"/>
      <c r="BT18" s="469"/>
      <c r="BU18" s="470"/>
      <c r="BV18" s="468">
        <v>11355047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182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14878924</v>
      </c>
      <c r="BO19" s="469"/>
      <c r="BP19" s="469"/>
      <c r="BQ19" s="469"/>
      <c r="BR19" s="469"/>
      <c r="BS19" s="469"/>
      <c r="BT19" s="469"/>
      <c r="BU19" s="470"/>
      <c r="BV19" s="468">
        <v>15430382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13029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21010135</v>
      </c>
      <c r="BO23" s="469"/>
      <c r="BP23" s="469"/>
      <c r="BQ23" s="469"/>
      <c r="BR23" s="469"/>
      <c r="BS23" s="469"/>
      <c r="BT23" s="469"/>
      <c r="BU23" s="470"/>
      <c r="BV23" s="468">
        <v>21187819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8800</v>
      </c>
      <c r="R24" s="445"/>
      <c r="S24" s="445"/>
      <c r="T24" s="445"/>
      <c r="U24" s="445"/>
      <c r="V24" s="446"/>
      <c r="W24" s="510"/>
      <c r="X24" s="501"/>
      <c r="Y24" s="502"/>
      <c r="Z24" s="441" t="s">
        <v>172</v>
      </c>
      <c r="AA24" s="442"/>
      <c r="AB24" s="442"/>
      <c r="AC24" s="442"/>
      <c r="AD24" s="442"/>
      <c r="AE24" s="442"/>
      <c r="AF24" s="442"/>
      <c r="AG24" s="443"/>
      <c r="AH24" s="444">
        <v>326</v>
      </c>
      <c r="AI24" s="445"/>
      <c r="AJ24" s="445"/>
      <c r="AK24" s="445"/>
      <c r="AL24" s="446"/>
      <c r="AM24" s="444">
        <v>1025270</v>
      </c>
      <c r="AN24" s="445"/>
      <c r="AO24" s="445"/>
      <c r="AP24" s="445"/>
      <c r="AQ24" s="445"/>
      <c r="AR24" s="446"/>
      <c r="AS24" s="444">
        <v>3145</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9817699</v>
      </c>
      <c r="BO24" s="469"/>
      <c r="BP24" s="469"/>
      <c r="BQ24" s="469"/>
      <c r="BR24" s="469"/>
      <c r="BS24" s="469"/>
      <c r="BT24" s="469"/>
      <c r="BU24" s="470"/>
      <c r="BV24" s="468">
        <v>10492154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2</v>
      </c>
      <c r="M25" s="445"/>
      <c r="N25" s="445"/>
      <c r="O25" s="445"/>
      <c r="P25" s="446"/>
      <c r="Q25" s="444">
        <v>7040</v>
      </c>
      <c r="R25" s="445"/>
      <c r="S25" s="445"/>
      <c r="T25" s="445"/>
      <c r="U25" s="445"/>
      <c r="V25" s="446"/>
      <c r="W25" s="510"/>
      <c r="X25" s="501"/>
      <c r="Y25" s="502"/>
      <c r="Z25" s="441" t="s">
        <v>175</v>
      </c>
      <c r="AA25" s="442"/>
      <c r="AB25" s="442"/>
      <c r="AC25" s="442"/>
      <c r="AD25" s="442"/>
      <c r="AE25" s="442"/>
      <c r="AF25" s="442"/>
      <c r="AG25" s="443"/>
      <c r="AH25" s="444" t="s">
        <v>176</v>
      </c>
      <c r="AI25" s="445"/>
      <c r="AJ25" s="445"/>
      <c r="AK25" s="445"/>
      <c r="AL25" s="446"/>
      <c r="AM25" s="444" t="s">
        <v>176</v>
      </c>
      <c r="AN25" s="445"/>
      <c r="AO25" s="445"/>
      <c r="AP25" s="445"/>
      <c r="AQ25" s="445"/>
      <c r="AR25" s="446"/>
      <c r="AS25" s="444" t="s">
        <v>176</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2737893</v>
      </c>
      <c r="BO25" s="464"/>
      <c r="BP25" s="464"/>
      <c r="BQ25" s="464"/>
      <c r="BR25" s="464"/>
      <c r="BS25" s="464"/>
      <c r="BT25" s="464"/>
      <c r="BU25" s="465"/>
      <c r="BV25" s="463">
        <v>3356072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6330</v>
      </c>
      <c r="R26" s="445"/>
      <c r="S26" s="445"/>
      <c r="T26" s="445"/>
      <c r="U26" s="445"/>
      <c r="V26" s="446"/>
      <c r="W26" s="510"/>
      <c r="X26" s="501"/>
      <c r="Y26" s="502"/>
      <c r="Z26" s="441" t="s">
        <v>179</v>
      </c>
      <c r="AA26" s="523"/>
      <c r="AB26" s="523"/>
      <c r="AC26" s="523"/>
      <c r="AD26" s="523"/>
      <c r="AE26" s="523"/>
      <c r="AF26" s="523"/>
      <c r="AG26" s="524"/>
      <c r="AH26" s="444">
        <v>15</v>
      </c>
      <c r="AI26" s="445"/>
      <c r="AJ26" s="445"/>
      <c r="AK26" s="445"/>
      <c r="AL26" s="446"/>
      <c r="AM26" s="444">
        <v>49800</v>
      </c>
      <c r="AN26" s="445"/>
      <c r="AO26" s="445"/>
      <c r="AP26" s="445"/>
      <c r="AQ26" s="445"/>
      <c r="AR26" s="446"/>
      <c r="AS26" s="444">
        <v>3320</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176</v>
      </c>
      <c r="BO26" s="469"/>
      <c r="BP26" s="469"/>
      <c r="BQ26" s="469"/>
      <c r="BR26" s="469"/>
      <c r="BS26" s="469"/>
      <c r="BT26" s="469"/>
      <c r="BU26" s="470"/>
      <c r="BV26" s="468" t="s">
        <v>176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4200</v>
      </c>
      <c r="R27" s="445"/>
      <c r="S27" s="445"/>
      <c r="T27" s="445"/>
      <c r="U27" s="445"/>
      <c r="V27" s="446"/>
      <c r="W27" s="510"/>
      <c r="X27" s="501"/>
      <c r="Y27" s="502"/>
      <c r="Z27" s="441" t="s">
        <v>182</v>
      </c>
      <c r="AA27" s="442"/>
      <c r="AB27" s="442"/>
      <c r="AC27" s="442"/>
      <c r="AD27" s="442"/>
      <c r="AE27" s="442"/>
      <c r="AF27" s="442"/>
      <c r="AG27" s="443"/>
      <c r="AH27" s="444" t="s">
        <v>176</v>
      </c>
      <c r="AI27" s="445"/>
      <c r="AJ27" s="445"/>
      <c r="AK27" s="445"/>
      <c r="AL27" s="446"/>
      <c r="AM27" s="444" t="s">
        <v>176</v>
      </c>
      <c r="AN27" s="445"/>
      <c r="AO27" s="445"/>
      <c r="AP27" s="445"/>
      <c r="AQ27" s="445"/>
      <c r="AR27" s="446"/>
      <c r="AS27" s="444" t="s">
        <v>176</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128</v>
      </c>
      <c r="BO27" s="472"/>
      <c r="BP27" s="472"/>
      <c r="BQ27" s="472"/>
      <c r="BR27" s="472"/>
      <c r="BS27" s="472"/>
      <c r="BT27" s="472"/>
      <c r="BU27" s="473"/>
      <c r="BV27" s="471" t="s">
        <v>176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3700</v>
      </c>
      <c r="R28" s="445"/>
      <c r="S28" s="445"/>
      <c r="T28" s="445"/>
      <c r="U28" s="445"/>
      <c r="V28" s="446"/>
      <c r="W28" s="510"/>
      <c r="X28" s="501"/>
      <c r="Y28" s="502"/>
      <c r="Z28" s="441" t="s">
        <v>185</v>
      </c>
      <c r="AA28" s="442"/>
      <c r="AB28" s="442"/>
      <c r="AC28" s="442"/>
      <c r="AD28" s="442"/>
      <c r="AE28" s="442"/>
      <c r="AF28" s="442"/>
      <c r="AG28" s="443"/>
      <c r="AH28" s="444" t="s">
        <v>176</v>
      </c>
      <c r="AI28" s="445"/>
      <c r="AJ28" s="445"/>
      <c r="AK28" s="445"/>
      <c r="AL28" s="446"/>
      <c r="AM28" s="444" t="s">
        <v>176</v>
      </c>
      <c r="AN28" s="445"/>
      <c r="AO28" s="445"/>
      <c r="AP28" s="445"/>
      <c r="AQ28" s="445"/>
      <c r="AR28" s="446"/>
      <c r="AS28" s="444" t="s">
        <v>176</v>
      </c>
      <c r="AT28" s="445"/>
      <c r="AU28" s="445"/>
      <c r="AV28" s="445"/>
      <c r="AW28" s="445"/>
      <c r="AX28" s="447"/>
      <c r="AY28" s="451" t="s">
        <v>186</v>
      </c>
      <c r="AZ28" s="452"/>
      <c r="BA28" s="452"/>
      <c r="BB28" s="453"/>
      <c r="BC28" s="460" t="s">
        <v>47</v>
      </c>
      <c r="BD28" s="461"/>
      <c r="BE28" s="461"/>
      <c r="BF28" s="461"/>
      <c r="BG28" s="461"/>
      <c r="BH28" s="461"/>
      <c r="BI28" s="461"/>
      <c r="BJ28" s="461"/>
      <c r="BK28" s="461"/>
      <c r="BL28" s="461"/>
      <c r="BM28" s="462"/>
      <c r="BN28" s="463">
        <v>3006240</v>
      </c>
      <c r="BO28" s="464"/>
      <c r="BP28" s="464"/>
      <c r="BQ28" s="464"/>
      <c r="BR28" s="464"/>
      <c r="BS28" s="464"/>
      <c r="BT28" s="464"/>
      <c r="BU28" s="465"/>
      <c r="BV28" s="463">
        <v>3203225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18</v>
      </c>
      <c r="M29" s="445"/>
      <c r="N29" s="445"/>
      <c r="O29" s="445"/>
      <c r="P29" s="446"/>
      <c r="Q29" s="444">
        <v>3400</v>
      </c>
      <c r="R29" s="445"/>
      <c r="S29" s="445"/>
      <c r="T29" s="445"/>
      <c r="U29" s="445"/>
      <c r="V29" s="446"/>
      <c r="W29" s="511"/>
      <c r="X29" s="512"/>
      <c r="Y29" s="513"/>
      <c r="Z29" s="441" t="s">
        <v>188</v>
      </c>
      <c r="AA29" s="442"/>
      <c r="AB29" s="442"/>
      <c r="AC29" s="442"/>
      <c r="AD29" s="442"/>
      <c r="AE29" s="442"/>
      <c r="AF29" s="442"/>
      <c r="AG29" s="443"/>
      <c r="AH29" s="444">
        <v>326</v>
      </c>
      <c r="AI29" s="445"/>
      <c r="AJ29" s="445"/>
      <c r="AK29" s="445"/>
      <c r="AL29" s="446"/>
      <c r="AM29" s="444">
        <v>1025270</v>
      </c>
      <c r="AN29" s="445"/>
      <c r="AO29" s="445"/>
      <c r="AP29" s="445"/>
      <c r="AQ29" s="445"/>
      <c r="AR29" s="446"/>
      <c r="AS29" s="444">
        <v>3145</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2612646</v>
      </c>
      <c r="BO29" s="469"/>
      <c r="BP29" s="469"/>
      <c r="BQ29" s="469"/>
      <c r="BR29" s="469"/>
      <c r="BS29" s="469"/>
      <c r="BT29" s="469"/>
      <c r="BU29" s="470"/>
      <c r="BV29" s="468">
        <v>3008757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99.2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8005679</v>
      </c>
      <c r="BO30" s="472"/>
      <c r="BP30" s="472"/>
      <c r="BQ30" s="472"/>
      <c r="BR30" s="472"/>
      <c r="BS30" s="472"/>
      <c r="BT30" s="472"/>
      <c r="BU30" s="473"/>
      <c r="BV30" s="471">
        <v>7404822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202</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徳島県後期高齢者医療広域連合（一般会計）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御所リゾート</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住宅新築資金等貸付事業特別会計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徳島県後期高齢者医療広域連合（後期高齢者医療事業会計）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阿北特別養護老人ホーム組合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中央広域環境施設組合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阿北環境整備組合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徳島県市町村総合事務組合（一般会計）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徳島県市町村総合事務組合（滞納整理機構特別会計）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徳島県市町村議会議員公務災害補償等組合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徳島中央広域連合（一般会計）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徳島中央広域連合（中央地区広域振興事業特別会計）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YYn3smPxrk3WtpqDaXmWZrX2kTPsjmc/s+7ZOCN1fcdO1CHhRpVgYdE8a1yMyNbPQrrKFSDhwLdgaZtWQFCN4Q==" saltValue="7gcRF44Bu3vxiB/ZJihzh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60" zoomScaleNormal="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50" t="s">
        <v>557</v>
      </c>
      <c r="D34" s="1250"/>
      <c r="E34" s="1251"/>
      <c r="F34" s="32">
        <v>9.7799999999999994</v>
      </c>
      <c r="G34" s="33">
        <v>10.77</v>
      </c>
      <c r="H34" s="33">
        <v>11.84</v>
      </c>
      <c r="I34" s="33">
        <v>12.88</v>
      </c>
      <c r="J34" s="34">
        <v>15.19</v>
      </c>
      <c r="K34" s="22"/>
      <c r="L34" s="22"/>
      <c r="M34" s="22"/>
      <c r="N34" s="22"/>
      <c r="O34" s="22"/>
      <c r="P34" s="22"/>
    </row>
    <row r="35" spans="1:16" ht="39" customHeight="1" x14ac:dyDescent="0.15">
      <c r="A35" s="22"/>
      <c r="B35" s="35"/>
      <c r="C35" s="1244" t="s">
        <v>558</v>
      </c>
      <c r="D35" s="1245"/>
      <c r="E35" s="1246"/>
      <c r="F35" s="36">
        <v>3.78</v>
      </c>
      <c r="G35" s="37">
        <v>4.2699999999999996</v>
      </c>
      <c r="H35" s="37">
        <v>4.2</v>
      </c>
      <c r="I35" s="37">
        <v>3.64</v>
      </c>
      <c r="J35" s="38">
        <v>4.34</v>
      </c>
      <c r="K35" s="22"/>
      <c r="L35" s="22"/>
      <c r="M35" s="22"/>
      <c r="N35" s="22"/>
      <c r="O35" s="22"/>
      <c r="P35" s="22"/>
    </row>
    <row r="36" spans="1:16" ht="39" customHeight="1" x14ac:dyDescent="0.15">
      <c r="A36" s="22"/>
      <c r="B36" s="35"/>
      <c r="C36" s="1244" t="s">
        <v>559</v>
      </c>
      <c r="D36" s="1245"/>
      <c r="E36" s="1246"/>
      <c r="F36" s="36">
        <v>0.87</v>
      </c>
      <c r="G36" s="37">
        <v>1.29</v>
      </c>
      <c r="H36" s="37">
        <v>1.1299999999999999</v>
      </c>
      <c r="I36" s="37">
        <v>1.27</v>
      </c>
      <c r="J36" s="38">
        <v>1.44</v>
      </c>
      <c r="K36" s="22"/>
      <c r="L36" s="22"/>
      <c r="M36" s="22"/>
      <c r="N36" s="22"/>
      <c r="O36" s="22"/>
      <c r="P36" s="22"/>
    </row>
    <row r="37" spans="1:16" ht="39" customHeight="1" x14ac:dyDescent="0.15">
      <c r="A37" s="22"/>
      <c r="B37" s="35"/>
      <c r="C37" s="1244" t="s">
        <v>560</v>
      </c>
      <c r="D37" s="1245"/>
      <c r="E37" s="1246"/>
      <c r="F37" s="36">
        <v>0.8</v>
      </c>
      <c r="G37" s="37">
        <v>0.54</v>
      </c>
      <c r="H37" s="37">
        <v>0.98</v>
      </c>
      <c r="I37" s="37">
        <v>0.35</v>
      </c>
      <c r="J37" s="38">
        <v>0.56000000000000005</v>
      </c>
      <c r="K37" s="22"/>
      <c r="L37" s="22"/>
      <c r="M37" s="22"/>
      <c r="N37" s="22"/>
      <c r="O37" s="22"/>
      <c r="P37" s="22"/>
    </row>
    <row r="38" spans="1:16" ht="39" customHeight="1" x14ac:dyDescent="0.15">
      <c r="A38" s="22"/>
      <c r="B38" s="35"/>
      <c r="C38" s="1244" t="s">
        <v>561</v>
      </c>
      <c r="D38" s="1245"/>
      <c r="E38" s="1246"/>
      <c r="F38" s="36">
        <v>0.06</v>
      </c>
      <c r="G38" s="37">
        <v>0.05</v>
      </c>
      <c r="H38" s="37">
        <v>0.06</v>
      </c>
      <c r="I38" s="37">
        <v>0.05</v>
      </c>
      <c r="J38" s="38">
        <v>0.06</v>
      </c>
      <c r="K38" s="22"/>
      <c r="L38" s="22"/>
      <c r="M38" s="22"/>
      <c r="N38" s="22"/>
      <c r="O38" s="22"/>
      <c r="P38" s="22"/>
    </row>
    <row r="39" spans="1:16" ht="39" customHeight="1" x14ac:dyDescent="0.15">
      <c r="A39" s="22"/>
      <c r="B39" s="35"/>
      <c r="C39" s="1244" t="s">
        <v>562</v>
      </c>
      <c r="D39" s="1245"/>
      <c r="E39" s="1246"/>
      <c r="F39" s="36">
        <v>0.01</v>
      </c>
      <c r="G39" s="37">
        <v>0.03</v>
      </c>
      <c r="H39" s="37">
        <v>0</v>
      </c>
      <c r="I39" s="37">
        <v>0.01</v>
      </c>
      <c r="J39" s="38">
        <v>0.01</v>
      </c>
      <c r="K39" s="22"/>
      <c r="L39" s="22"/>
      <c r="M39" s="22"/>
      <c r="N39" s="22"/>
      <c r="O39" s="22"/>
      <c r="P39" s="22"/>
    </row>
    <row r="40" spans="1:16" ht="39" customHeight="1" x14ac:dyDescent="0.15">
      <c r="A40" s="22"/>
      <c r="B40" s="35"/>
      <c r="C40" s="1244" t="s">
        <v>563</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564</v>
      </c>
      <c r="D42" s="1245"/>
      <c r="E42" s="1246"/>
      <c r="F42" s="36" t="s">
        <v>505</v>
      </c>
      <c r="G42" s="37" t="s">
        <v>505</v>
      </c>
      <c r="H42" s="37" t="s">
        <v>505</v>
      </c>
      <c r="I42" s="37" t="s">
        <v>505</v>
      </c>
      <c r="J42" s="38" t="s">
        <v>505</v>
      </c>
      <c r="K42" s="22"/>
      <c r="L42" s="22"/>
      <c r="M42" s="22"/>
      <c r="N42" s="22"/>
      <c r="O42" s="22"/>
      <c r="P42" s="22"/>
    </row>
    <row r="43" spans="1:16" ht="39" customHeight="1" thickBot="1" x14ac:dyDescent="0.2">
      <c r="A43" s="22"/>
      <c r="B43" s="40"/>
      <c r="C43" s="1247" t="s">
        <v>565</v>
      </c>
      <c r="D43" s="1248"/>
      <c r="E43" s="1249"/>
      <c r="F43" s="41">
        <v>0</v>
      </c>
      <c r="G43" s="42">
        <v>0</v>
      </c>
      <c r="H43" s="42">
        <v>0</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zQCS78tSa/SxZI+3B3PpdXoNSHTSk2k974sanPsmidBm/54tHk4F4hxiid81A7OJMMC1tFD/ZfCfuGKOr8wfw==" saltValue="VUH8lLn/GkWqdw0h5vOb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2686</v>
      </c>
      <c r="L45" s="60">
        <v>2713</v>
      </c>
      <c r="M45" s="60">
        <v>2683</v>
      </c>
      <c r="N45" s="60">
        <v>2634</v>
      </c>
      <c r="O45" s="61">
        <v>2401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505</v>
      </c>
      <c r="L46" s="64" t="s">
        <v>505</v>
      </c>
      <c r="M46" s="64" t="s">
        <v>505</v>
      </c>
      <c r="N46" s="64" t="s">
        <v>505</v>
      </c>
      <c r="O46" s="65" t="s">
        <v>505</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505</v>
      </c>
      <c r="L47" s="64" t="s">
        <v>505</v>
      </c>
      <c r="M47" s="64" t="s">
        <v>505</v>
      </c>
      <c r="N47" s="64" t="s">
        <v>505</v>
      </c>
      <c r="O47" s="65" t="s">
        <v>505</v>
      </c>
      <c r="P47" s="48"/>
      <c r="Q47" s="48"/>
      <c r="R47" s="48"/>
      <c r="S47" s="48"/>
      <c r="T47" s="48"/>
      <c r="U47" s="48"/>
    </row>
    <row r="48" spans="1:21" ht="30.75" customHeight="1" x14ac:dyDescent="0.15">
      <c r="A48" s="48"/>
      <c r="B48" s="1272"/>
      <c r="C48" s="1273"/>
      <c r="D48" s="62"/>
      <c r="E48" s="1254" t="s">
        <v>15</v>
      </c>
      <c r="F48" s="1254"/>
      <c r="G48" s="1254"/>
      <c r="H48" s="1254"/>
      <c r="I48" s="1254"/>
      <c r="J48" s="1255"/>
      <c r="K48" s="63">
        <v>83</v>
      </c>
      <c r="L48" s="64">
        <v>81</v>
      </c>
      <c r="M48" s="64">
        <v>82</v>
      </c>
      <c r="N48" s="64">
        <v>82</v>
      </c>
      <c r="O48" s="65">
        <v>82</v>
      </c>
      <c r="P48" s="48"/>
      <c r="Q48" s="48"/>
      <c r="R48" s="48"/>
      <c r="S48" s="48"/>
      <c r="T48" s="48"/>
      <c r="U48" s="48"/>
    </row>
    <row r="49" spans="1:21" ht="30.75" customHeight="1" x14ac:dyDescent="0.15">
      <c r="A49" s="48"/>
      <c r="B49" s="1272"/>
      <c r="C49" s="1273"/>
      <c r="D49" s="62"/>
      <c r="E49" s="1254" t="s">
        <v>16</v>
      </c>
      <c r="F49" s="1254"/>
      <c r="G49" s="1254"/>
      <c r="H49" s="1254"/>
      <c r="I49" s="1254"/>
      <c r="J49" s="1255"/>
      <c r="K49" s="63">
        <v>248</v>
      </c>
      <c r="L49" s="64">
        <v>244</v>
      </c>
      <c r="M49" s="64">
        <v>245</v>
      </c>
      <c r="N49" s="64">
        <v>173</v>
      </c>
      <c r="O49" s="65">
        <v>9</v>
      </c>
      <c r="P49" s="48"/>
      <c r="Q49" s="48"/>
      <c r="R49" s="48"/>
      <c r="S49" s="48"/>
      <c r="T49" s="48"/>
      <c r="U49" s="48"/>
    </row>
    <row r="50" spans="1:21" ht="30.75" customHeight="1" x14ac:dyDescent="0.15">
      <c r="A50" s="48"/>
      <c r="B50" s="1272"/>
      <c r="C50" s="1273"/>
      <c r="D50" s="62"/>
      <c r="E50" s="1254" t="s">
        <v>17</v>
      </c>
      <c r="F50" s="1254"/>
      <c r="G50" s="1254"/>
      <c r="H50" s="1254"/>
      <c r="I50" s="1254"/>
      <c r="J50" s="1255"/>
      <c r="K50" s="63">
        <v>62</v>
      </c>
      <c r="L50" s="64">
        <v>57</v>
      </c>
      <c r="M50" s="64">
        <v>49</v>
      </c>
      <c r="N50" s="64">
        <v>42</v>
      </c>
      <c r="O50" s="65">
        <v>35</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505</v>
      </c>
      <c r="L51" s="64" t="s">
        <v>505</v>
      </c>
      <c r="M51" s="64" t="s">
        <v>505</v>
      </c>
      <c r="N51" s="64" t="s">
        <v>505</v>
      </c>
      <c r="O51" s="65" t="s">
        <v>505</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2318</v>
      </c>
      <c r="L52" s="64">
        <v>2269</v>
      </c>
      <c r="M52" s="64">
        <v>2218</v>
      </c>
      <c r="N52" s="64">
        <v>2033</v>
      </c>
      <c r="O52" s="65">
        <v>1802</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761</v>
      </c>
      <c r="L53" s="69">
        <v>826</v>
      </c>
      <c r="M53" s="69">
        <v>841</v>
      </c>
      <c r="N53" s="69">
        <v>898</v>
      </c>
      <c r="O53" s="70">
        <v>725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OG28KxldilDTGAAH2M9YJbFnxOdzQYEKVD0uhDjhnHG2bQSeHa7Q16ZlSH4pA0VHP0d61hE8qKLmA76KgKvJQ==" saltValue="KoYUwbuyJM9OP5vcOCnQ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90" t="s">
        <v>30</v>
      </c>
      <c r="C41" s="1291"/>
      <c r="D41" s="102"/>
      <c r="E41" s="1292" t="s">
        <v>31</v>
      </c>
      <c r="F41" s="1292"/>
      <c r="G41" s="1292"/>
      <c r="H41" s="1293"/>
      <c r="I41" s="103">
        <v>22841</v>
      </c>
      <c r="J41" s="104">
        <v>21817</v>
      </c>
      <c r="K41" s="104">
        <v>20565</v>
      </c>
      <c r="L41" s="104">
        <v>21188</v>
      </c>
      <c r="M41" s="105">
        <v>21010</v>
      </c>
    </row>
    <row r="42" spans="2:13" ht="27.75" customHeight="1" x14ac:dyDescent="0.15">
      <c r="B42" s="1280"/>
      <c r="C42" s="1281"/>
      <c r="D42" s="106"/>
      <c r="E42" s="1284" t="s">
        <v>32</v>
      </c>
      <c r="F42" s="1284"/>
      <c r="G42" s="1284"/>
      <c r="H42" s="1285"/>
      <c r="I42" s="107">
        <v>238</v>
      </c>
      <c r="J42" s="108">
        <v>187</v>
      </c>
      <c r="K42" s="108">
        <v>143</v>
      </c>
      <c r="L42" s="108">
        <v>104</v>
      </c>
      <c r="M42" s="109">
        <v>71</v>
      </c>
    </row>
    <row r="43" spans="2:13" ht="27.75" customHeight="1" x14ac:dyDescent="0.15">
      <c r="B43" s="1280"/>
      <c r="C43" s="1281"/>
      <c r="D43" s="106"/>
      <c r="E43" s="1284" t="s">
        <v>33</v>
      </c>
      <c r="F43" s="1284"/>
      <c r="G43" s="1284"/>
      <c r="H43" s="1285"/>
      <c r="I43" s="107">
        <v>709</v>
      </c>
      <c r="J43" s="108">
        <v>640</v>
      </c>
      <c r="K43" s="108">
        <v>580</v>
      </c>
      <c r="L43" s="108">
        <v>537</v>
      </c>
      <c r="M43" s="109">
        <v>449</v>
      </c>
    </row>
    <row r="44" spans="2:13" ht="27.75" customHeight="1" x14ac:dyDescent="0.15">
      <c r="B44" s="1280"/>
      <c r="C44" s="1281"/>
      <c r="D44" s="106"/>
      <c r="E44" s="1284" t="s">
        <v>34</v>
      </c>
      <c r="F44" s="1284"/>
      <c r="G44" s="1284"/>
      <c r="H44" s="1285"/>
      <c r="I44" s="107">
        <v>715</v>
      </c>
      <c r="J44" s="108">
        <v>500</v>
      </c>
      <c r="K44" s="108">
        <v>271</v>
      </c>
      <c r="L44" s="108">
        <v>133</v>
      </c>
      <c r="M44" s="109">
        <v>267</v>
      </c>
    </row>
    <row r="45" spans="2:13" ht="27.75" customHeight="1" x14ac:dyDescent="0.15">
      <c r="B45" s="1280"/>
      <c r="C45" s="1281"/>
      <c r="D45" s="106"/>
      <c r="E45" s="1284" t="s">
        <v>35</v>
      </c>
      <c r="F45" s="1284"/>
      <c r="G45" s="1284"/>
      <c r="H45" s="1285"/>
      <c r="I45" s="107">
        <v>3094</v>
      </c>
      <c r="J45" s="108">
        <v>3079</v>
      </c>
      <c r="K45" s="108">
        <v>2893</v>
      </c>
      <c r="L45" s="108">
        <v>2811</v>
      </c>
      <c r="M45" s="109">
        <v>2692</v>
      </c>
    </row>
    <row r="46" spans="2:13" ht="27.75" customHeight="1" x14ac:dyDescent="0.15">
      <c r="B46" s="1280"/>
      <c r="C46" s="1281"/>
      <c r="D46" s="110"/>
      <c r="E46" s="1284" t="s">
        <v>36</v>
      </c>
      <c r="F46" s="1284"/>
      <c r="G46" s="1284"/>
      <c r="H46" s="1285"/>
      <c r="I46" s="107" t="s">
        <v>505</v>
      </c>
      <c r="J46" s="108" t="s">
        <v>505</v>
      </c>
      <c r="K46" s="108" t="s">
        <v>505</v>
      </c>
      <c r="L46" s="108" t="s">
        <v>505</v>
      </c>
      <c r="M46" s="109" t="s">
        <v>505</v>
      </c>
    </row>
    <row r="47" spans="2:13" ht="27.75" customHeight="1" x14ac:dyDescent="0.15">
      <c r="B47" s="1280"/>
      <c r="C47" s="1281"/>
      <c r="D47" s="111"/>
      <c r="E47" s="1294" t="s">
        <v>37</v>
      </c>
      <c r="F47" s="1295"/>
      <c r="G47" s="1295"/>
      <c r="H47" s="1296"/>
      <c r="I47" s="107" t="s">
        <v>505</v>
      </c>
      <c r="J47" s="108" t="s">
        <v>505</v>
      </c>
      <c r="K47" s="108" t="s">
        <v>505</v>
      </c>
      <c r="L47" s="108" t="s">
        <v>505</v>
      </c>
      <c r="M47" s="109" t="s">
        <v>505</v>
      </c>
    </row>
    <row r="48" spans="2:13" ht="27.75" customHeight="1" x14ac:dyDescent="0.15">
      <c r="B48" s="1280"/>
      <c r="C48" s="1281"/>
      <c r="D48" s="106"/>
      <c r="E48" s="1284" t="s">
        <v>38</v>
      </c>
      <c r="F48" s="1284"/>
      <c r="G48" s="1284"/>
      <c r="H48" s="1285"/>
      <c r="I48" s="107" t="s">
        <v>505</v>
      </c>
      <c r="J48" s="108" t="s">
        <v>505</v>
      </c>
      <c r="K48" s="108" t="s">
        <v>505</v>
      </c>
      <c r="L48" s="108" t="s">
        <v>505</v>
      </c>
      <c r="M48" s="109" t="s">
        <v>505</v>
      </c>
    </row>
    <row r="49" spans="2:13" ht="27.75" customHeight="1" x14ac:dyDescent="0.15">
      <c r="B49" s="1282"/>
      <c r="C49" s="1283"/>
      <c r="D49" s="106"/>
      <c r="E49" s="1284" t="s">
        <v>39</v>
      </c>
      <c r="F49" s="1284"/>
      <c r="G49" s="1284"/>
      <c r="H49" s="1285"/>
      <c r="I49" s="107" t="s">
        <v>505</v>
      </c>
      <c r="J49" s="108" t="s">
        <v>505</v>
      </c>
      <c r="K49" s="108" t="s">
        <v>505</v>
      </c>
      <c r="L49" s="108" t="s">
        <v>505</v>
      </c>
      <c r="M49" s="109" t="s">
        <v>505</v>
      </c>
    </row>
    <row r="50" spans="2:13" ht="27.75" customHeight="1" x14ac:dyDescent="0.15">
      <c r="B50" s="1278" t="s">
        <v>40</v>
      </c>
      <c r="C50" s="1279"/>
      <c r="D50" s="112"/>
      <c r="E50" s="1284" t="s">
        <v>41</v>
      </c>
      <c r="F50" s="1284"/>
      <c r="G50" s="1284"/>
      <c r="H50" s="1285"/>
      <c r="I50" s="107">
        <v>12228</v>
      </c>
      <c r="J50" s="108">
        <v>12251</v>
      </c>
      <c r="K50" s="108">
        <v>12363</v>
      </c>
      <c r="L50" s="108">
        <v>11918</v>
      </c>
      <c r="M50" s="109">
        <v>11953</v>
      </c>
    </row>
    <row r="51" spans="2:13" ht="27.75" customHeight="1" x14ac:dyDescent="0.15">
      <c r="B51" s="1280"/>
      <c r="C51" s="1281"/>
      <c r="D51" s="106"/>
      <c r="E51" s="1284" t="s">
        <v>42</v>
      </c>
      <c r="F51" s="1284"/>
      <c r="G51" s="1284"/>
      <c r="H51" s="1285"/>
      <c r="I51" s="107">
        <v>303</v>
      </c>
      <c r="J51" s="108">
        <v>264</v>
      </c>
      <c r="K51" s="108">
        <v>224</v>
      </c>
      <c r="L51" s="108">
        <v>173</v>
      </c>
      <c r="M51" s="109">
        <v>139</v>
      </c>
    </row>
    <row r="52" spans="2:13" ht="27.75" customHeight="1" x14ac:dyDescent="0.15">
      <c r="B52" s="1282"/>
      <c r="C52" s="1283"/>
      <c r="D52" s="106"/>
      <c r="E52" s="1284" t="s">
        <v>43</v>
      </c>
      <c r="F52" s="1284"/>
      <c r="G52" s="1284"/>
      <c r="H52" s="1285"/>
      <c r="I52" s="107">
        <v>18437</v>
      </c>
      <c r="J52" s="108">
        <v>17603</v>
      </c>
      <c r="K52" s="108">
        <v>16651</v>
      </c>
      <c r="L52" s="108">
        <v>16889</v>
      </c>
      <c r="M52" s="109">
        <v>16789</v>
      </c>
    </row>
    <row r="53" spans="2:13" ht="27.75" customHeight="1" thickBot="1" x14ac:dyDescent="0.2">
      <c r="B53" s="1286" t="s">
        <v>21</v>
      </c>
      <c r="C53" s="1287"/>
      <c r="D53" s="113"/>
      <c r="E53" s="1288" t="s">
        <v>44</v>
      </c>
      <c r="F53" s="1288"/>
      <c r="G53" s="1288"/>
      <c r="H53" s="1289"/>
      <c r="I53" s="114">
        <v>-3370</v>
      </c>
      <c r="J53" s="115">
        <v>-3895</v>
      </c>
      <c r="K53" s="115">
        <v>-4786</v>
      </c>
      <c r="L53" s="115">
        <v>-4208</v>
      </c>
      <c r="M53" s="116">
        <v>-4392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urdUNpagREggx/BRkRNL1GWEtIu9DxBrnhkJIUDE2kvVoiR2ZE7wM99EHtWABYNpF3dyZyL2clHIYNjkkyyxg==" saltValue="NwBijdwgastkRuehFsFy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305" t="s">
        <v>47</v>
      </c>
      <c r="D55" s="1305"/>
      <c r="E55" s="1306"/>
      <c r="F55" s="128">
        <v>3593</v>
      </c>
      <c r="G55" s="128">
        <v>3203</v>
      </c>
      <c r="H55" s="129">
        <v>3006</v>
      </c>
    </row>
    <row r="56" spans="2:8" ht="52.5" customHeight="1" x14ac:dyDescent="0.15">
      <c r="B56" s="130"/>
      <c r="C56" s="1307" t="s">
        <v>48</v>
      </c>
      <c r="D56" s="1307"/>
      <c r="E56" s="1308"/>
      <c r="F56" s="131">
        <v>3493</v>
      </c>
      <c r="G56" s="131">
        <v>3009</v>
      </c>
      <c r="H56" s="132">
        <v>2613</v>
      </c>
    </row>
    <row r="57" spans="2:8" ht="53.25" customHeight="1" x14ac:dyDescent="0.15">
      <c r="B57" s="130"/>
      <c r="C57" s="1309" t="s">
        <v>49</v>
      </c>
      <c r="D57" s="1309"/>
      <c r="E57" s="1310"/>
      <c r="F57" s="133">
        <v>7043</v>
      </c>
      <c r="G57" s="133">
        <v>7405</v>
      </c>
      <c r="H57" s="134">
        <v>8006</v>
      </c>
    </row>
    <row r="58" spans="2:8" ht="45.75" customHeight="1" x14ac:dyDescent="0.15">
      <c r="B58" s="135"/>
      <c r="C58" s="1297" t="s">
        <v>572</v>
      </c>
      <c r="D58" s="1298"/>
      <c r="E58" s="1299"/>
      <c r="F58" s="136">
        <v>2341</v>
      </c>
      <c r="G58" s="136">
        <v>2351</v>
      </c>
      <c r="H58" s="137">
        <v>2358</v>
      </c>
    </row>
    <row r="59" spans="2:8" ht="45.75" customHeight="1" x14ac:dyDescent="0.15">
      <c r="B59" s="135"/>
      <c r="C59" s="1297" t="s">
        <v>573</v>
      </c>
      <c r="D59" s="1298"/>
      <c r="E59" s="1299"/>
      <c r="F59" s="136">
        <v>1000</v>
      </c>
      <c r="G59" s="136">
        <v>1500</v>
      </c>
      <c r="H59" s="137">
        <v>2001</v>
      </c>
    </row>
    <row r="60" spans="2:8" ht="45.75" customHeight="1" x14ac:dyDescent="0.15">
      <c r="B60" s="135"/>
      <c r="C60" s="1297" t="s">
        <v>574</v>
      </c>
      <c r="D60" s="1298"/>
      <c r="E60" s="1299"/>
      <c r="F60" s="136">
        <v>1209</v>
      </c>
      <c r="G60" s="136">
        <v>980</v>
      </c>
      <c r="H60" s="137">
        <v>1162</v>
      </c>
    </row>
    <row r="61" spans="2:8" ht="45.75" customHeight="1" x14ac:dyDescent="0.15">
      <c r="B61" s="135"/>
      <c r="C61" s="1297" t="s">
        <v>575</v>
      </c>
      <c r="D61" s="1298"/>
      <c r="E61" s="1299"/>
      <c r="F61" s="136">
        <v>754</v>
      </c>
      <c r="G61" s="136">
        <v>780</v>
      </c>
      <c r="H61" s="137">
        <v>806</v>
      </c>
    </row>
    <row r="62" spans="2:8" ht="45.75" customHeight="1" thickBot="1" x14ac:dyDescent="0.2">
      <c r="B62" s="138"/>
      <c r="C62" s="1300" t="s">
        <v>576</v>
      </c>
      <c r="D62" s="1301"/>
      <c r="E62" s="1302"/>
      <c r="F62" s="139">
        <v>588</v>
      </c>
      <c r="G62" s="139">
        <v>588</v>
      </c>
      <c r="H62" s="140">
        <v>588</v>
      </c>
    </row>
    <row r="63" spans="2:8" ht="52.5" customHeight="1" thickBot="1" x14ac:dyDescent="0.2">
      <c r="B63" s="141"/>
      <c r="C63" s="1303" t="s">
        <v>50</v>
      </c>
      <c r="D63" s="1303"/>
      <c r="E63" s="1304"/>
      <c r="F63" s="142">
        <v>14129</v>
      </c>
      <c r="G63" s="142">
        <v>13617</v>
      </c>
      <c r="H63" s="143">
        <v>13625</v>
      </c>
    </row>
    <row r="64" spans="2:8" ht="15" customHeight="1" x14ac:dyDescent="0.15"/>
  </sheetData>
  <sheetProtection algorithmName="SHA-512" hashValue="P+I3PBQ8T7I47hxR1epb9F5af/mPDaEi7/VQr+ocnUJsnhc/1zIH/ApSw0WQbhnUWbJRk9W1C3Y9gMh1Y4q0mA==" saltValue="Nd2Mm475PmO77uH+86GL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594</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592</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596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591</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547</v>
      </c>
      <c r="BQ50" s="1313"/>
      <c r="BR50" s="1313"/>
      <c r="BS50" s="1313"/>
      <c r="BT50" s="1313"/>
      <c r="BU50" s="1313"/>
      <c r="BV50" s="1313"/>
      <c r="BW50" s="1313"/>
      <c r="BX50" s="1313" t="s">
        <v>548</v>
      </c>
      <c r="BY50" s="1313"/>
      <c r="BZ50" s="1313"/>
      <c r="CA50" s="1313"/>
      <c r="CB50" s="1313"/>
      <c r="CC50" s="1313"/>
      <c r="CD50" s="1313"/>
      <c r="CE50" s="1313"/>
      <c r="CF50" s="1313" t="s">
        <v>549</v>
      </c>
      <c r="CG50" s="1313"/>
      <c r="CH50" s="1313"/>
      <c r="CI50" s="1313"/>
      <c r="CJ50" s="1313"/>
      <c r="CK50" s="1313"/>
      <c r="CL50" s="1313"/>
      <c r="CM50" s="1313"/>
      <c r="CN50" s="1313" t="s">
        <v>550</v>
      </c>
      <c r="CO50" s="1313"/>
      <c r="CP50" s="1313"/>
      <c r="CQ50" s="1313"/>
      <c r="CR50" s="1313"/>
      <c r="CS50" s="1313"/>
      <c r="CT50" s="1313"/>
      <c r="CU50" s="1313"/>
      <c r="CV50" s="1313" t="s">
        <v>551</v>
      </c>
      <c r="CW50" s="1313"/>
      <c r="CX50" s="1313"/>
      <c r="CY50" s="1313"/>
      <c r="CZ50" s="1313"/>
      <c r="DA50" s="1313"/>
      <c r="DB50" s="1313"/>
      <c r="DC50" s="1313"/>
    </row>
    <row r="51" spans="1:109" ht="13.5" customHeight="1" x14ac:dyDescent="0.15">
      <c r="B51" s="389"/>
      <c r="G51" s="1322"/>
      <c r="H51" s="1322"/>
      <c r="I51" s="1332"/>
      <c r="J51" s="1332"/>
      <c r="K51" s="1318"/>
      <c r="L51" s="1318"/>
      <c r="M51" s="1318"/>
      <c r="N51" s="1318"/>
      <c r="AM51" s="396"/>
      <c r="AN51" s="1314" t="s">
        <v>590</v>
      </c>
      <c r="AO51" s="1314"/>
      <c r="AP51" s="1314"/>
      <c r="AQ51" s="1314"/>
      <c r="AR51" s="1314"/>
      <c r="AS51" s="1314"/>
      <c r="AT51" s="1314"/>
      <c r="AU51" s="1314"/>
      <c r="AV51" s="1314"/>
      <c r="AW51" s="1314"/>
      <c r="AX51" s="1314"/>
      <c r="AY51" s="1314"/>
      <c r="AZ51" s="1314"/>
      <c r="BA51" s="1314"/>
      <c r="BB51" s="1314" t="s">
        <v>601</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5" x14ac:dyDescent="0.1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602</v>
      </c>
      <c r="BC53" s="1314"/>
      <c r="BD53" s="1314"/>
      <c r="BE53" s="1314"/>
      <c r="BF53" s="1314"/>
      <c r="BG53" s="1314"/>
      <c r="BH53" s="1314"/>
      <c r="BI53" s="1314"/>
      <c r="BJ53" s="1314"/>
      <c r="BK53" s="1314"/>
      <c r="BL53" s="1314"/>
      <c r="BM53" s="1314"/>
      <c r="BN53" s="1314"/>
      <c r="BO53" s="1314"/>
      <c r="BP53" s="1311">
        <v>60.9</v>
      </c>
      <c r="BQ53" s="1311"/>
      <c r="BR53" s="1311"/>
      <c r="BS53" s="1311"/>
      <c r="BT53" s="1311"/>
      <c r="BU53" s="1311"/>
      <c r="BV53" s="1311"/>
      <c r="BW53" s="1311"/>
      <c r="BX53" s="1311">
        <v>61.4</v>
      </c>
      <c r="BY53" s="1311"/>
      <c r="BZ53" s="1311"/>
      <c r="CA53" s="1311"/>
      <c r="CB53" s="1311"/>
      <c r="CC53" s="1311"/>
      <c r="CD53" s="1311"/>
      <c r="CE53" s="1311"/>
      <c r="CF53" s="1311">
        <v>62.6</v>
      </c>
      <c r="CG53" s="1311"/>
      <c r="CH53" s="1311"/>
      <c r="CI53" s="1311"/>
      <c r="CJ53" s="1311"/>
      <c r="CK53" s="1311"/>
      <c r="CL53" s="1311"/>
      <c r="CM53" s="1311"/>
      <c r="CN53" s="1311">
        <v>62.4</v>
      </c>
      <c r="CO53" s="1311"/>
      <c r="CP53" s="1311"/>
      <c r="CQ53" s="1311"/>
      <c r="CR53" s="1311"/>
      <c r="CS53" s="1311"/>
      <c r="CT53" s="1311"/>
      <c r="CU53" s="1311"/>
      <c r="CV53" s="1311">
        <v>63</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589</v>
      </c>
      <c r="AO55" s="1313"/>
      <c r="AP55" s="1313"/>
      <c r="AQ55" s="1313"/>
      <c r="AR55" s="1313"/>
      <c r="AS55" s="1313"/>
      <c r="AT55" s="1313"/>
      <c r="AU55" s="1313"/>
      <c r="AV55" s="1313"/>
      <c r="AW55" s="1313"/>
      <c r="AX55" s="1313"/>
      <c r="AY55" s="1313"/>
      <c r="AZ55" s="1313"/>
      <c r="BA55" s="1313"/>
      <c r="BB55" s="1314" t="s">
        <v>603</v>
      </c>
      <c r="BC55" s="1314"/>
      <c r="BD55" s="1314"/>
      <c r="BE55" s="1314"/>
      <c r="BF55" s="1314"/>
      <c r="BG55" s="1314"/>
      <c r="BH55" s="1314"/>
      <c r="BI55" s="1314"/>
      <c r="BJ55" s="1314"/>
      <c r="BK55" s="1314"/>
      <c r="BL55" s="1314"/>
      <c r="BM55" s="1314"/>
      <c r="BN55" s="1314"/>
      <c r="BO55" s="1314"/>
      <c r="BP55" s="1311">
        <v>20.2</v>
      </c>
      <c r="BQ55" s="1311"/>
      <c r="BR55" s="1311"/>
      <c r="BS55" s="1311"/>
      <c r="BT55" s="1311"/>
      <c r="BU55" s="1311"/>
      <c r="BV55" s="1311"/>
      <c r="BW55" s="1311"/>
      <c r="BX55" s="1311">
        <v>19</v>
      </c>
      <c r="BY55" s="1311"/>
      <c r="BZ55" s="1311"/>
      <c r="CA55" s="1311"/>
      <c r="CB55" s="1311"/>
      <c r="CC55" s="1311"/>
      <c r="CD55" s="1311"/>
      <c r="CE55" s="1311"/>
      <c r="CF55" s="1311">
        <v>15.4</v>
      </c>
      <c r="CG55" s="1311"/>
      <c r="CH55" s="1311"/>
      <c r="CI55" s="1311"/>
      <c r="CJ55" s="1311"/>
      <c r="CK55" s="1311"/>
      <c r="CL55" s="1311"/>
      <c r="CM55" s="1311"/>
      <c r="CN55" s="1311">
        <v>14.9</v>
      </c>
      <c r="CO55" s="1311"/>
      <c r="CP55" s="1311"/>
      <c r="CQ55" s="1311"/>
      <c r="CR55" s="1311"/>
      <c r="CS55" s="1311"/>
      <c r="CT55" s="1311"/>
      <c r="CU55" s="1311"/>
      <c r="CV55" s="1311">
        <v>14.5</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602</v>
      </c>
      <c r="BC57" s="1314"/>
      <c r="BD57" s="1314"/>
      <c r="BE57" s="1314"/>
      <c r="BF57" s="1314"/>
      <c r="BG57" s="1314"/>
      <c r="BH57" s="1314"/>
      <c r="BI57" s="1314"/>
      <c r="BJ57" s="1314"/>
      <c r="BK57" s="1314"/>
      <c r="BL57" s="1314"/>
      <c r="BM57" s="1314"/>
      <c r="BN57" s="1314"/>
      <c r="BO57" s="1314"/>
      <c r="BP57" s="1311">
        <v>53.6</v>
      </c>
      <c r="BQ57" s="1311"/>
      <c r="BR57" s="1311"/>
      <c r="BS57" s="1311"/>
      <c r="BT57" s="1311"/>
      <c r="BU57" s="1311"/>
      <c r="BV57" s="1311"/>
      <c r="BW57" s="1311"/>
      <c r="BX57" s="1311">
        <v>56.1</v>
      </c>
      <c r="BY57" s="1311"/>
      <c r="BZ57" s="1311"/>
      <c r="CA57" s="1311"/>
      <c r="CB57" s="1311"/>
      <c r="CC57" s="1311"/>
      <c r="CD57" s="1311"/>
      <c r="CE57" s="1311"/>
      <c r="CF57" s="1311">
        <v>57.5</v>
      </c>
      <c r="CG57" s="1311"/>
      <c r="CH57" s="1311"/>
      <c r="CI57" s="1311"/>
      <c r="CJ57" s="1311"/>
      <c r="CK57" s="1311"/>
      <c r="CL57" s="1311"/>
      <c r="CM57" s="1311"/>
      <c r="CN57" s="1311">
        <v>58.5</v>
      </c>
      <c r="CO57" s="1311"/>
      <c r="CP57" s="1311"/>
      <c r="CQ57" s="1311"/>
      <c r="CR57" s="1311"/>
      <c r="CS57" s="1311"/>
      <c r="CT57" s="1311"/>
      <c r="CU57" s="1311"/>
      <c r="CV57" s="1311">
        <v>58.9</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593</v>
      </c>
    </row>
    <row r="64" spans="1:109" ht="13.5" x14ac:dyDescent="0.15">
      <c r="B64" s="389"/>
      <c r="G64" s="405"/>
      <c r="I64" s="407"/>
      <c r="J64" s="407"/>
      <c r="K64" s="407"/>
      <c r="L64" s="407"/>
      <c r="M64" s="407"/>
      <c r="N64" s="406"/>
      <c r="AM64" s="405"/>
      <c r="AN64" s="405" t="s">
        <v>592</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597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591</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547</v>
      </c>
      <c r="BQ72" s="1313"/>
      <c r="BR72" s="1313"/>
      <c r="BS72" s="1313"/>
      <c r="BT72" s="1313"/>
      <c r="BU72" s="1313"/>
      <c r="BV72" s="1313"/>
      <c r="BW72" s="1313"/>
      <c r="BX72" s="1313" t="s">
        <v>548</v>
      </c>
      <c r="BY72" s="1313"/>
      <c r="BZ72" s="1313"/>
      <c r="CA72" s="1313"/>
      <c r="CB72" s="1313"/>
      <c r="CC72" s="1313"/>
      <c r="CD72" s="1313"/>
      <c r="CE72" s="1313"/>
      <c r="CF72" s="1313" t="s">
        <v>549</v>
      </c>
      <c r="CG72" s="1313"/>
      <c r="CH72" s="1313"/>
      <c r="CI72" s="1313"/>
      <c r="CJ72" s="1313"/>
      <c r="CK72" s="1313"/>
      <c r="CL72" s="1313"/>
      <c r="CM72" s="1313"/>
      <c r="CN72" s="1313" t="s">
        <v>550</v>
      </c>
      <c r="CO72" s="1313"/>
      <c r="CP72" s="1313"/>
      <c r="CQ72" s="1313"/>
      <c r="CR72" s="1313"/>
      <c r="CS72" s="1313"/>
      <c r="CT72" s="1313"/>
      <c r="CU72" s="1313"/>
      <c r="CV72" s="1313" t="s">
        <v>551</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590</v>
      </c>
      <c r="AO73" s="1314"/>
      <c r="AP73" s="1314"/>
      <c r="AQ73" s="1314"/>
      <c r="AR73" s="1314"/>
      <c r="AS73" s="1314"/>
      <c r="AT73" s="1314"/>
      <c r="AU73" s="1314"/>
      <c r="AV73" s="1314"/>
      <c r="AW73" s="1314"/>
      <c r="AX73" s="1314"/>
      <c r="AY73" s="1314"/>
      <c r="AZ73" s="1314"/>
      <c r="BA73" s="1314"/>
      <c r="BB73" s="1314" t="s">
        <v>601</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598</v>
      </c>
      <c r="BC75" s="1314"/>
      <c r="BD75" s="1314"/>
      <c r="BE75" s="1314"/>
      <c r="BF75" s="1314"/>
      <c r="BG75" s="1314"/>
      <c r="BH75" s="1314"/>
      <c r="BI75" s="1314"/>
      <c r="BJ75" s="1314"/>
      <c r="BK75" s="1314"/>
      <c r="BL75" s="1314"/>
      <c r="BM75" s="1314"/>
      <c r="BN75" s="1314"/>
      <c r="BO75" s="1314"/>
      <c r="BP75" s="1311">
        <v>6.2</v>
      </c>
      <c r="BQ75" s="1311"/>
      <c r="BR75" s="1311"/>
      <c r="BS75" s="1311"/>
      <c r="BT75" s="1311"/>
      <c r="BU75" s="1311"/>
      <c r="BV75" s="1311"/>
      <c r="BW75" s="1311"/>
      <c r="BX75" s="1311">
        <v>7</v>
      </c>
      <c r="BY75" s="1311"/>
      <c r="BZ75" s="1311"/>
      <c r="CA75" s="1311"/>
      <c r="CB75" s="1311"/>
      <c r="CC75" s="1311"/>
      <c r="CD75" s="1311"/>
      <c r="CE75" s="1311"/>
      <c r="CF75" s="1311">
        <v>7.8</v>
      </c>
      <c r="CG75" s="1311"/>
      <c r="CH75" s="1311"/>
      <c r="CI75" s="1311"/>
      <c r="CJ75" s="1311"/>
      <c r="CK75" s="1311"/>
      <c r="CL75" s="1311"/>
      <c r="CM75" s="1311"/>
      <c r="CN75" s="1311">
        <v>8.3000000000000007</v>
      </c>
      <c r="CO75" s="1311"/>
      <c r="CP75" s="1311"/>
      <c r="CQ75" s="1311"/>
      <c r="CR75" s="1311"/>
      <c r="CS75" s="1311"/>
      <c r="CT75" s="1311"/>
      <c r="CU75" s="1311"/>
      <c r="CV75" s="1311">
        <v>8</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600</v>
      </c>
      <c r="AO77" s="1313"/>
      <c r="AP77" s="1313"/>
      <c r="AQ77" s="1313"/>
      <c r="AR77" s="1313"/>
      <c r="AS77" s="1313"/>
      <c r="AT77" s="1313"/>
      <c r="AU77" s="1313"/>
      <c r="AV77" s="1313"/>
      <c r="AW77" s="1313"/>
      <c r="AX77" s="1313"/>
      <c r="AY77" s="1313"/>
      <c r="AZ77" s="1313"/>
      <c r="BA77" s="1313"/>
      <c r="BB77" s="1314" t="s">
        <v>599</v>
      </c>
      <c r="BC77" s="1314"/>
      <c r="BD77" s="1314"/>
      <c r="BE77" s="1314"/>
      <c r="BF77" s="1314"/>
      <c r="BG77" s="1314"/>
      <c r="BH77" s="1314"/>
      <c r="BI77" s="1314"/>
      <c r="BJ77" s="1314"/>
      <c r="BK77" s="1314"/>
      <c r="BL77" s="1314"/>
      <c r="BM77" s="1314"/>
      <c r="BN77" s="1314"/>
      <c r="BO77" s="1314"/>
      <c r="BP77" s="1311">
        <v>20.2</v>
      </c>
      <c r="BQ77" s="1311"/>
      <c r="BR77" s="1311"/>
      <c r="BS77" s="1311"/>
      <c r="BT77" s="1311"/>
      <c r="BU77" s="1311"/>
      <c r="BV77" s="1311"/>
      <c r="BW77" s="1311"/>
      <c r="BX77" s="1311">
        <v>19</v>
      </c>
      <c r="BY77" s="1311"/>
      <c r="BZ77" s="1311"/>
      <c r="CA77" s="1311"/>
      <c r="CB77" s="1311"/>
      <c r="CC77" s="1311"/>
      <c r="CD77" s="1311"/>
      <c r="CE77" s="1311"/>
      <c r="CF77" s="1311">
        <v>15.4</v>
      </c>
      <c r="CG77" s="1311"/>
      <c r="CH77" s="1311"/>
      <c r="CI77" s="1311"/>
      <c r="CJ77" s="1311"/>
      <c r="CK77" s="1311"/>
      <c r="CL77" s="1311"/>
      <c r="CM77" s="1311"/>
      <c r="CN77" s="1311">
        <v>14.9</v>
      </c>
      <c r="CO77" s="1311"/>
      <c r="CP77" s="1311"/>
      <c r="CQ77" s="1311"/>
      <c r="CR77" s="1311"/>
      <c r="CS77" s="1311"/>
      <c r="CT77" s="1311"/>
      <c r="CU77" s="1311"/>
      <c r="CV77" s="1311">
        <v>14.5</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598</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8.5</v>
      </c>
      <c r="CO79" s="1311"/>
      <c r="CP79" s="1311"/>
      <c r="CQ79" s="1311"/>
      <c r="CR79" s="1311"/>
      <c r="CS79" s="1311"/>
      <c r="CT79" s="1311"/>
      <c r="CU79" s="1311"/>
      <c r="CV79" s="1311">
        <v>8.4</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jnsERf3KTePcpul0RJab8HMzgFOq+P4kbtvZ/OMG1yx+FWE7umMDDQpbL0bCTPCIzID2buX+Fhmfp27QqLFzsA==" saltValue="X2cy6TEOgO/60vNtUv04Iw=="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1" zoomScale="80" zoomScaleNormal="80" zoomScaleSheetLayoutView="70" workbookViewId="0">
      <selection activeCell="C1" sqref="C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lP6OMw5v+9ZIVhn1Mz3VPLmk2CVR4+Faph4D9gYDMtQzQ0B0bUKahzolmU+V61KKU+/AM1NvXNy6JzRd6xWYLw==" saltValue="gcuKGeR+S0zH3HMzQPHVv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w6wl87FGyS0Ht/d0aRSuaGwId7pQ4nk30lPNEl8KqcoErFeJbXkQD8zhI0nAzZknkvHcJ4Sjt5qRGqbwUOHcEQ==" saltValue="U8YBNxtbiCCGOm9CRSf3E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544</v>
      </c>
      <c r="G2" s="157"/>
      <c r="H2" s="158"/>
    </row>
    <row r="3" spans="1:8" x14ac:dyDescent="0.15">
      <c r="A3" s="154" t="s">
        <v>537</v>
      </c>
      <c r="B3" s="159"/>
      <c r="C3" s="160"/>
      <c r="D3" s="161">
        <v>43006</v>
      </c>
      <c r="E3" s="162"/>
      <c r="F3" s="163">
        <v>78864</v>
      </c>
      <c r="G3" s="164"/>
      <c r="H3" s="165"/>
    </row>
    <row r="4" spans="1:8" x14ac:dyDescent="0.15">
      <c r="A4" s="166"/>
      <c r="B4" s="167"/>
      <c r="C4" s="168"/>
      <c r="D4" s="169">
        <v>32680</v>
      </c>
      <c r="E4" s="170"/>
      <c r="F4" s="171">
        <v>46136</v>
      </c>
      <c r="G4" s="172"/>
      <c r="H4" s="173"/>
    </row>
    <row r="5" spans="1:8" x14ac:dyDescent="0.15">
      <c r="A5" s="154" t="s">
        <v>539</v>
      </c>
      <c r="B5" s="159"/>
      <c r="C5" s="160"/>
      <c r="D5" s="161">
        <v>61992</v>
      </c>
      <c r="E5" s="162"/>
      <c r="F5" s="163">
        <v>85042</v>
      </c>
      <c r="G5" s="164"/>
      <c r="H5" s="165"/>
    </row>
    <row r="6" spans="1:8" x14ac:dyDescent="0.15">
      <c r="A6" s="166"/>
      <c r="B6" s="167"/>
      <c r="C6" s="168"/>
      <c r="D6" s="169">
        <v>46053</v>
      </c>
      <c r="E6" s="170"/>
      <c r="F6" s="171">
        <v>50806</v>
      </c>
      <c r="G6" s="172"/>
      <c r="H6" s="173"/>
    </row>
    <row r="7" spans="1:8" x14ac:dyDescent="0.15">
      <c r="A7" s="154" t="s">
        <v>540</v>
      </c>
      <c r="B7" s="159"/>
      <c r="C7" s="160"/>
      <c r="D7" s="161">
        <v>47772</v>
      </c>
      <c r="E7" s="162"/>
      <c r="F7" s="163">
        <v>83774</v>
      </c>
      <c r="G7" s="164"/>
      <c r="H7" s="165"/>
    </row>
    <row r="8" spans="1:8" x14ac:dyDescent="0.15">
      <c r="A8" s="166"/>
      <c r="B8" s="167"/>
      <c r="C8" s="168"/>
      <c r="D8" s="169">
        <v>32775</v>
      </c>
      <c r="E8" s="170"/>
      <c r="F8" s="171">
        <v>52179</v>
      </c>
      <c r="G8" s="172"/>
      <c r="H8" s="173"/>
    </row>
    <row r="9" spans="1:8" x14ac:dyDescent="0.15">
      <c r="A9" s="154" t="s">
        <v>541</v>
      </c>
      <c r="B9" s="159"/>
      <c r="C9" s="160"/>
      <c r="D9" s="161">
        <v>138818</v>
      </c>
      <c r="E9" s="162"/>
      <c r="F9" s="163">
        <v>132981</v>
      </c>
      <c r="G9" s="164"/>
      <c r="H9" s="165"/>
    </row>
    <row r="10" spans="1:8" x14ac:dyDescent="0.15">
      <c r="A10" s="166"/>
      <c r="B10" s="167"/>
      <c r="C10" s="168"/>
      <c r="D10" s="169">
        <v>80429</v>
      </c>
      <c r="E10" s="170"/>
      <c r="F10" s="171">
        <v>56973</v>
      </c>
      <c r="G10" s="172"/>
      <c r="H10" s="173"/>
    </row>
    <row r="11" spans="1:8" x14ac:dyDescent="0.15">
      <c r="A11" s="154" t="s">
        <v>542</v>
      </c>
      <c r="B11" s="159"/>
      <c r="C11" s="160"/>
      <c r="D11" s="161">
        <v>94323</v>
      </c>
      <c r="E11" s="162"/>
      <c r="F11" s="163">
        <v>128523</v>
      </c>
      <c r="G11" s="164"/>
      <c r="H11" s="165"/>
    </row>
    <row r="12" spans="1:8" x14ac:dyDescent="0.15">
      <c r="A12" s="166"/>
      <c r="B12" s="167"/>
      <c r="C12" s="174"/>
      <c r="D12" s="169">
        <v>66592</v>
      </c>
      <c r="E12" s="170"/>
      <c r="F12" s="171">
        <v>56792</v>
      </c>
      <c r="G12" s="172"/>
      <c r="H12" s="173"/>
    </row>
    <row r="13" spans="1:8" x14ac:dyDescent="0.15">
      <c r="A13" s="154"/>
      <c r="B13" s="159"/>
      <c r="C13" s="175"/>
      <c r="D13" s="176">
        <v>77182</v>
      </c>
      <c r="E13" s="177"/>
      <c r="F13" s="178">
        <v>101837</v>
      </c>
      <c r="G13" s="179"/>
      <c r="H13" s="165"/>
    </row>
    <row r="14" spans="1:8" x14ac:dyDescent="0.15">
      <c r="A14" s="166"/>
      <c r="B14" s="167"/>
      <c r="C14" s="168"/>
      <c r="D14" s="169">
        <v>51706</v>
      </c>
      <c r="E14" s="170"/>
      <c r="F14" s="171">
        <v>52577</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3.79</v>
      </c>
      <c r="C19" s="180">
        <f>ROUND(VALUE(SUBSTITUTE(実質収支比率等に係る経年分析!G$48,"▲","-")),2)</f>
        <v>4.28</v>
      </c>
      <c r="D19" s="180">
        <f>ROUND(VALUE(SUBSTITUTE(実質収支比率等に係る経年分析!H$48,"▲","-")),2)</f>
        <v>4.21</v>
      </c>
      <c r="E19" s="180">
        <f>ROUND(VALUE(SUBSTITUTE(実質収支比率等に係る経年分析!I$48,"▲","-")),2)</f>
        <v>3.65</v>
      </c>
      <c r="F19" s="180">
        <f>ROUND(VALUE(SUBSTITUTE(実質収支比率等に係る経年分析!J$48,"▲","-")),2)</f>
        <v>4.3499999999999996</v>
      </c>
    </row>
    <row r="20" spans="1:11" x14ac:dyDescent="0.15">
      <c r="A20" s="180" t="s">
        <v>54</v>
      </c>
      <c r="B20" s="180">
        <f>ROUND(VALUE(SUBSTITUTE(実質収支比率等に係る経年分析!F$47,"▲","-")),2)</f>
        <v>35.43</v>
      </c>
      <c r="C20" s="180">
        <f>ROUND(VALUE(SUBSTITUTE(実質収支比率等に係る経年分析!G$47,"▲","-")),2)</f>
        <v>35.19</v>
      </c>
      <c r="D20" s="180">
        <f>ROUND(VALUE(SUBSTITUTE(実質収支比率等に係る経年分析!H$47,"▲","-")),2)</f>
        <v>29.03</v>
      </c>
      <c r="E20" s="180">
        <f>ROUND(VALUE(SUBSTITUTE(実質収支比率等に係る経年分析!I$47,"▲","-")),2)</f>
        <v>26.44</v>
      </c>
      <c r="F20" s="180">
        <f>ROUND(VALUE(SUBSTITUTE(実質収支比率等に係る経年分析!J$47,"▲","-")),2)</f>
        <v>25.36</v>
      </c>
    </row>
    <row r="21" spans="1:11" x14ac:dyDescent="0.15">
      <c r="A21" s="180" t="s">
        <v>55</v>
      </c>
      <c r="B21" s="180">
        <f>IF(ISNUMBER(VALUE(SUBSTITUTE(実質収支比率等に係る経年分析!F$49,"▲","-"))),ROUND(VALUE(SUBSTITUTE(実質収支比率等に係る経年分析!F$49,"▲","-")),2),NA())</f>
        <v>-0.13</v>
      </c>
      <c r="C21" s="180">
        <f>IF(ISNUMBER(VALUE(SUBSTITUTE(実質収支比率等に係る経年分析!G$49,"▲","-"))),ROUND(VALUE(SUBSTITUTE(実質収支比率等に係る経年分析!G$49,"▲","-")),2),NA())</f>
        <v>-0.41</v>
      </c>
      <c r="D21" s="180">
        <f>IF(ISNUMBER(VALUE(SUBSTITUTE(実質収支比率等に係る経年分析!H$49,"▲","-"))),ROUND(VALUE(SUBSTITUTE(実質収支比率等に係る経年分析!H$49,"▲","-")),2),NA())</f>
        <v>-6.85</v>
      </c>
      <c r="E21" s="180">
        <f>IF(ISNUMBER(VALUE(SUBSTITUTE(実質収支比率等に係る経年分析!I$49,"▲","-"))),ROUND(VALUE(SUBSTITUTE(実質収支比率等に係る経年分析!I$49,"▲","-")),2),NA())</f>
        <v>-3.87</v>
      </c>
      <c r="F21" s="180">
        <f>IF(ISNUMBER(VALUE(SUBSTITUTE(実質収支比率等に係る経年分析!J$49,"▲","-"))),ROUND(VALUE(SUBSTITUTE(実質収支比率等に係る経年分析!J$49,"▲","-")),2),NA())</f>
        <v>-1.04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0.56000000000000005</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1.1299999999999999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4.2699999999999996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9.7799999999999994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12.88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15.19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2318</v>
      </c>
      <c r="E42" s="182"/>
      <c r="F42" s="182"/>
      <c r="G42" s="182">
        <f>'実質公債費比率（分子）の構造'!L$52</f>
        <v>2269</v>
      </c>
      <c r="H42" s="182"/>
      <c r="I42" s="182"/>
      <c r="J42" s="182">
        <f>'実質公債費比率（分子）の構造'!M$52</f>
        <v>2218</v>
      </c>
      <c r="K42" s="182"/>
      <c r="L42" s="182"/>
      <c r="M42" s="182">
        <f>'実質公債費比率（分子）の構造'!N$52</f>
        <v>2033</v>
      </c>
      <c r="N42" s="182"/>
      <c r="O42" s="182"/>
      <c r="P42" s="182">
        <f>'実質公債費比率（分子）の構造'!O$52</f>
        <v>1802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62</v>
      </c>
      <c r="C44" s="182"/>
      <c r="D44" s="182"/>
      <c r="E44" s="182">
        <f>'実質公債費比率（分子）の構造'!L$50</f>
        <v>57</v>
      </c>
      <c r="F44" s="182"/>
      <c r="G44" s="182"/>
      <c r="H44" s="182">
        <f>'実質公債費比率（分子）の構造'!M$50</f>
        <v>49</v>
      </c>
      <c r="I44" s="182"/>
      <c r="J44" s="182"/>
      <c r="K44" s="182">
        <f>'実質公債費比率（分子）の構造'!N$50</f>
        <v>42</v>
      </c>
      <c r="L44" s="182"/>
      <c r="M44" s="182"/>
      <c r="N44" s="182">
        <f>'実質公債費比率（分子）の構造'!O$50</f>
        <v>35</v>
      </c>
      <c r="O44" s="182"/>
      <c r="P44" s="182"/>
    </row>
    <row r="45" spans="1:16" x14ac:dyDescent="0.15">
      <c r="A45" s="182" t="s">
        <v>65</v>
      </c>
      <c r="B45" s="182">
        <f>'実質公債費比率（分子）の構造'!K$49</f>
        <v>248</v>
      </c>
      <c r="C45" s="182"/>
      <c r="D45" s="182"/>
      <c r="E45" s="182">
        <f>'実質公債費比率（分子）の構造'!L$49</f>
        <v>244</v>
      </c>
      <c r="F45" s="182"/>
      <c r="G45" s="182"/>
      <c r="H45" s="182">
        <f>'実質公債費比率（分子）の構造'!M$49</f>
        <v>245</v>
      </c>
      <c r="I45" s="182"/>
      <c r="J45" s="182"/>
      <c r="K45" s="182">
        <f>'実質公債費比率（分子）の構造'!N$49</f>
        <v>173</v>
      </c>
      <c r="L45" s="182"/>
      <c r="M45" s="182"/>
      <c r="N45" s="182">
        <f>'実質公債費比率（分子）の構造'!O$49</f>
        <v>9</v>
      </c>
      <c r="O45" s="182"/>
      <c r="P45" s="182"/>
    </row>
    <row r="46" spans="1:16" x14ac:dyDescent="0.15">
      <c r="A46" s="182" t="s">
        <v>66</v>
      </c>
      <c r="B46" s="182">
        <f>'実質公債費比率（分子）の構造'!K$48</f>
        <v>83</v>
      </c>
      <c r="C46" s="182"/>
      <c r="D46" s="182"/>
      <c r="E46" s="182">
        <f>'実質公債費比率（分子）の構造'!L$48</f>
        <v>81</v>
      </c>
      <c r="F46" s="182"/>
      <c r="G46" s="182"/>
      <c r="H46" s="182">
        <f>'実質公債費比率（分子）の構造'!M$48</f>
        <v>82</v>
      </c>
      <c r="I46" s="182"/>
      <c r="J46" s="182"/>
      <c r="K46" s="182">
        <f>'実質公債費比率（分子）の構造'!N$48</f>
        <v>82</v>
      </c>
      <c r="L46" s="182"/>
      <c r="M46" s="182"/>
      <c r="N46" s="182">
        <f>'実質公債費比率（分子）の構造'!O$48</f>
        <v>82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2686</v>
      </c>
      <c r="C49" s="182"/>
      <c r="D49" s="182"/>
      <c r="E49" s="182">
        <f>'実質公債費比率（分子）の構造'!L$45</f>
        <v>2713</v>
      </c>
      <c r="F49" s="182"/>
      <c r="G49" s="182"/>
      <c r="H49" s="182">
        <f>'実質公債費比率（分子）の構造'!M$45</f>
        <v>2683</v>
      </c>
      <c r="I49" s="182"/>
      <c r="J49" s="182"/>
      <c r="K49" s="182">
        <f>'実質公債費比率（分子）の構造'!N$45</f>
        <v>2634</v>
      </c>
      <c r="L49" s="182"/>
      <c r="M49" s="182"/>
      <c r="N49" s="182">
        <f>'実質公債費比率（分子）の構造'!O$45</f>
        <v>2401</v>
      </c>
      <c r="O49" s="182"/>
      <c r="P49" s="182"/>
    </row>
    <row r="50" spans="1:16" x14ac:dyDescent="0.15">
      <c r="A50" s="182" t="s">
        <v>70</v>
      </c>
      <c r="B50" s="182" t="e">
        <f>NA()</f>
        <v>#N/A</v>
      </c>
      <c r="C50" s="182">
        <f>IF(ISNUMBER('実質公債費比率（分子）の構造'!K$53),'実質公債費比率（分子）の構造'!K$53,NA())</f>
        <v>761</v>
      </c>
      <c r="D50" s="182" t="e">
        <f>NA()</f>
        <v>#N/A</v>
      </c>
      <c r="E50" s="182" t="e">
        <f>NA()</f>
        <v>#N/A</v>
      </c>
      <c r="F50" s="182">
        <f>IF(ISNUMBER('実質公債費比率（分子）の構造'!L$53),'実質公債費比率（分子）の構造'!L$53,NA())</f>
        <v>826</v>
      </c>
      <c r="G50" s="182" t="e">
        <f>NA()</f>
        <v>#N/A</v>
      </c>
      <c r="H50" s="182" t="e">
        <f>NA()</f>
        <v>#N/A</v>
      </c>
      <c r="I50" s="182">
        <f>IF(ISNUMBER('実質公債費比率（分子）の構造'!M$53),'実質公債費比率（分子）の構造'!M$53,NA())</f>
        <v>841</v>
      </c>
      <c r="J50" s="182" t="e">
        <f>NA()</f>
        <v>#N/A</v>
      </c>
      <c r="K50" s="182" t="e">
        <f>NA()</f>
        <v>#N/A</v>
      </c>
      <c r="L50" s="182">
        <f>IF(ISNUMBER('実質公債費比率（分子）の構造'!N$53),'実質公債費比率（分子）の構造'!N$53,NA())</f>
        <v>898</v>
      </c>
      <c r="M50" s="182" t="e">
        <f>NA()</f>
        <v>#N/A</v>
      </c>
      <c r="N50" s="182" t="e">
        <f>NA()</f>
        <v>#N/A</v>
      </c>
      <c r="O50" s="182">
        <f>IF(ISNUMBER('実質公債費比率（分子）の構造'!O$53),'実質公債費比率（分子）の構造'!O$53,NA())</f>
        <v>725</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18437</v>
      </c>
      <c r="E56" s="181"/>
      <c r="F56" s="181"/>
      <c r="G56" s="181">
        <f>'将来負担比率（分子）の構造'!J$52</f>
        <v>17603</v>
      </c>
      <c r="H56" s="181"/>
      <c r="I56" s="181"/>
      <c r="J56" s="181">
        <f>'将来負担比率（分子）の構造'!K$52</f>
        <v>16651</v>
      </c>
      <c r="K56" s="181"/>
      <c r="L56" s="181"/>
      <c r="M56" s="181">
        <f>'将来負担比率（分子）の構造'!L$52</f>
        <v>16889</v>
      </c>
      <c r="N56" s="181"/>
      <c r="O56" s="181"/>
      <c r="P56" s="181">
        <f>'将来負担比率（分子）の構造'!M$52</f>
        <v>16789</v>
      </c>
    </row>
    <row r="57" spans="1:16" x14ac:dyDescent="0.15">
      <c r="A57" s="181" t="s">
        <v>42</v>
      </c>
      <c r="B57" s="181"/>
      <c r="C57" s="181"/>
      <c r="D57" s="181">
        <f>'将来負担比率（分子）の構造'!I$51</f>
        <v>303</v>
      </c>
      <c r="E57" s="181"/>
      <c r="F57" s="181"/>
      <c r="G57" s="181">
        <f>'将来負担比率（分子）の構造'!J$51</f>
        <v>264</v>
      </c>
      <c r="H57" s="181"/>
      <c r="I57" s="181"/>
      <c r="J57" s="181">
        <f>'将来負担比率（分子）の構造'!K$51</f>
        <v>224</v>
      </c>
      <c r="K57" s="181"/>
      <c r="L57" s="181"/>
      <c r="M57" s="181">
        <f>'将来負担比率（分子）の構造'!L$51</f>
        <v>173</v>
      </c>
      <c r="N57" s="181"/>
      <c r="O57" s="181"/>
      <c r="P57" s="181">
        <f>'将来負担比率（分子）の構造'!M$51</f>
        <v>139</v>
      </c>
    </row>
    <row r="58" spans="1:16" x14ac:dyDescent="0.15">
      <c r="A58" s="181" t="s">
        <v>41</v>
      </c>
      <c r="B58" s="181"/>
      <c r="C58" s="181"/>
      <c r="D58" s="181">
        <f>'将来負担比率（分子）の構造'!I$50</f>
        <v>12228</v>
      </c>
      <c r="E58" s="181"/>
      <c r="F58" s="181"/>
      <c r="G58" s="181">
        <f>'将来負担比率（分子）の構造'!J$50</f>
        <v>12251</v>
      </c>
      <c r="H58" s="181"/>
      <c r="I58" s="181"/>
      <c r="J58" s="181">
        <f>'将来負担比率（分子）の構造'!K$50</f>
        <v>12363</v>
      </c>
      <c r="K58" s="181"/>
      <c r="L58" s="181"/>
      <c r="M58" s="181">
        <f>'将来負担比率（分子）の構造'!L$50</f>
        <v>11918</v>
      </c>
      <c r="N58" s="181"/>
      <c r="O58" s="181"/>
      <c r="P58" s="181">
        <f>'将来負担比率（分子）の構造'!M$50</f>
        <v>11953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3094</v>
      </c>
      <c r="C62" s="181"/>
      <c r="D62" s="181"/>
      <c r="E62" s="181">
        <f>'将来負担比率（分子）の構造'!J$45</f>
        <v>3079</v>
      </c>
      <c r="F62" s="181"/>
      <c r="G62" s="181"/>
      <c r="H62" s="181">
        <f>'将来負担比率（分子）の構造'!K$45</f>
        <v>2893</v>
      </c>
      <c r="I62" s="181"/>
      <c r="J62" s="181"/>
      <c r="K62" s="181">
        <f>'将来負担比率（分子）の構造'!L$45</f>
        <v>2811</v>
      </c>
      <c r="L62" s="181"/>
      <c r="M62" s="181"/>
      <c r="N62" s="181">
        <f>'将来負担比率（分子）の構造'!M$45</f>
        <v>2692</v>
      </c>
      <c r="O62" s="181"/>
      <c r="P62" s="181"/>
    </row>
    <row r="63" spans="1:16" x14ac:dyDescent="0.15">
      <c r="A63" s="181" t="s">
        <v>34</v>
      </c>
      <c r="B63" s="181">
        <f>'将来負担比率（分子）の構造'!I$44</f>
        <v>715</v>
      </c>
      <c r="C63" s="181"/>
      <c r="D63" s="181"/>
      <c r="E63" s="181">
        <f>'将来負担比率（分子）の構造'!J$44</f>
        <v>500</v>
      </c>
      <c r="F63" s="181"/>
      <c r="G63" s="181"/>
      <c r="H63" s="181">
        <f>'将来負担比率（分子）の構造'!K$44</f>
        <v>271</v>
      </c>
      <c r="I63" s="181"/>
      <c r="J63" s="181"/>
      <c r="K63" s="181">
        <f>'将来負担比率（分子）の構造'!L$44</f>
        <v>133</v>
      </c>
      <c r="L63" s="181"/>
      <c r="M63" s="181"/>
      <c r="N63" s="181">
        <f>'将来負担比率（分子）の構造'!M$44</f>
        <v>267</v>
      </c>
      <c r="O63" s="181"/>
      <c r="P63" s="181"/>
    </row>
    <row r="64" spans="1:16" x14ac:dyDescent="0.15">
      <c r="A64" s="181" t="s">
        <v>33</v>
      </c>
      <c r="B64" s="181">
        <f>'将来負担比率（分子）の構造'!I$43</f>
        <v>709</v>
      </c>
      <c r="C64" s="181"/>
      <c r="D64" s="181"/>
      <c r="E64" s="181">
        <f>'将来負担比率（分子）の構造'!J$43</f>
        <v>640</v>
      </c>
      <c r="F64" s="181"/>
      <c r="G64" s="181"/>
      <c r="H64" s="181">
        <f>'将来負担比率（分子）の構造'!K$43</f>
        <v>580</v>
      </c>
      <c r="I64" s="181"/>
      <c r="J64" s="181"/>
      <c r="K64" s="181">
        <f>'将来負担比率（分子）の構造'!L$43</f>
        <v>537</v>
      </c>
      <c r="L64" s="181"/>
      <c r="M64" s="181"/>
      <c r="N64" s="181">
        <f>'将来負担比率（分子）の構造'!M$43</f>
        <v>449</v>
      </c>
      <c r="O64" s="181"/>
      <c r="P64" s="181"/>
    </row>
    <row r="65" spans="1:16" x14ac:dyDescent="0.15">
      <c r="A65" s="181" t="s">
        <v>32</v>
      </c>
      <c r="B65" s="181">
        <f>'将来負担比率（分子）の構造'!I$42</f>
        <v>238</v>
      </c>
      <c r="C65" s="181"/>
      <c r="D65" s="181"/>
      <c r="E65" s="181">
        <f>'将来負担比率（分子）の構造'!J$42</f>
        <v>187</v>
      </c>
      <c r="F65" s="181"/>
      <c r="G65" s="181"/>
      <c r="H65" s="181">
        <f>'将来負担比率（分子）の構造'!K$42</f>
        <v>143</v>
      </c>
      <c r="I65" s="181"/>
      <c r="J65" s="181"/>
      <c r="K65" s="181">
        <f>'将来負担比率（分子）の構造'!L$42</f>
        <v>104</v>
      </c>
      <c r="L65" s="181"/>
      <c r="M65" s="181"/>
      <c r="N65" s="181">
        <f>'将来負担比率（分子）の構造'!M$42</f>
        <v>71</v>
      </c>
      <c r="O65" s="181"/>
      <c r="P65" s="181"/>
    </row>
    <row r="66" spans="1:16" x14ac:dyDescent="0.15">
      <c r="A66" s="181" t="s">
        <v>31</v>
      </c>
      <c r="B66" s="181">
        <f>'将来負担比率（分子）の構造'!I$41</f>
        <v>22841</v>
      </c>
      <c r="C66" s="181"/>
      <c r="D66" s="181"/>
      <c r="E66" s="181">
        <f>'将来負担比率（分子）の構造'!J$41</f>
        <v>21817</v>
      </c>
      <c r="F66" s="181"/>
      <c r="G66" s="181"/>
      <c r="H66" s="181">
        <f>'将来負担比率（分子）の構造'!K$41</f>
        <v>20565</v>
      </c>
      <c r="I66" s="181"/>
      <c r="J66" s="181"/>
      <c r="K66" s="181">
        <f>'将来負担比率（分子）の構造'!L$41</f>
        <v>21188</v>
      </c>
      <c r="L66" s="181"/>
      <c r="M66" s="181"/>
      <c r="N66" s="181">
        <f>'将来負担比率（分子）の構造'!M$41</f>
        <v>21010</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3593</v>
      </c>
      <c r="C72" s="185">
        <f>基金残高に係る経年分析!G55</f>
        <v>3203</v>
      </c>
      <c r="D72" s="185">
        <f>基金残高に係る経年分析!H55</f>
        <v>3006</v>
      </c>
    </row>
    <row r="73" spans="1:16" x14ac:dyDescent="0.15">
      <c r="A73" s="184" t="s">
        <v>77</v>
      </c>
      <c r="B73" s="185">
        <f>基金残高に係る経年分析!F56</f>
        <v>3493</v>
      </c>
      <c r="C73" s="185">
        <f>基金残高に係る経年分析!G56</f>
        <v>3009</v>
      </c>
      <c r="D73" s="185">
        <f>基金残高に係る経年分析!H56</f>
        <v>2613</v>
      </c>
    </row>
    <row r="74" spans="1:16" x14ac:dyDescent="0.15">
      <c r="A74" s="184" t="s">
        <v>78</v>
      </c>
      <c r="B74" s="185">
        <f>基金残高に係る経年分析!F57</f>
        <v>7043</v>
      </c>
      <c r="C74" s="185">
        <f>基金残高に係る経年分析!G57</f>
        <v>7405</v>
      </c>
      <c r="D74" s="185">
        <f>基金残高に係る経年分析!H57</f>
        <v>8006</v>
      </c>
    </row>
  </sheetData>
  <sheetProtection algorithmName="SHA-512" hashValue="Uw8QT7nLCDwH9Cgfbk0fVAcHnY93elntpRER0j3Pw/Tz5xEAi+QnyJUtywIBfPMoZewye3eumsjLfh1gmKQtHg==" saltValue="Lqxymbs2BZ6Y1feqOkUY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3660647</v>
      </c>
      <c r="S5" s="736"/>
      <c r="T5" s="736"/>
      <c r="U5" s="736"/>
      <c r="V5" s="736"/>
      <c r="W5" s="736"/>
      <c r="X5" s="736"/>
      <c r="Y5" s="779"/>
      <c r="Z5" s="797">
        <v>14</v>
      </c>
      <c r="AA5" s="797"/>
      <c r="AB5" s="797"/>
      <c r="AC5" s="797"/>
      <c r="AD5" s="798">
        <v>3660647</v>
      </c>
      <c r="AE5" s="798"/>
      <c r="AF5" s="798"/>
      <c r="AG5" s="798"/>
      <c r="AH5" s="798"/>
      <c r="AI5" s="798"/>
      <c r="AJ5" s="798"/>
      <c r="AK5" s="798"/>
      <c r="AL5" s="780">
        <v>31.7</v>
      </c>
      <c r="AM5" s="751"/>
      <c r="AN5" s="751"/>
      <c r="AO5" s="781"/>
      <c r="AP5" s="746" t="s">
        <v>227</v>
      </c>
      <c r="AQ5" s="747"/>
      <c r="AR5" s="747"/>
      <c r="AS5" s="747"/>
      <c r="AT5" s="747"/>
      <c r="AU5" s="747"/>
      <c r="AV5" s="747"/>
      <c r="AW5" s="747"/>
      <c r="AX5" s="747"/>
      <c r="AY5" s="747"/>
      <c r="AZ5" s="747"/>
      <c r="BA5" s="747"/>
      <c r="BB5" s="747"/>
      <c r="BC5" s="747"/>
      <c r="BD5" s="747"/>
      <c r="BE5" s="747"/>
      <c r="BF5" s="748"/>
      <c r="BG5" s="680">
        <v>3660600</v>
      </c>
      <c r="BH5" s="681"/>
      <c r="BI5" s="681"/>
      <c r="BJ5" s="681"/>
      <c r="BK5" s="681"/>
      <c r="BL5" s="681"/>
      <c r="BM5" s="681"/>
      <c r="BN5" s="682"/>
      <c r="BO5" s="713">
        <v>100</v>
      </c>
      <c r="BP5" s="713"/>
      <c r="BQ5" s="713"/>
      <c r="BR5" s="713"/>
      <c r="BS5" s="714">
        <v>23125</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243831</v>
      </c>
      <c r="S6" s="681"/>
      <c r="T6" s="681"/>
      <c r="U6" s="681"/>
      <c r="V6" s="681"/>
      <c r="W6" s="681"/>
      <c r="X6" s="681"/>
      <c r="Y6" s="682"/>
      <c r="Z6" s="713">
        <v>0.9</v>
      </c>
      <c r="AA6" s="713"/>
      <c r="AB6" s="713"/>
      <c r="AC6" s="713"/>
      <c r="AD6" s="714">
        <v>243831</v>
      </c>
      <c r="AE6" s="714"/>
      <c r="AF6" s="714"/>
      <c r="AG6" s="714"/>
      <c r="AH6" s="714"/>
      <c r="AI6" s="714"/>
      <c r="AJ6" s="714"/>
      <c r="AK6" s="714"/>
      <c r="AL6" s="683">
        <v>2.1</v>
      </c>
      <c r="AM6" s="684"/>
      <c r="AN6" s="684"/>
      <c r="AO6" s="715"/>
      <c r="AP6" s="677" t="s">
        <v>232</v>
      </c>
      <c r="AQ6" s="678"/>
      <c r="AR6" s="678"/>
      <c r="AS6" s="678"/>
      <c r="AT6" s="678"/>
      <c r="AU6" s="678"/>
      <c r="AV6" s="678"/>
      <c r="AW6" s="678"/>
      <c r="AX6" s="678"/>
      <c r="AY6" s="678"/>
      <c r="AZ6" s="678"/>
      <c r="BA6" s="678"/>
      <c r="BB6" s="678"/>
      <c r="BC6" s="678"/>
      <c r="BD6" s="678"/>
      <c r="BE6" s="678"/>
      <c r="BF6" s="679"/>
      <c r="BG6" s="680">
        <v>3660600</v>
      </c>
      <c r="BH6" s="681"/>
      <c r="BI6" s="681"/>
      <c r="BJ6" s="681"/>
      <c r="BK6" s="681"/>
      <c r="BL6" s="681"/>
      <c r="BM6" s="681"/>
      <c r="BN6" s="682"/>
      <c r="BO6" s="713">
        <v>100</v>
      </c>
      <c r="BP6" s="713"/>
      <c r="BQ6" s="713"/>
      <c r="BR6" s="713"/>
      <c r="BS6" s="714">
        <v>23125</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176970</v>
      </c>
      <c r="CS6" s="681"/>
      <c r="CT6" s="681"/>
      <c r="CU6" s="681"/>
      <c r="CV6" s="681"/>
      <c r="CW6" s="681"/>
      <c r="CX6" s="681"/>
      <c r="CY6" s="682"/>
      <c r="CZ6" s="780">
        <v>0.7</v>
      </c>
      <c r="DA6" s="751"/>
      <c r="DB6" s="751"/>
      <c r="DC6" s="783"/>
      <c r="DD6" s="686" t="s">
        <v>234</v>
      </c>
      <c r="DE6" s="681"/>
      <c r="DF6" s="681"/>
      <c r="DG6" s="681"/>
      <c r="DH6" s="681"/>
      <c r="DI6" s="681"/>
      <c r="DJ6" s="681"/>
      <c r="DK6" s="681"/>
      <c r="DL6" s="681"/>
      <c r="DM6" s="681"/>
      <c r="DN6" s="681"/>
      <c r="DO6" s="681"/>
      <c r="DP6" s="682"/>
      <c r="DQ6" s="686">
        <v>176970</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4389</v>
      </c>
      <c r="S7" s="681"/>
      <c r="T7" s="681"/>
      <c r="U7" s="681"/>
      <c r="V7" s="681"/>
      <c r="W7" s="681"/>
      <c r="X7" s="681"/>
      <c r="Y7" s="682"/>
      <c r="Z7" s="713">
        <v>0</v>
      </c>
      <c r="AA7" s="713"/>
      <c r="AB7" s="713"/>
      <c r="AC7" s="713"/>
      <c r="AD7" s="714">
        <v>4389</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1414809</v>
      </c>
      <c r="BH7" s="681"/>
      <c r="BI7" s="681"/>
      <c r="BJ7" s="681"/>
      <c r="BK7" s="681"/>
      <c r="BL7" s="681"/>
      <c r="BM7" s="681"/>
      <c r="BN7" s="682"/>
      <c r="BO7" s="713">
        <v>38.6</v>
      </c>
      <c r="BP7" s="713"/>
      <c r="BQ7" s="713"/>
      <c r="BR7" s="713"/>
      <c r="BS7" s="714">
        <v>23125</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6610464</v>
      </c>
      <c r="CS7" s="681"/>
      <c r="CT7" s="681"/>
      <c r="CU7" s="681"/>
      <c r="CV7" s="681"/>
      <c r="CW7" s="681"/>
      <c r="CX7" s="681"/>
      <c r="CY7" s="682"/>
      <c r="CZ7" s="713">
        <v>25.9</v>
      </c>
      <c r="DA7" s="713"/>
      <c r="DB7" s="713"/>
      <c r="DC7" s="713"/>
      <c r="DD7" s="686">
        <v>174268</v>
      </c>
      <c r="DE7" s="681"/>
      <c r="DF7" s="681"/>
      <c r="DG7" s="681"/>
      <c r="DH7" s="681"/>
      <c r="DI7" s="681"/>
      <c r="DJ7" s="681"/>
      <c r="DK7" s="681"/>
      <c r="DL7" s="681"/>
      <c r="DM7" s="681"/>
      <c r="DN7" s="681"/>
      <c r="DO7" s="681"/>
      <c r="DP7" s="682"/>
      <c r="DQ7" s="686">
        <v>2374125</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25388</v>
      </c>
      <c r="S8" s="681"/>
      <c r="T8" s="681"/>
      <c r="U8" s="681"/>
      <c r="V8" s="681"/>
      <c r="W8" s="681"/>
      <c r="X8" s="681"/>
      <c r="Y8" s="682"/>
      <c r="Z8" s="713">
        <v>0.1</v>
      </c>
      <c r="AA8" s="713"/>
      <c r="AB8" s="713"/>
      <c r="AC8" s="713"/>
      <c r="AD8" s="714">
        <v>25388</v>
      </c>
      <c r="AE8" s="714"/>
      <c r="AF8" s="714"/>
      <c r="AG8" s="714"/>
      <c r="AH8" s="714"/>
      <c r="AI8" s="714"/>
      <c r="AJ8" s="714"/>
      <c r="AK8" s="714"/>
      <c r="AL8" s="683">
        <v>0.2</v>
      </c>
      <c r="AM8" s="684"/>
      <c r="AN8" s="684"/>
      <c r="AO8" s="715"/>
      <c r="AP8" s="677" t="s">
        <v>239</v>
      </c>
      <c r="AQ8" s="678"/>
      <c r="AR8" s="678"/>
      <c r="AS8" s="678"/>
      <c r="AT8" s="678"/>
      <c r="AU8" s="678"/>
      <c r="AV8" s="678"/>
      <c r="AW8" s="678"/>
      <c r="AX8" s="678"/>
      <c r="AY8" s="678"/>
      <c r="AZ8" s="678"/>
      <c r="BA8" s="678"/>
      <c r="BB8" s="678"/>
      <c r="BC8" s="678"/>
      <c r="BD8" s="678"/>
      <c r="BE8" s="678"/>
      <c r="BF8" s="679"/>
      <c r="BG8" s="680">
        <v>48689</v>
      </c>
      <c r="BH8" s="681"/>
      <c r="BI8" s="681"/>
      <c r="BJ8" s="681"/>
      <c r="BK8" s="681"/>
      <c r="BL8" s="681"/>
      <c r="BM8" s="681"/>
      <c r="BN8" s="682"/>
      <c r="BO8" s="713">
        <v>1.3</v>
      </c>
      <c r="BP8" s="713"/>
      <c r="BQ8" s="713"/>
      <c r="BR8" s="713"/>
      <c r="BS8" s="686" t="s">
        <v>234</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7984865</v>
      </c>
      <c r="CS8" s="681"/>
      <c r="CT8" s="681"/>
      <c r="CU8" s="681"/>
      <c r="CV8" s="681"/>
      <c r="CW8" s="681"/>
      <c r="CX8" s="681"/>
      <c r="CY8" s="682"/>
      <c r="CZ8" s="713">
        <v>31.3</v>
      </c>
      <c r="DA8" s="713"/>
      <c r="DB8" s="713"/>
      <c r="DC8" s="713"/>
      <c r="DD8" s="686">
        <v>705202</v>
      </c>
      <c r="DE8" s="681"/>
      <c r="DF8" s="681"/>
      <c r="DG8" s="681"/>
      <c r="DH8" s="681"/>
      <c r="DI8" s="681"/>
      <c r="DJ8" s="681"/>
      <c r="DK8" s="681"/>
      <c r="DL8" s="681"/>
      <c r="DM8" s="681"/>
      <c r="DN8" s="681"/>
      <c r="DO8" s="681"/>
      <c r="DP8" s="682"/>
      <c r="DQ8" s="686">
        <v>4102274</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25116</v>
      </c>
      <c r="S9" s="681"/>
      <c r="T9" s="681"/>
      <c r="U9" s="681"/>
      <c r="V9" s="681"/>
      <c r="W9" s="681"/>
      <c r="X9" s="681"/>
      <c r="Y9" s="682"/>
      <c r="Z9" s="713">
        <v>0.1</v>
      </c>
      <c r="AA9" s="713"/>
      <c r="AB9" s="713"/>
      <c r="AC9" s="713"/>
      <c r="AD9" s="714">
        <v>25116</v>
      </c>
      <c r="AE9" s="714"/>
      <c r="AF9" s="714"/>
      <c r="AG9" s="714"/>
      <c r="AH9" s="714"/>
      <c r="AI9" s="714"/>
      <c r="AJ9" s="714"/>
      <c r="AK9" s="714"/>
      <c r="AL9" s="683">
        <v>0.2</v>
      </c>
      <c r="AM9" s="684"/>
      <c r="AN9" s="684"/>
      <c r="AO9" s="715"/>
      <c r="AP9" s="677" t="s">
        <v>242</v>
      </c>
      <c r="AQ9" s="678"/>
      <c r="AR9" s="678"/>
      <c r="AS9" s="678"/>
      <c r="AT9" s="678"/>
      <c r="AU9" s="678"/>
      <c r="AV9" s="678"/>
      <c r="AW9" s="678"/>
      <c r="AX9" s="678"/>
      <c r="AY9" s="678"/>
      <c r="AZ9" s="678"/>
      <c r="BA9" s="678"/>
      <c r="BB9" s="678"/>
      <c r="BC9" s="678"/>
      <c r="BD9" s="678"/>
      <c r="BE9" s="678"/>
      <c r="BF9" s="679"/>
      <c r="BG9" s="680">
        <v>1201237</v>
      </c>
      <c r="BH9" s="681"/>
      <c r="BI9" s="681"/>
      <c r="BJ9" s="681"/>
      <c r="BK9" s="681"/>
      <c r="BL9" s="681"/>
      <c r="BM9" s="681"/>
      <c r="BN9" s="682"/>
      <c r="BO9" s="713">
        <v>32.799999999999997</v>
      </c>
      <c r="BP9" s="713"/>
      <c r="BQ9" s="713"/>
      <c r="BR9" s="713"/>
      <c r="BS9" s="686" t="s">
        <v>234</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1638602</v>
      </c>
      <c r="CS9" s="681"/>
      <c r="CT9" s="681"/>
      <c r="CU9" s="681"/>
      <c r="CV9" s="681"/>
      <c r="CW9" s="681"/>
      <c r="CX9" s="681"/>
      <c r="CY9" s="682"/>
      <c r="CZ9" s="713">
        <v>6.4</v>
      </c>
      <c r="DA9" s="713"/>
      <c r="DB9" s="713"/>
      <c r="DC9" s="713"/>
      <c r="DD9" s="686">
        <v>64889</v>
      </c>
      <c r="DE9" s="681"/>
      <c r="DF9" s="681"/>
      <c r="DG9" s="681"/>
      <c r="DH9" s="681"/>
      <c r="DI9" s="681"/>
      <c r="DJ9" s="681"/>
      <c r="DK9" s="681"/>
      <c r="DL9" s="681"/>
      <c r="DM9" s="681"/>
      <c r="DN9" s="681"/>
      <c r="DO9" s="681"/>
      <c r="DP9" s="682"/>
      <c r="DQ9" s="686">
        <v>1297099</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234</v>
      </c>
      <c r="S10" s="681"/>
      <c r="T10" s="681"/>
      <c r="U10" s="681"/>
      <c r="V10" s="681"/>
      <c r="W10" s="681"/>
      <c r="X10" s="681"/>
      <c r="Y10" s="682"/>
      <c r="Z10" s="713" t="s">
        <v>245</v>
      </c>
      <c r="AA10" s="713"/>
      <c r="AB10" s="713"/>
      <c r="AC10" s="713"/>
      <c r="AD10" s="714" t="s">
        <v>234</v>
      </c>
      <c r="AE10" s="714"/>
      <c r="AF10" s="714"/>
      <c r="AG10" s="714"/>
      <c r="AH10" s="714"/>
      <c r="AI10" s="714"/>
      <c r="AJ10" s="714"/>
      <c r="AK10" s="714"/>
      <c r="AL10" s="683" t="s">
        <v>245</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67149</v>
      </c>
      <c r="BH10" s="681"/>
      <c r="BI10" s="681"/>
      <c r="BJ10" s="681"/>
      <c r="BK10" s="681"/>
      <c r="BL10" s="681"/>
      <c r="BM10" s="681"/>
      <c r="BN10" s="682"/>
      <c r="BO10" s="713">
        <v>1.8</v>
      </c>
      <c r="BP10" s="713"/>
      <c r="BQ10" s="713"/>
      <c r="BR10" s="713"/>
      <c r="BS10" s="686" t="s">
        <v>234</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3750</v>
      </c>
      <c r="CS10" s="681"/>
      <c r="CT10" s="681"/>
      <c r="CU10" s="681"/>
      <c r="CV10" s="681"/>
      <c r="CW10" s="681"/>
      <c r="CX10" s="681"/>
      <c r="CY10" s="682"/>
      <c r="CZ10" s="713">
        <v>0</v>
      </c>
      <c r="DA10" s="713"/>
      <c r="DB10" s="713"/>
      <c r="DC10" s="713"/>
      <c r="DD10" s="686" t="s">
        <v>245</v>
      </c>
      <c r="DE10" s="681"/>
      <c r="DF10" s="681"/>
      <c r="DG10" s="681"/>
      <c r="DH10" s="681"/>
      <c r="DI10" s="681"/>
      <c r="DJ10" s="681"/>
      <c r="DK10" s="681"/>
      <c r="DL10" s="681"/>
      <c r="DM10" s="681"/>
      <c r="DN10" s="681"/>
      <c r="DO10" s="681"/>
      <c r="DP10" s="682"/>
      <c r="DQ10" s="686">
        <v>3749</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688489</v>
      </c>
      <c r="S11" s="681"/>
      <c r="T11" s="681"/>
      <c r="U11" s="681"/>
      <c r="V11" s="681"/>
      <c r="W11" s="681"/>
      <c r="X11" s="681"/>
      <c r="Y11" s="682"/>
      <c r="Z11" s="683">
        <v>2.6</v>
      </c>
      <c r="AA11" s="684"/>
      <c r="AB11" s="684"/>
      <c r="AC11" s="685"/>
      <c r="AD11" s="686">
        <v>688489</v>
      </c>
      <c r="AE11" s="681"/>
      <c r="AF11" s="681"/>
      <c r="AG11" s="681"/>
      <c r="AH11" s="681"/>
      <c r="AI11" s="681"/>
      <c r="AJ11" s="681"/>
      <c r="AK11" s="682"/>
      <c r="AL11" s="683">
        <v>6</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97734</v>
      </c>
      <c r="BH11" s="681"/>
      <c r="BI11" s="681"/>
      <c r="BJ11" s="681"/>
      <c r="BK11" s="681"/>
      <c r="BL11" s="681"/>
      <c r="BM11" s="681"/>
      <c r="BN11" s="682"/>
      <c r="BO11" s="713">
        <v>2.7</v>
      </c>
      <c r="BP11" s="713"/>
      <c r="BQ11" s="713"/>
      <c r="BR11" s="713"/>
      <c r="BS11" s="686">
        <v>23125</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1295463</v>
      </c>
      <c r="CS11" s="681"/>
      <c r="CT11" s="681"/>
      <c r="CU11" s="681"/>
      <c r="CV11" s="681"/>
      <c r="CW11" s="681"/>
      <c r="CX11" s="681"/>
      <c r="CY11" s="682"/>
      <c r="CZ11" s="713">
        <v>5.0999999999999996</v>
      </c>
      <c r="DA11" s="713"/>
      <c r="DB11" s="713"/>
      <c r="DC11" s="713"/>
      <c r="DD11" s="686">
        <v>532632</v>
      </c>
      <c r="DE11" s="681"/>
      <c r="DF11" s="681"/>
      <c r="DG11" s="681"/>
      <c r="DH11" s="681"/>
      <c r="DI11" s="681"/>
      <c r="DJ11" s="681"/>
      <c r="DK11" s="681"/>
      <c r="DL11" s="681"/>
      <c r="DM11" s="681"/>
      <c r="DN11" s="681"/>
      <c r="DO11" s="681"/>
      <c r="DP11" s="682"/>
      <c r="DQ11" s="686">
        <v>503722</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v>33230</v>
      </c>
      <c r="S12" s="681"/>
      <c r="T12" s="681"/>
      <c r="U12" s="681"/>
      <c r="V12" s="681"/>
      <c r="W12" s="681"/>
      <c r="X12" s="681"/>
      <c r="Y12" s="682"/>
      <c r="Z12" s="713">
        <v>0.1</v>
      </c>
      <c r="AA12" s="713"/>
      <c r="AB12" s="713"/>
      <c r="AC12" s="713"/>
      <c r="AD12" s="714">
        <v>33230</v>
      </c>
      <c r="AE12" s="714"/>
      <c r="AF12" s="714"/>
      <c r="AG12" s="714"/>
      <c r="AH12" s="714"/>
      <c r="AI12" s="714"/>
      <c r="AJ12" s="714"/>
      <c r="AK12" s="714"/>
      <c r="AL12" s="683">
        <v>0.3</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1866597</v>
      </c>
      <c r="BH12" s="681"/>
      <c r="BI12" s="681"/>
      <c r="BJ12" s="681"/>
      <c r="BK12" s="681"/>
      <c r="BL12" s="681"/>
      <c r="BM12" s="681"/>
      <c r="BN12" s="682"/>
      <c r="BO12" s="713">
        <v>51</v>
      </c>
      <c r="BP12" s="713"/>
      <c r="BQ12" s="713"/>
      <c r="BR12" s="713"/>
      <c r="BS12" s="686" t="s">
        <v>234</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697667</v>
      </c>
      <c r="CS12" s="681"/>
      <c r="CT12" s="681"/>
      <c r="CU12" s="681"/>
      <c r="CV12" s="681"/>
      <c r="CW12" s="681"/>
      <c r="CX12" s="681"/>
      <c r="CY12" s="682"/>
      <c r="CZ12" s="713">
        <v>2.7</v>
      </c>
      <c r="DA12" s="713"/>
      <c r="DB12" s="713"/>
      <c r="DC12" s="713"/>
      <c r="DD12" s="686">
        <v>137750</v>
      </c>
      <c r="DE12" s="681"/>
      <c r="DF12" s="681"/>
      <c r="DG12" s="681"/>
      <c r="DH12" s="681"/>
      <c r="DI12" s="681"/>
      <c r="DJ12" s="681"/>
      <c r="DK12" s="681"/>
      <c r="DL12" s="681"/>
      <c r="DM12" s="681"/>
      <c r="DN12" s="681"/>
      <c r="DO12" s="681"/>
      <c r="DP12" s="682"/>
      <c r="DQ12" s="686">
        <v>556178</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234</v>
      </c>
      <c r="S13" s="681"/>
      <c r="T13" s="681"/>
      <c r="U13" s="681"/>
      <c r="V13" s="681"/>
      <c r="W13" s="681"/>
      <c r="X13" s="681"/>
      <c r="Y13" s="682"/>
      <c r="Z13" s="713" t="s">
        <v>245</v>
      </c>
      <c r="AA13" s="713"/>
      <c r="AB13" s="713"/>
      <c r="AC13" s="713"/>
      <c r="AD13" s="714" t="s">
        <v>234</v>
      </c>
      <c r="AE13" s="714"/>
      <c r="AF13" s="714"/>
      <c r="AG13" s="714"/>
      <c r="AH13" s="714"/>
      <c r="AI13" s="714"/>
      <c r="AJ13" s="714"/>
      <c r="AK13" s="714"/>
      <c r="AL13" s="683" t="s">
        <v>234</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1865204</v>
      </c>
      <c r="BH13" s="681"/>
      <c r="BI13" s="681"/>
      <c r="BJ13" s="681"/>
      <c r="BK13" s="681"/>
      <c r="BL13" s="681"/>
      <c r="BM13" s="681"/>
      <c r="BN13" s="682"/>
      <c r="BO13" s="713">
        <v>51</v>
      </c>
      <c r="BP13" s="713"/>
      <c r="BQ13" s="713"/>
      <c r="BR13" s="713"/>
      <c r="BS13" s="686" t="s">
        <v>245</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1334533</v>
      </c>
      <c r="CS13" s="681"/>
      <c r="CT13" s="681"/>
      <c r="CU13" s="681"/>
      <c r="CV13" s="681"/>
      <c r="CW13" s="681"/>
      <c r="CX13" s="681"/>
      <c r="CY13" s="682"/>
      <c r="CZ13" s="713">
        <v>5.2</v>
      </c>
      <c r="DA13" s="713"/>
      <c r="DB13" s="713"/>
      <c r="DC13" s="713"/>
      <c r="DD13" s="686">
        <v>949044</v>
      </c>
      <c r="DE13" s="681"/>
      <c r="DF13" s="681"/>
      <c r="DG13" s="681"/>
      <c r="DH13" s="681"/>
      <c r="DI13" s="681"/>
      <c r="DJ13" s="681"/>
      <c r="DK13" s="681"/>
      <c r="DL13" s="681"/>
      <c r="DM13" s="681"/>
      <c r="DN13" s="681"/>
      <c r="DO13" s="681"/>
      <c r="DP13" s="682"/>
      <c r="DQ13" s="686">
        <v>601311</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234</v>
      </c>
      <c r="S14" s="681"/>
      <c r="T14" s="681"/>
      <c r="U14" s="681"/>
      <c r="V14" s="681"/>
      <c r="W14" s="681"/>
      <c r="X14" s="681"/>
      <c r="Y14" s="682"/>
      <c r="Z14" s="713" t="s">
        <v>245</v>
      </c>
      <c r="AA14" s="713"/>
      <c r="AB14" s="713"/>
      <c r="AC14" s="713"/>
      <c r="AD14" s="714" t="s">
        <v>245</v>
      </c>
      <c r="AE14" s="714"/>
      <c r="AF14" s="714"/>
      <c r="AG14" s="714"/>
      <c r="AH14" s="714"/>
      <c r="AI14" s="714"/>
      <c r="AJ14" s="714"/>
      <c r="AK14" s="714"/>
      <c r="AL14" s="683" t="s">
        <v>234</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158139</v>
      </c>
      <c r="BH14" s="681"/>
      <c r="BI14" s="681"/>
      <c r="BJ14" s="681"/>
      <c r="BK14" s="681"/>
      <c r="BL14" s="681"/>
      <c r="BM14" s="681"/>
      <c r="BN14" s="682"/>
      <c r="BO14" s="713">
        <v>4.3</v>
      </c>
      <c r="BP14" s="713"/>
      <c r="BQ14" s="713"/>
      <c r="BR14" s="713"/>
      <c r="BS14" s="686" t="s">
        <v>234</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754763</v>
      </c>
      <c r="CS14" s="681"/>
      <c r="CT14" s="681"/>
      <c r="CU14" s="681"/>
      <c r="CV14" s="681"/>
      <c r="CW14" s="681"/>
      <c r="CX14" s="681"/>
      <c r="CY14" s="682"/>
      <c r="CZ14" s="713">
        <v>3</v>
      </c>
      <c r="DA14" s="713"/>
      <c r="DB14" s="713"/>
      <c r="DC14" s="713"/>
      <c r="DD14" s="686">
        <v>48277</v>
      </c>
      <c r="DE14" s="681"/>
      <c r="DF14" s="681"/>
      <c r="DG14" s="681"/>
      <c r="DH14" s="681"/>
      <c r="DI14" s="681"/>
      <c r="DJ14" s="681"/>
      <c r="DK14" s="681"/>
      <c r="DL14" s="681"/>
      <c r="DM14" s="681"/>
      <c r="DN14" s="681"/>
      <c r="DO14" s="681"/>
      <c r="DP14" s="682"/>
      <c r="DQ14" s="686">
        <v>709963</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234</v>
      </c>
      <c r="S15" s="681"/>
      <c r="T15" s="681"/>
      <c r="U15" s="681"/>
      <c r="V15" s="681"/>
      <c r="W15" s="681"/>
      <c r="X15" s="681"/>
      <c r="Y15" s="682"/>
      <c r="Z15" s="713" t="s">
        <v>234</v>
      </c>
      <c r="AA15" s="713"/>
      <c r="AB15" s="713"/>
      <c r="AC15" s="713"/>
      <c r="AD15" s="714" t="s">
        <v>234</v>
      </c>
      <c r="AE15" s="714"/>
      <c r="AF15" s="714"/>
      <c r="AG15" s="714"/>
      <c r="AH15" s="714"/>
      <c r="AI15" s="714"/>
      <c r="AJ15" s="714"/>
      <c r="AK15" s="714"/>
      <c r="AL15" s="683" t="s">
        <v>245</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221055</v>
      </c>
      <c r="BH15" s="681"/>
      <c r="BI15" s="681"/>
      <c r="BJ15" s="681"/>
      <c r="BK15" s="681"/>
      <c r="BL15" s="681"/>
      <c r="BM15" s="681"/>
      <c r="BN15" s="682"/>
      <c r="BO15" s="713">
        <v>6</v>
      </c>
      <c r="BP15" s="713"/>
      <c r="BQ15" s="713"/>
      <c r="BR15" s="713"/>
      <c r="BS15" s="686" t="s">
        <v>234</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2558727</v>
      </c>
      <c r="CS15" s="681"/>
      <c r="CT15" s="681"/>
      <c r="CU15" s="681"/>
      <c r="CV15" s="681"/>
      <c r="CW15" s="681"/>
      <c r="CX15" s="681"/>
      <c r="CY15" s="682"/>
      <c r="CZ15" s="713">
        <v>10</v>
      </c>
      <c r="DA15" s="713"/>
      <c r="DB15" s="713"/>
      <c r="DC15" s="713"/>
      <c r="DD15" s="686">
        <v>838374</v>
      </c>
      <c r="DE15" s="681"/>
      <c r="DF15" s="681"/>
      <c r="DG15" s="681"/>
      <c r="DH15" s="681"/>
      <c r="DI15" s="681"/>
      <c r="DJ15" s="681"/>
      <c r="DK15" s="681"/>
      <c r="DL15" s="681"/>
      <c r="DM15" s="681"/>
      <c r="DN15" s="681"/>
      <c r="DO15" s="681"/>
      <c r="DP15" s="682"/>
      <c r="DQ15" s="686">
        <v>1498133</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16476</v>
      </c>
      <c r="S16" s="681"/>
      <c r="T16" s="681"/>
      <c r="U16" s="681"/>
      <c r="V16" s="681"/>
      <c r="W16" s="681"/>
      <c r="X16" s="681"/>
      <c r="Y16" s="682"/>
      <c r="Z16" s="713">
        <v>0.1</v>
      </c>
      <c r="AA16" s="713"/>
      <c r="AB16" s="713"/>
      <c r="AC16" s="713"/>
      <c r="AD16" s="714">
        <v>16476</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245</v>
      </c>
      <c r="BH16" s="681"/>
      <c r="BI16" s="681"/>
      <c r="BJ16" s="681"/>
      <c r="BK16" s="681"/>
      <c r="BL16" s="681"/>
      <c r="BM16" s="681"/>
      <c r="BN16" s="682"/>
      <c r="BO16" s="713" t="s">
        <v>245</v>
      </c>
      <c r="BP16" s="713"/>
      <c r="BQ16" s="713"/>
      <c r="BR16" s="713"/>
      <c r="BS16" s="686" t="s">
        <v>234</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29610</v>
      </c>
      <c r="CS16" s="681"/>
      <c r="CT16" s="681"/>
      <c r="CU16" s="681"/>
      <c r="CV16" s="681"/>
      <c r="CW16" s="681"/>
      <c r="CX16" s="681"/>
      <c r="CY16" s="682"/>
      <c r="CZ16" s="713">
        <v>0.1</v>
      </c>
      <c r="DA16" s="713"/>
      <c r="DB16" s="713"/>
      <c r="DC16" s="713"/>
      <c r="DD16" s="686" t="s">
        <v>234</v>
      </c>
      <c r="DE16" s="681"/>
      <c r="DF16" s="681"/>
      <c r="DG16" s="681"/>
      <c r="DH16" s="681"/>
      <c r="DI16" s="681"/>
      <c r="DJ16" s="681"/>
      <c r="DK16" s="681"/>
      <c r="DL16" s="681"/>
      <c r="DM16" s="681"/>
      <c r="DN16" s="681"/>
      <c r="DO16" s="681"/>
      <c r="DP16" s="682"/>
      <c r="DQ16" s="686">
        <v>1769</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10872</v>
      </c>
      <c r="S17" s="681"/>
      <c r="T17" s="681"/>
      <c r="U17" s="681"/>
      <c r="V17" s="681"/>
      <c r="W17" s="681"/>
      <c r="X17" s="681"/>
      <c r="Y17" s="682"/>
      <c r="Z17" s="713">
        <v>0</v>
      </c>
      <c r="AA17" s="713"/>
      <c r="AB17" s="713"/>
      <c r="AC17" s="713"/>
      <c r="AD17" s="714">
        <v>10872</v>
      </c>
      <c r="AE17" s="714"/>
      <c r="AF17" s="714"/>
      <c r="AG17" s="714"/>
      <c r="AH17" s="714"/>
      <c r="AI17" s="714"/>
      <c r="AJ17" s="714"/>
      <c r="AK17" s="714"/>
      <c r="AL17" s="683">
        <v>0.1</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245</v>
      </c>
      <c r="BH17" s="681"/>
      <c r="BI17" s="681"/>
      <c r="BJ17" s="681"/>
      <c r="BK17" s="681"/>
      <c r="BL17" s="681"/>
      <c r="BM17" s="681"/>
      <c r="BN17" s="682"/>
      <c r="BO17" s="713" t="s">
        <v>234</v>
      </c>
      <c r="BP17" s="713"/>
      <c r="BQ17" s="713"/>
      <c r="BR17" s="713"/>
      <c r="BS17" s="686" t="s">
        <v>234</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2400564</v>
      </c>
      <c r="CS17" s="681"/>
      <c r="CT17" s="681"/>
      <c r="CU17" s="681"/>
      <c r="CV17" s="681"/>
      <c r="CW17" s="681"/>
      <c r="CX17" s="681"/>
      <c r="CY17" s="682"/>
      <c r="CZ17" s="713">
        <v>9.4</v>
      </c>
      <c r="DA17" s="713"/>
      <c r="DB17" s="713"/>
      <c r="DC17" s="713"/>
      <c r="DD17" s="686" t="s">
        <v>245</v>
      </c>
      <c r="DE17" s="681"/>
      <c r="DF17" s="681"/>
      <c r="DG17" s="681"/>
      <c r="DH17" s="681"/>
      <c r="DI17" s="681"/>
      <c r="DJ17" s="681"/>
      <c r="DK17" s="681"/>
      <c r="DL17" s="681"/>
      <c r="DM17" s="681"/>
      <c r="DN17" s="681"/>
      <c r="DO17" s="681"/>
      <c r="DP17" s="682"/>
      <c r="DQ17" s="686">
        <v>2357688</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25672</v>
      </c>
      <c r="S18" s="681"/>
      <c r="T18" s="681"/>
      <c r="U18" s="681"/>
      <c r="V18" s="681"/>
      <c r="W18" s="681"/>
      <c r="X18" s="681"/>
      <c r="Y18" s="682"/>
      <c r="Z18" s="713">
        <v>0.1</v>
      </c>
      <c r="AA18" s="713"/>
      <c r="AB18" s="713"/>
      <c r="AC18" s="713"/>
      <c r="AD18" s="714">
        <v>25672</v>
      </c>
      <c r="AE18" s="714"/>
      <c r="AF18" s="714"/>
      <c r="AG18" s="714"/>
      <c r="AH18" s="714"/>
      <c r="AI18" s="714"/>
      <c r="AJ18" s="714"/>
      <c r="AK18" s="714"/>
      <c r="AL18" s="683">
        <v>0.2</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245</v>
      </c>
      <c r="BH18" s="681"/>
      <c r="BI18" s="681"/>
      <c r="BJ18" s="681"/>
      <c r="BK18" s="681"/>
      <c r="BL18" s="681"/>
      <c r="BM18" s="681"/>
      <c r="BN18" s="682"/>
      <c r="BO18" s="713" t="s">
        <v>245</v>
      </c>
      <c r="BP18" s="713"/>
      <c r="BQ18" s="713"/>
      <c r="BR18" s="713"/>
      <c r="BS18" s="686" t="s">
        <v>234</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245</v>
      </c>
      <c r="CS18" s="681"/>
      <c r="CT18" s="681"/>
      <c r="CU18" s="681"/>
      <c r="CV18" s="681"/>
      <c r="CW18" s="681"/>
      <c r="CX18" s="681"/>
      <c r="CY18" s="682"/>
      <c r="CZ18" s="713" t="s">
        <v>245</v>
      </c>
      <c r="DA18" s="713"/>
      <c r="DB18" s="713"/>
      <c r="DC18" s="713"/>
      <c r="DD18" s="686" t="s">
        <v>245</v>
      </c>
      <c r="DE18" s="681"/>
      <c r="DF18" s="681"/>
      <c r="DG18" s="681"/>
      <c r="DH18" s="681"/>
      <c r="DI18" s="681"/>
      <c r="DJ18" s="681"/>
      <c r="DK18" s="681"/>
      <c r="DL18" s="681"/>
      <c r="DM18" s="681"/>
      <c r="DN18" s="681"/>
      <c r="DO18" s="681"/>
      <c r="DP18" s="682"/>
      <c r="DQ18" s="686" t="s">
        <v>234</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25672</v>
      </c>
      <c r="S19" s="681"/>
      <c r="T19" s="681"/>
      <c r="U19" s="681"/>
      <c r="V19" s="681"/>
      <c r="W19" s="681"/>
      <c r="X19" s="681"/>
      <c r="Y19" s="682"/>
      <c r="Z19" s="713">
        <v>0.1</v>
      </c>
      <c r="AA19" s="713"/>
      <c r="AB19" s="713"/>
      <c r="AC19" s="713"/>
      <c r="AD19" s="714">
        <v>25672</v>
      </c>
      <c r="AE19" s="714"/>
      <c r="AF19" s="714"/>
      <c r="AG19" s="714"/>
      <c r="AH19" s="714"/>
      <c r="AI19" s="714"/>
      <c r="AJ19" s="714"/>
      <c r="AK19" s="714"/>
      <c r="AL19" s="683">
        <v>0.2</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47</v>
      </c>
      <c r="BH19" s="681"/>
      <c r="BI19" s="681"/>
      <c r="BJ19" s="681"/>
      <c r="BK19" s="681"/>
      <c r="BL19" s="681"/>
      <c r="BM19" s="681"/>
      <c r="BN19" s="682"/>
      <c r="BO19" s="713">
        <v>0</v>
      </c>
      <c r="BP19" s="713"/>
      <c r="BQ19" s="713"/>
      <c r="BR19" s="713"/>
      <c r="BS19" s="686" t="s">
        <v>245</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245</v>
      </c>
      <c r="CS19" s="681"/>
      <c r="CT19" s="681"/>
      <c r="CU19" s="681"/>
      <c r="CV19" s="681"/>
      <c r="CW19" s="681"/>
      <c r="CX19" s="681"/>
      <c r="CY19" s="682"/>
      <c r="CZ19" s="713" t="s">
        <v>245</v>
      </c>
      <c r="DA19" s="713"/>
      <c r="DB19" s="713"/>
      <c r="DC19" s="713"/>
      <c r="DD19" s="686" t="s">
        <v>234</v>
      </c>
      <c r="DE19" s="681"/>
      <c r="DF19" s="681"/>
      <c r="DG19" s="681"/>
      <c r="DH19" s="681"/>
      <c r="DI19" s="681"/>
      <c r="DJ19" s="681"/>
      <c r="DK19" s="681"/>
      <c r="DL19" s="681"/>
      <c r="DM19" s="681"/>
      <c r="DN19" s="681"/>
      <c r="DO19" s="681"/>
      <c r="DP19" s="682"/>
      <c r="DQ19" s="686" t="s">
        <v>245</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t="s">
        <v>245</v>
      </c>
      <c r="S20" s="681"/>
      <c r="T20" s="681"/>
      <c r="U20" s="681"/>
      <c r="V20" s="681"/>
      <c r="W20" s="681"/>
      <c r="X20" s="681"/>
      <c r="Y20" s="682"/>
      <c r="Z20" s="713" t="s">
        <v>234</v>
      </c>
      <c r="AA20" s="713"/>
      <c r="AB20" s="713"/>
      <c r="AC20" s="713"/>
      <c r="AD20" s="714" t="s">
        <v>234</v>
      </c>
      <c r="AE20" s="714"/>
      <c r="AF20" s="714"/>
      <c r="AG20" s="714"/>
      <c r="AH20" s="714"/>
      <c r="AI20" s="714"/>
      <c r="AJ20" s="714"/>
      <c r="AK20" s="714"/>
      <c r="AL20" s="683" t="s">
        <v>234</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47</v>
      </c>
      <c r="BH20" s="681"/>
      <c r="BI20" s="681"/>
      <c r="BJ20" s="681"/>
      <c r="BK20" s="681"/>
      <c r="BL20" s="681"/>
      <c r="BM20" s="681"/>
      <c r="BN20" s="682"/>
      <c r="BO20" s="713">
        <v>0</v>
      </c>
      <c r="BP20" s="713"/>
      <c r="BQ20" s="713"/>
      <c r="BR20" s="713"/>
      <c r="BS20" s="686" t="s">
        <v>245</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25485978</v>
      </c>
      <c r="CS20" s="681"/>
      <c r="CT20" s="681"/>
      <c r="CU20" s="681"/>
      <c r="CV20" s="681"/>
      <c r="CW20" s="681"/>
      <c r="CX20" s="681"/>
      <c r="CY20" s="682"/>
      <c r="CZ20" s="713">
        <v>100</v>
      </c>
      <c r="DA20" s="713"/>
      <c r="DB20" s="713"/>
      <c r="DC20" s="713"/>
      <c r="DD20" s="686">
        <v>3450436</v>
      </c>
      <c r="DE20" s="681"/>
      <c r="DF20" s="681"/>
      <c r="DG20" s="681"/>
      <c r="DH20" s="681"/>
      <c r="DI20" s="681"/>
      <c r="DJ20" s="681"/>
      <c r="DK20" s="681"/>
      <c r="DL20" s="681"/>
      <c r="DM20" s="681"/>
      <c r="DN20" s="681"/>
      <c r="DO20" s="681"/>
      <c r="DP20" s="682"/>
      <c r="DQ20" s="686">
        <v>14182981</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t="s">
        <v>245</v>
      </c>
      <c r="S21" s="681"/>
      <c r="T21" s="681"/>
      <c r="U21" s="681"/>
      <c r="V21" s="681"/>
      <c r="W21" s="681"/>
      <c r="X21" s="681"/>
      <c r="Y21" s="682"/>
      <c r="Z21" s="713" t="s">
        <v>245</v>
      </c>
      <c r="AA21" s="713"/>
      <c r="AB21" s="713"/>
      <c r="AC21" s="713"/>
      <c r="AD21" s="714" t="s">
        <v>234</v>
      </c>
      <c r="AE21" s="714"/>
      <c r="AF21" s="714"/>
      <c r="AG21" s="714"/>
      <c r="AH21" s="714"/>
      <c r="AI21" s="714"/>
      <c r="AJ21" s="714"/>
      <c r="AK21" s="714"/>
      <c r="AL21" s="683" t="s">
        <v>245</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v>47</v>
      </c>
      <c r="BH21" s="681"/>
      <c r="BI21" s="681"/>
      <c r="BJ21" s="681"/>
      <c r="BK21" s="681"/>
      <c r="BL21" s="681"/>
      <c r="BM21" s="681"/>
      <c r="BN21" s="682"/>
      <c r="BO21" s="713">
        <v>0</v>
      </c>
      <c r="BP21" s="713"/>
      <c r="BQ21" s="713"/>
      <c r="BR21" s="713"/>
      <c r="BS21" s="686" t="s">
        <v>245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7591676</v>
      </c>
      <c r="S22" s="681"/>
      <c r="T22" s="681"/>
      <c r="U22" s="681"/>
      <c r="V22" s="681"/>
      <c r="W22" s="681"/>
      <c r="X22" s="681"/>
      <c r="Y22" s="682"/>
      <c r="Z22" s="713">
        <v>29</v>
      </c>
      <c r="AA22" s="713"/>
      <c r="AB22" s="713"/>
      <c r="AC22" s="713"/>
      <c r="AD22" s="714">
        <v>6790088</v>
      </c>
      <c r="AE22" s="714"/>
      <c r="AF22" s="714"/>
      <c r="AG22" s="714"/>
      <c r="AH22" s="714"/>
      <c r="AI22" s="714"/>
      <c r="AJ22" s="714"/>
      <c r="AK22" s="714"/>
      <c r="AL22" s="683">
        <v>58.8</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245</v>
      </c>
      <c r="BH22" s="681"/>
      <c r="BI22" s="681"/>
      <c r="BJ22" s="681"/>
      <c r="BK22" s="681"/>
      <c r="BL22" s="681"/>
      <c r="BM22" s="681"/>
      <c r="BN22" s="682"/>
      <c r="BO22" s="713" t="s">
        <v>245</v>
      </c>
      <c r="BP22" s="713"/>
      <c r="BQ22" s="713"/>
      <c r="BR22" s="713"/>
      <c r="BS22" s="686" t="s">
        <v>234</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6790088</v>
      </c>
      <c r="S23" s="681"/>
      <c r="T23" s="681"/>
      <c r="U23" s="681"/>
      <c r="V23" s="681"/>
      <c r="W23" s="681"/>
      <c r="X23" s="681"/>
      <c r="Y23" s="682"/>
      <c r="Z23" s="713">
        <v>25.9</v>
      </c>
      <c r="AA23" s="713"/>
      <c r="AB23" s="713"/>
      <c r="AC23" s="713"/>
      <c r="AD23" s="714">
        <v>6790088</v>
      </c>
      <c r="AE23" s="714"/>
      <c r="AF23" s="714"/>
      <c r="AG23" s="714"/>
      <c r="AH23" s="714"/>
      <c r="AI23" s="714"/>
      <c r="AJ23" s="714"/>
      <c r="AK23" s="714"/>
      <c r="AL23" s="683">
        <v>58.8</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234</v>
      </c>
      <c r="BH23" s="681"/>
      <c r="BI23" s="681"/>
      <c r="BJ23" s="681"/>
      <c r="BK23" s="681"/>
      <c r="BL23" s="681"/>
      <c r="BM23" s="681"/>
      <c r="BN23" s="682"/>
      <c r="BO23" s="713" t="s">
        <v>245</v>
      </c>
      <c r="BP23" s="713"/>
      <c r="BQ23" s="713"/>
      <c r="BR23" s="713"/>
      <c r="BS23" s="686" t="s">
        <v>234</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801588</v>
      </c>
      <c r="S24" s="681"/>
      <c r="T24" s="681"/>
      <c r="U24" s="681"/>
      <c r="V24" s="681"/>
      <c r="W24" s="681"/>
      <c r="X24" s="681"/>
      <c r="Y24" s="682"/>
      <c r="Z24" s="713">
        <v>3.1</v>
      </c>
      <c r="AA24" s="713"/>
      <c r="AB24" s="713"/>
      <c r="AC24" s="713"/>
      <c r="AD24" s="714" t="s">
        <v>234</v>
      </c>
      <c r="AE24" s="714"/>
      <c r="AF24" s="714"/>
      <c r="AG24" s="714"/>
      <c r="AH24" s="714"/>
      <c r="AI24" s="714"/>
      <c r="AJ24" s="714"/>
      <c r="AK24" s="714"/>
      <c r="AL24" s="683" t="s">
        <v>245</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245</v>
      </c>
      <c r="BH24" s="681"/>
      <c r="BI24" s="681"/>
      <c r="BJ24" s="681"/>
      <c r="BK24" s="681"/>
      <c r="BL24" s="681"/>
      <c r="BM24" s="681"/>
      <c r="BN24" s="682"/>
      <c r="BO24" s="713" t="s">
        <v>234</v>
      </c>
      <c r="BP24" s="713"/>
      <c r="BQ24" s="713"/>
      <c r="BR24" s="713"/>
      <c r="BS24" s="686" t="s">
        <v>245</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9776860</v>
      </c>
      <c r="CS24" s="736"/>
      <c r="CT24" s="736"/>
      <c r="CU24" s="736"/>
      <c r="CV24" s="736"/>
      <c r="CW24" s="736"/>
      <c r="CX24" s="736"/>
      <c r="CY24" s="779"/>
      <c r="CZ24" s="780">
        <v>38.4</v>
      </c>
      <c r="DA24" s="751"/>
      <c r="DB24" s="751"/>
      <c r="DC24" s="783"/>
      <c r="DD24" s="778">
        <v>6824967</v>
      </c>
      <c r="DE24" s="736"/>
      <c r="DF24" s="736"/>
      <c r="DG24" s="736"/>
      <c r="DH24" s="736"/>
      <c r="DI24" s="736"/>
      <c r="DJ24" s="736"/>
      <c r="DK24" s="779"/>
      <c r="DL24" s="778">
        <v>6676857</v>
      </c>
      <c r="DM24" s="736"/>
      <c r="DN24" s="736"/>
      <c r="DO24" s="736"/>
      <c r="DP24" s="736"/>
      <c r="DQ24" s="736"/>
      <c r="DR24" s="736"/>
      <c r="DS24" s="736"/>
      <c r="DT24" s="736"/>
      <c r="DU24" s="736"/>
      <c r="DV24" s="779"/>
      <c r="DW24" s="780">
        <v>56</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234</v>
      </c>
      <c r="S25" s="681"/>
      <c r="T25" s="681"/>
      <c r="U25" s="681"/>
      <c r="V25" s="681"/>
      <c r="W25" s="681"/>
      <c r="X25" s="681"/>
      <c r="Y25" s="682"/>
      <c r="Z25" s="713" t="s">
        <v>245</v>
      </c>
      <c r="AA25" s="713"/>
      <c r="AB25" s="713"/>
      <c r="AC25" s="713"/>
      <c r="AD25" s="714" t="s">
        <v>245</v>
      </c>
      <c r="AE25" s="714"/>
      <c r="AF25" s="714"/>
      <c r="AG25" s="714"/>
      <c r="AH25" s="714"/>
      <c r="AI25" s="714"/>
      <c r="AJ25" s="714"/>
      <c r="AK25" s="714"/>
      <c r="AL25" s="683" t="s">
        <v>245</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234</v>
      </c>
      <c r="BH25" s="681"/>
      <c r="BI25" s="681"/>
      <c r="BJ25" s="681"/>
      <c r="BK25" s="681"/>
      <c r="BL25" s="681"/>
      <c r="BM25" s="681"/>
      <c r="BN25" s="682"/>
      <c r="BO25" s="713" t="s">
        <v>234</v>
      </c>
      <c r="BP25" s="713"/>
      <c r="BQ25" s="713"/>
      <c r="BR25" s="713"/>
      <c r="BS25" s="686" t="s">
        <v>234</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3432967</v>
      </c>
      <c r="CS25" s="699"/>
      <c r="CT25" s="699"/>
      <c r="CU25" s="699"/>
      <c r="CV25" s="699"/>
      <c r="CW25" s="699"/>
      <c r="CX25" s="699"/>
      <c r="CY25" s="700"/>
      <c r="CZ25" s="683">
        <v>13.5</v>
      </c>
      <c r="DA25" s="701"/>
      <c r="DB25" s="701"/>
      <c r="DC25" s="702"/>
      <c r="DD25" s="686">
        <v>3226731</v>
      </c>
      <c r="DE25" s="699"/>
      <c r="DF25" s="699"/>
      <c r="DG25" s="699"/>
      <c r="DH25" s="699"/>
      <c r="DI25" s="699"/>
      <c r="DJ25" s="699"/>
      <c r="DK25" s="700"/>
      <c r="DL25" s="686">
        <v>3078627</v>
      </c>
      <c r="DM25" s="699"/>
      <c r="DN25" s="699"/>
      <c r="DO25" s="699"/>
      <c r="DP25" s="699"/>
      <c r="DQ25" s="699"/>
      <c r="DR25" s="699"/>
      <c r="DS25" s="699"/>
      <c r="DT25" s="699"/>
      <c r="DU25" s="699"/>
      <c r="DV25" s="700"/>
      <c r="DW25" s="683">
        <v>25.8</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12325786</v>
      </c>
      <c r="S26" s="681"/>
      <c r="T26" s="681"/>
      <c r="U26" s="681"/>
      <c r="V26" s="681"/>
      <c r="W26" s="681"/>
      <c r="X26" s="681"/>
      <c r="Y26" s="682"/>
      <c r="Z26" s="713">
        <v>47.1</v>
      </c>
      <c r="AA26" s="713"/>
      <c r="AB26" s="713"/>
      <c r="AC26" s="713"/>
      <c r="AD26" s="714">
        <v>11524198</v>
      </c>
      <c r="AE26" s="714"/>
      <c r="AF26" s="714"/>
      <c r="AG26" s="714"/>
      <c r="AH26" s="714"/>
      <c r="AI26" s="714"/>
      <c r="AJ26" s="714"/>
      <c r="AK26" s="714"/>
      <c r="AL26" s="683">
        <v>99.7</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245</v>
      </c>
      <c r="BH26" s="681"/>
      <c r="BI26" s="681"/>
      <c r="BJ26" s="681"/>
      <c r="BK26" s="681"/>
      <c r="BL26" s="681"/>
      <c r="BM26" s="681"/>
      <c r="BN26" s="682"/>
      <c r="BO26" s="713" t="s">
        <v>234</v>
      </c>
      <c r="BP26" s="713"/>
      <c r="BQ26" s="713"/>
      <c r="BR26" s="713"/>
      <c r="BS26" s="686" t="s">
        <v>234</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2092201</v>
      </c>
      <c r="CS26" s="681"/>
      <c r="CT26" s="681"/>
      <c r="CU26" s="681"/>
      <c r="CV26" s="681"/>
      <c r="CW26" s="681"/>
      <c r="CX26" s="681"/>
      <c r="CY26" s="682"/>
      <c r="CZ26" s="683">
        <v>8.1999999999999993</v>
      </c>
      <c r="DA26" s="701"/>
      <c r="DB26" s="701"/>
      <c r="DC26" s="702"/>
      <c r="DD26" s="686">
        <v>1957116</v>
      </c>
      <c r="DE26" s="681"/>
      <c r="DF26" s="681"/>
      <c r="DG26" s="681"/>
      <c r="DH26" s="681"/>
      <c r="DI26" s="681"/>
      <c r="DJ26" s="681"/>
      <c r="DK26" s="682"/>
      <c r="DL26" s="686" t="s">
        <v>234</v>
      </c>
      <c r="DM26" s="681"/>
      <c r="DN26" s="681"/>
      <c r="DO26" s="681"/>
      <c r="DP26" s="681"/>
      <c r="DQ26" s="681"/>
      <c r="DR26" s="681"/>
      <c r="DS26" s="681"/>
      <c r="DT26" s="681"/>
      <c r="DU26" s="681"/>
      <c r="DV26" s="682"/>
      <c r="DW26" s="683" t="s">
        <v>234</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5459</v>
      </c>
      <c r="S27" s="681"/>
      <c r="T27" s="681"/>
      <c r="U27" s="681"/>
      <c r="V27" s="681"/>
      <c r="W27" s="681"/>
      <c r="X27" s="681"/>
      <c r="Y27" s="682"/>
      <c r="Z27" s="713">
        <v>0</v>
      </c>
      <c r="AA27" s="713"/>
      <c r="AB27" s="713"/>
      <c r="AC27" s="713"/>
      <c r="AD27" s="714">
        <v>5459</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3660647</v>
      </c>
      <c r="BH27" s="681"/>
      <c r="BI27" s="681"/>
      <c r="BJ27" s="681"/>
      <c r="BK27" s="681"/>
      <c r="BL27" s="681"/>
      <c r="BM27" s="681"/>
      <c r="BN27" s="682"/>
      <c r="BO27" s="713">
        <v>100</v>
      </c>
      <c r="BP27" s="713"/>
      <c r="BQ27" s="713"/>
      <c r="BR27" s="713"/>
      <c r="BS27" s="686">
        <v>23125</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3943329</v>
      </c>
      <c r="CS27" s="699"/>
      <c r="CT27" s="699"/>
      <c r="CU27" s="699"/>
      <c r="CV27" s="699"/>
      <c r="CW27" s="699"/>
      <c r="CX27" s="699"/>
      <c r="CY27" s="700"/>
      <c r="CZ27" s="683">
        <v>15.5</v>
      </c>
      <c r="DA27" s="701"/>
      <c r="DB27" s="701"/>
      <c r="DC27" s="702"/>
      <c r="DD27" s="686">
        <v>1240548</v>
      </c>
      <c r="DE27" s="699"/>
      <c r="DF27" s="699"/>
      <c r="DG27" s="699"/>
      <c r="DH27" s="699"/>
      <c r="DI27" s="699"/>
      <c r="DJ27" s="699"/>
      <c r="DK27" s="700"/>
      <c r="DL27" s="686">
        <v>1240542</v>
      </c>
      <c r="DM27" s="699"/>
      <c r="DN27" s="699"/>
      <c r="DO27" s="699"/>
      <c r="DP27" s="699"/>
      <c r="DQ27" s="699"/>
      <c r="DR27" s="699"/>
      <c r="DS27" s="699"/>
      <c r="DT27" s="699"/>
      <c r="DU27" s="699"/>
      <c r="DV27" s="700"/>
      <c r="DW27" s="683">
        <v>10.4</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87944</v>
      </c>
      <c r="S28" s="681"/>
      <c r="T28" s="681"/>
      <c r="U28" s="681"/>
      <c r="V28" s="681"/>
      <c r="W28" s="681"/>
      <c r="X28" s="681"/>
      <c r="Y28" s="682"/>
      <c r="Z28" s="713">
        <v>0.3</v>
      </c>
      <c r="AA28" s="713"/>
      <c r="AB28" s="713"/>
      <c r="AC28" s="713"/>
      <c r="AD28" s="714" t="s">
        <v>245</v>
      </c>
      <c r="AE28" s="714"/>
      <c r="AF28" s="714"/>
      <c r="AG28" s="714"/>
      <c r="AH28" s="714"/>
      <c r="AI28" s="714"/>
      <c r="AJ28" s="714"/>
      <c r="AK28" s="714"/>
      <c r="AL28" s="683" t="s">
        <v>234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2400564</v>
      </c>
      <c r="CS28" s="681"/>
      <c r="CT28" s="681"/>
      <c r="CU28" s="681"/>
      <c r="CV28" s="681"/>
      <c r="CW28" s="681"/>
      <c r="CX28" s="681"/>
      <c r="CY28" s="682"/>
      <c r="CZ28" s="683">
        <v>9.4</v>
      </c>
      <c r="DA28" s="701"/>
      <c r="DB28" s="701"/>
      <c r="DC28" s="702"/>
      <c r="DD28" s="686">
        <v>2357688</v>
      </c>
      <c r="DE28" s="681"/>
      <c r="DF28" s="681"/>
      <c r="DG28" s="681"/>
      <c r="DH28" s="681"/>
      <c r="DI28" s="681"/>
      <c r="DJ28" s="681"/>
      <c r="DK28" s="682"/>
      <c r="DL28" s="686">
        <v>2357688</v>
      </c>
      <c r="DM28" s="681"/>
      <c r="DN28" s="681"/>
      <c r="DO28" s="681"/>
      <c r="DP28" s="681"/>
      <c r="DQ28" s="681"/>
      <c r="DR28" s="681"/>
      <c r="DS28" s="681"/>
      <c r="DT28" s="681"/>
      <c r="DU28" s="681"/>
      <c r="DV28" s="682"/>
      <c r="DW28" s="683">
        <v>19.8</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390929</v>
      </c>
      <c r="S29" s="681"/>
      <c r="T29" s="681"/>
      <c r="U29" s="681"/>
      <c r="V29" s="681"/>
      <c r="W29" s="681"/>
      <c r="X29" s="681"/>
      <c r="Y29" s="682"/>
      <c r="Z29" s="713">
        <v>1.5</v>
      </c>
      <c r="AA29" s="713"/>
      <c r="AB29" s="713"/>
      <c r="AC29" s="713"/>
      <c r="AD29" s="714">
        <v>2860</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306</v>
      </c>
      <c r="CG29" s="720"/>
      <c r="CH29" s="720"/>
      <c r="CI29" s="720"/>
      <c r="CJ29" s="720"/>
      <c r="CK29" s="720"/>
      <c r="CL29" s="720"/>
      <c r="CM29" s="720"/>
      <c r="CN29" s="720"/>
      <c r="CO29" s="720"/>
      <c r="CP29" s="720"/>
      <c r="CQ29" s="721"/>
      <c r="CR29" s="680">
        <v>2400564</v>
      </c>
      <c r="CS29" s="699"/>
      <c r="CT29" s="699"/>
      <c r="CU29" s="699"/>
      <c r="CV29" s="699"/>
      <c r="CW29" s="699"/>
      <c r="CX29" s="699"/>
      <c r="CY29" s="700"/>
      <c r="CZ29" s="683">
        <v>9.4</v>
      </c>
      <c r="DA29" s="701"/>
      <c r="DB29" s="701"/>
      <c r="DC29" s="702"/>
      <c r="DD29" s="686">
        <v>2357688</v>
      </c>
      <c r="DE29" s="699"/>
      <c r="DF29" s="699"/>
      <c r="DG29" s="699"/>
      <c r="DH29" s="699"/>
      <c r="DI29" s="699"/>
      <c r="DJ29" s="699"/>
      <c r="DK29" s="700"/>
      <c r="DL29" s="686">
        <v>2357688</v>
      </c>
      <c r="DM29" s="699"/>
      <c r="DN29" s="699"/>
      <c r="DO29" s="699"/>
      <c r="DP29" s="699"/>
      <c r="DQ29" s="699"/>
      <c r="DR29" s="699"/>
      <c r="DS29" s="699"/>
      <c r="DT29" s="699"/>
      <c r="DU29" s="699"/>
      <c r="DV29" s="700"/>
      <c r="DW29" s="683">
        <v>19.8</v>
      </c>
      <c r="DX29" s="701"/>
      <c r="DY29" s="701"/>
      <c r="DZ29" s="701"/>
      <c r="EA29" s="701"/>
      <c r="EB29" s="701"/>
      <c r="EC29" s="722"/>
    </row>
    <row r="30" spans="2:133" ht="11.25" customHeight="1" x14ac:dyDescent="0.15">
      <c r="B30" s="677" t="s">
        <v>307</v>
      </c>
      <c r="C30" s="678"/>
      <c r="D30" s="678"/>
      <c r="E30" s="678"/>
      <c r="F30" s="678"/>
      <c r="G30" s="678"/>
      <c r="H30" s="678"/>
      <c r="I30" s="678"/>
      <c r="J30" s="678"/>
      <c r="K30" s="678"/>
      <c r="L30" s="678"/>
      <c r="M30" s="678"/>
      <c r="N30" s="678"/>
      <c r="O30" s="678"/>
      <c r="P30" s="678"/>
      <c r="Q30" s="679"/>
      <c r="R30" s="680">
        <v>59168</v>
      </c>
      <c r="S30" s="681"/>
      <c r="T30" s="681"/>
      <c r="U30" s="681"/>
      <c r="V30" s="681"/>
      <c r="W30" s="681"/>
      <c r="X30" s="681"/>
      <c r="Y30" s="682"/>
      <c r="Z30" s="713">
        <v>0.2</v>
      </c>
      <c r="AA30" s="713"/>
      <c r="AB30" s="713"/>
      <c r="AC30" s="713"/>
      <c r="AD30" s="714" t="s">
        <v>234</v>
      </c>
      <c r="AE30" s="714"/>
      <c r="AF30" s="714"/>
      <c r="AG30" s="714"/>
      <c r="AH30" s="714"/>
      <c r="AI30" s="714"/>
      <c r="AJ30" s="714"/>
      <c r="AK30" s="714"/>
      <c r="AL30" s="683" t="s">
        <v>245</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2314043</v>
      </c>
      <c r="CS30" s="681"/>
      <c r="CT30" s="681"/>
      <c r="CU30" s="681"/>
      <c r="CV30" s="681"/>
      <c r="CW30" s="681"/>
      <c r="CX30" s="681"/>
      <c r="CY30" s="682"/>
      <c r="CZ30" s="683">
        <v>9.1</v>
      </c>
      <c r="DA30" s="701"/>
      <c r="DB30" s="701"/>
      <c r="DC30" s="702"/>
      <c r="DD30" s="686">
        <v>2271449</v>
      </c>
      <c r="DE30" s="681"/>
      <c r="DF30" s="681"/>
      <c r="DG30" s="681"/>
      <c r="DH30" s="681"/>
      <c r="DI30" s="681"/>
      <c r="DJ30" s="681"/>
      <c r="DK30" s="682"/>
      <c r="DL30" s="686">
        <v>2271449</v>
      </c>
      <c r="DM30" s="681"/>
      <c r="DN30" s="681"/>
      <c r="DO30" s="681"/>
      <c r="DP30" s="681"/>
      <c r="DQ30" s="681"/>
      <c r="DR30" s="681"/>
      <c r="DS30" s="681"/>
      <c r="DT30" s="681"/>
      <c r="DU30" s="681"/>
      <c r="DV30" s="682"/>
      <c r="DW30" s="683">
        <v>19.100000000000001</v>
      </c>
      <c r="DX30" s="701"/>
      <c r="DY30" s="701"/>
      <c r="DZ30" s="701"/>
      <c r="EA30" s="701"/>
      <c r="EB30" s="701"/>
      <c r="EC30" s="722"/>
    </row>
    <row r="31" spans="2:133" ht="11.25" customHeight="1" x14ac:dyDescent="0.15">
      <c r="B31" s="677" t="s">
        <v>311</v>
      </c>
      <c r="C31" s="678"/>
      <c r="D31" s="678"/>
      <c r="E31" s="678"/>
      <c r="F31" s="678"/>
      <c r="G31" s="678"/>
      <c r="H31" s="678"/>
      <c r="I31" s="678"/>
      <c r="J31" s="678"/>
      <c r="K31" s="678"/>
      <c r="L31" s="678"/>
      <c r="M31" s="678"/>
      <c r="N31" s="678"/>
      <c r="O31" s="678"/>
      <c r="P31" s="678"/>
      <c r="Q31" s="679"/>
      <c r="R31" s="680">
        <v>7025741</v>
      </c>
      <c r="S31" s="681"/>
      <c r="T31" s="681"/>
      <c r="U31" s="681"/>
      <c r="V31" s="681"/>
      <c r="W31" s="681"/>
      <c r="X31" s="681"/>
      <c r="Y31" s="682"/>
      <c r="Z31" s="713">
        <v>26.8</v>
      </c>
      <c r="AA31" s="713"/>
      <c r="AB31" s="713"/>
      <c r="AC31" s="713"/>
      <c r="AD31" s="714" t="s">
        <v>245</v>
      </c>
      <c r="AE31" s="714"/>
      <c r="AF31" s="714"/>
      <c r="AG31" s="714"/>
      <c r="AH31" s="714"/>
      <c r="AI31" s="714"/>
      <c r="AJ31" s="714"/>
      <c r="AK31" s="714"/>
      <c r="AL31" s="683" t="s">
        <v>245</v>
      </c>
      <c r="AM31" s="684"/>
      <c r="AN31" s="684"/>
      <c r="AO31" s="715"/>
      <c r="AP31" s="756" t="s">
        <v>312</v>
      </c>
      <c r="AQ31" s="757"/>
      <c r="AR31" s="757"/>
      <c r="AS31" s="757"/>
      <c r="AT31" s="762" t="s">
        <v>313</v>
      </c>
      <c r="AU31" s="231"/>
      <c r="AV31" s="231"/>
      <c r="AW31" s="231"/>
      <c r="AX31" s="746" t="s">
        <v>188</v>
      </c>
      <c r="AY31" s="747"/>
      <c r="AZ31" s="747"/>
      <c r="BA31" s="747"/>
      <c r="BB31" s="747"/>
      <c r="BC31" s="747"/>
      <c r="BD31" s="747"/>
      <c r="BE31" s="747"/>
      <c r="BF31" s="748"/>
      <c r="BG31" s="749">
        <v>98.6</v>
      </c>
      <c r="BH31" s="750"/>
      <c r="BI31" s="750"/>
      <c r="BJ31" s="750"/>
      <c r="BK31" s="750"/>
      <c r="BL31" s="750"/>
      <c r="BM31" s="751">
        <v>94.8</v>
      </c>
      <c r="BN31" s="750"/>
      <c r="BO31" s="750"/>
      <c r="BP31" s="750"/>
      <c r="BQ31" s="752"/>
      <c r="BR31" s="749">
        <v>98.3</v>
      </c>
      <c r="BS31" s="750"/>
      <c r="BT31" s="750"/>
      <c r="BU31" s="750"/>
      <c r="BV31" s="750"/>
      <c r="BW31" s="750"/>
      <c r="BX31" s="751">
        <v>93.8</v>
      </c>
      <c r="BY31" s="750"/>
      <c r="BZ31" s="750"/>
      <c r="CA31" s="750"/>
      <c r="CB31" s="752"/>
      <c r="CD31" s="767"/>
      <c r="CE31" s="768"/>
      <c r="CF31" s="719" t="s">
        <v>314</v>
      </c>
      <c r="CG31" s="720"/>
      <c r="CH31" s="720"/>
      <c r="CI31" s="720"/>
      <c r="CJ31" s="720"/>
      <c r="CK31" s="720"/>
      <c r="CL31" s="720"/>
      <c r="CM31" s="720"/>
      <c r="CN31" s="720"/>
      <c r="CO31" s="720"/>
      <c r="CP31" s="720"/>
      <c r="CQ31" s="721"/>
      <c r="CR31" s="680">
        <v>86521</v>
      </c>
      <c r="CS31" s="699"/>
      <c r="CT31" s="699"/>
      <c r="CU31" s="699"/>
      <c r="CV31" s="699"/>
      <c r="CW31" s="699"/>
      <c r="CX31" s="699"/>
      <c r="CY31" s="700"/>
      <c r="CZ31" s="683">
        <v>0.3</v>
      </c>
      <c r="DA31" s="701"/>
      <c r="DB31" s="701"/>
      <c r="DC31" s="702"/>
      <c r="DD31" s="686">
        <v>86239</v>
      </c>
      <c r="DE31" s="699"/>
      <c r="DF31" s="699"/>
      <c r="DG31" s="699"/>
      <c r="DH31" s="699"/>
      <c r="DI31" s="699"/>
      <c r="DJ31" s="699"/>
      <c r="DK31" s="700"/>
      <c r="DL31" s="686">
        <v>86239</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315</v>
      </c>
      <c r="C32" s="772"/>
      <c r="D32" s="772"/>
      <c r="E32" s="772"/>
      <c r="F32" s="772"/>
      <c r="G32" s="772"/>
      <c r="H32" s="772"/>
      <c r="I32" s="772"/>
      <c r="J32" s="772"/>
      <c r="K32" s="772"/>
      <c r="L32" s="772"/>
      <c r="M32" s="772"/>
      <c r="N32" s="772"/>
      <c r="O32" s="772"/>
      <c r="P32" s="772"/>
      <c r="Q32" s="773"/>
      <c r="R32" s="680" t="s">
        <v>234</v>
      </c>
      <c r="S32" s="681"/>
      <c r="T32" s="681"/>
      <c r="U32" s="681"/>
      <c r="V32" s="681"/>
      <c r="W32" s="681"/>
      <c r="X32" s="681"/>
      <c r="Y32" s="682"/>
      <c r="Z32" s="713" t="s">
        <v>245</v>
      </c>
      <c r="AA32" s="713"/>
      <c r="AB32" s="713"/>
      <c r="AC32" s="713"/>
      <c r="AD32" s="714" t="s">
        <v>234</v>
      </c>
      <c r="AE32" s="714"/>
      <c r="AF32" s="714"/>
      <c r="AG32" s="714"/>
      <c r="AH32" s="714"/>
      <c r="AI32" s="714"/>
      <c r="AJ32" s="714"/>
      <c r="AK32" s="714"/>
      <c r="AL32" s="683" t="s">
        <v>245</v>
      </c>
      <c r="AM32" s="684"/>
      <c r="AN32" s="684"/>
      <c r="AO32" s="715"/>
      <c r="AP32" s="758"/>
      <c r="AQ32" s="759"/>
      <c r="AR32" s="759"/>
      <c r="AS32" s="759"/>
      <c r="AT32" s="763"/>
      <c r="AU32" s="230" t="s">
        <v>316</v>
      </c>
      <c r="AV32" s="230"/>
      <c r="AW32" s="230"/>
      <c r="AX32" s="677" t="s">
        <v>317</v>
      </c>
      <c r="AY32" s="678"/>
      <c r="AZ32" s="678"/>
      <c r="BA32" s="678"/>
      <c r="BB32" s="678"/>
      <c r="BC32" s="678"/>
      <c r="BD32" s="678"/>
      <c r="BE32" s="678"/>
      <c r="BF32" s="679"/>
      <c r="BG32" s="753">
        <v>99</v>
      </c>
      <c r="BH32" s="699"/>
      <c r="BI32" s="699"/>
      <c r="BJ32" s="699"/>
      <c r="BK32" s="699"/>
      <c r="BL32" s="699"/>
      <c r="BM32" s="684">
        <v>96.8</v>
      </c>
      <c r="BN32" s="745"/>
      <c r="BO32" s="745"/>
      <c r="BP32" s="745"/>
      <c r="BQ32" s="726"/>
      <c r="BR32" s="753">
        <v>98.9</v>
      </c>
      <c r="BS32" s="699"/>
      <c r="BT32" s="699"/>
      <c r="BU32" s="699"/>
      <c r="BV32" s="699"/>
      <c r="BW32" s="699"/>
      <c r="BX32" s="684">
        <v>96.6</v>
      </c>
      <c r="BY32" s="745"/>
      <c r="BZ32" s="745"/>
      <c r="CA32" s="745"/>
      <c r="CB32" s="726"/>
      <c r="CD32" s="769"/>
      <c r="CE32" s="770"/>
      <c r="CF32" s="719" t="s">
        <v>318</v>
      </c>
      <c r="CG32" s="720"/>
      <c r="CH32" s="720"/>
      <c r="CI32" s="720"/>
      <c r="CJ32" s="720"/>
      <c r="CK32" s="720"/>
      <c r="CL32" s="720"/>
      <c r="CM32" s="720"/>
      <c r="CN32" s="720"/>
      <c r="CO32" s="720"/>
      <c r="CP32" s="720"/>
      <c r="CQ32" s="721"/>
      <c r="CR32" s="680" t="s">
        <v>234</v>
      </c>
      <c r="CS32" s="681"/>
      <c r="CT32" s="681"/>
      <c r="CU32" s="681"/>
      <c r="CV32" s="681"/>
      <c r="CW32" s="681"/>
      <c r="CX32" s="681"/>
      <c r="CY32" s="682"/>
      <c r="CZ32" s="683" t="s">
        <v>234</v>
      </c>
      <c r="DA32" s="701"/>
      <c r="DB32" s="701"/>
      <c r="DC32" s="702"/>
      <c r="DD32" s="686" t="s">
        <v>234</v>
      </c>
      <c r="DE32" s="681"/>
      <c r="DF32" s="681"/>
      <c r="DG32" s="681"/>
      <c r="DH32" s="681"/>
      <c r="DI32" s="681"/>
      <c r="DJ32" s="681"/>
      <c r="DK32" s="682"/>
      <c r="DL32" s="686" t="s">
        <v>245</v>
      </c>
      <c r="DM32" s="681"/>
      <c r="DN32" s="681"/>
      <c r="DO32" s="681"/>
      <c r="DP32" s="681"/>
      <c r="DQ32" s="681"/>
      <c r="DR32" s="681"/>
      <c r="DS32" s="681"/>
      <c r="DT32" s="681"/>
      <c r="DU32" s="681"/>
      <c r="DV32" s="682"/>
      <c r="DW32" s="683" t="s">
        <v>234</v>
      </c>
      <c r="DX32" s="701"/>
      <c r="DY32" s="701"/>
      <c r="DZ32" s="701"/>
      <c r="EA32" s="701"/>
      <c r="EB32" s="701"/>
      <c r="EC32" s="722"/>
    </row>
    <row r="33" spans="2:133" ht="11.25" customHeight="1" x14ac:dyDescent="0.15">
      <c r="B33" s="677" t="s">
        <v>319</v>
      </c>
      <c r="C33" s="678"/>
      <c r="D33" s="678"/>
      <c r="E33" s="678"/>
      <c r="F33" s="678"/>
      <c r="G33" s="678"/>
      <c r="H33" s="678"/>
      <c r="I33" s="678"/>
      <c r="J33" s="678"/>
      <c r="K33" s="678"/>
      <c r="L33" s="678"/>
      <c r="M33" s="678"/>
      <c r="N33" s="678"/>
      <c r="O33" s="678"/>
      <c r="P33" s="678"/>
      <c r="Q33" s="679"/>
      <c r="R33" s="680">
        <v>1973773</v>
      </c>
      <c r="S33" s="681"/>
      <c r="T33" s="681"/>
      <c r="U33" s="681"/>
      <c r="V33" s="681"/>
      <c r="W33" s="681"/>
      <c r="X33" s="681"/>
      <c r="Y33" s="682"/>
      <c r="Z33" s="713">
        <v>7.5</v>
      </c>
      <c r="AA33" s="713"/>
      <c r="AB33" s="713"/>
      <c r="AC33" s="713"/>
      <c r="AD33" s="714" t="s">
        <v>245</v>
      </c>
      <c r="AE33" s="714"/>
      <c r="AF33" s="714"/>
      <c r="AG33" s="714"/>
      <c r="AH33" s="714"/>
      <c r="AI33" s="714"/>
      <c r="AJ33" s="714"/>
      <c r="AK33" s="714"/>
      <c r="AL33" s="683" t="s">
        <v>234</v>
      </c>
      <c r="AM33" s="684"/>
      <c r="AN33" s="684"/>
      <c r="AO33" s="715"/>
      <c r="AP33" s="760"/>
      <c r="AQ33" s="761"/>
      <c r="AR33" s="761"/>
      <c r="AS33" s="761"/>
      <c r="AT33" s="764"/>
      <c r="AU33" s="232"/>
      <c r="AV33" s="232"/>
      <c r="AW33" s="232"/>
      <c r="AX33" s="661" t="s">
        <v>320</v>
      </c>
      <c r="AY33" s="662"/>
      <c r="AZ33" s="662"/>
      <c r="BA33" s="662"/>
      <c r="BB33" s="662"/>
      <c r="BC33" s="662"/>
      <c r="BD33" s="662"/>
      <c r="BE33" s="662"/>
      <c r="BF33" s="663"/>
      <c r="BG33" s="744">
        <v>98.2</v>
      </c>
      <c r="BH33" s="665"/>
      <c r="BI33" s="665"/>
      <c r="BJ33" s="665"/>
      <c r="BK33" s="665"/>
      <c r="BL33" s="665"/>
      <c r="BM33" s="707">
        <v>93.3</v>
      </c>
      <c r="BN33" s="665"/>
      <c r="BO33" s="665"/>
      <c r="BP33" s="665"/>
      <c r="BQ33" s="709"/>
      <c r="BR33" s="744">
        <v>97.7</v>
      </c>
      <c r="BS33" s="665"/>
      <c r="BT33" s="665"/>
      <c r="BU33" s="665"/>
      <c r="BV33" s="665"/>
      <c r="BW33" s="665"/>
      <c r="BX33" s="707">
        <v>91.8</v>
      </c>
      <c r="BY33" s="665"/>
      <c r="BZ33" s="665"/>
      <c r="CA33" s="665"/>
      <c r="CB33" s="709"/>
      <c r="CD33" s="719" t="s">
        <v>321</v>
      </c>
      <c r="CE33" s="720"/>
      <c r="CF33" s="720"/>
      <c r="CG33" s="720"/>
      <c r="CH33" s="720"/>
      <c r="CI33" s="720"/>
      <c r="CJ33" s="720"/>
      <c r="CK33" s="720"/>
      <c r="CL33" s="720"/>
      <c r="CM33" s="720"/>
      <c r="CN33" s="720"/>
      <c r="CO33" s="720"/>
      <c r="CP33" s="720"/>
      <c r="CQ33" s="721"/>
      <c r="CR33" s="680">
        <v>12229072</v>
      </c>
      <c r="CS33" s="699"/>
      <c r="CT33" s="699"/>
      <c r="CU33" s="699"/>
      <c r="CV33" s="699"/>
      <c r="CW33" s="699"/>
      <c r="CX33" s="699"/>
      <c r="CY33" s="700"/>
      <c r="CZ33" s="683">
        <v>48</v>
      </c>
      <c r="DA33" s="701"/>
      <c r="DB33" s="701"/>
      <c r="DC33" s="702"/>
      <c r="DD33" s="686">
        <v>6648758</v>
      </c>
      <c r="DE33" s="699"/>
      <c r="DF33" s="699"/>
      <c r="DG33" s="699"/>
      <c r="DH33" s="699"/>
      <c r="DI33" s="699"/>
      <c r="DJ33" s="699"/>
      <c r="DK33" s="700"/>
      <c r="DL33" s="686">
        <v>4684667</v>
      </c>
      <c r="DM33" s="699"/>
      <c r="DN33" s="699"/>
      <c r="DO33" s="699"/>
      <c r="DP33" s="699"/>
      <c r="DQ33" s="699"/>
      <c r="DR33" s="699"/>
      <c r="DS33" s="699"/>
      <c r="DT33" s="699"/>
      <c r="DU33" s="699"/>
      <c r="DV33" s="700"/>
      <c r="DW33" s="683">
        <v>39.299999999999997</v>
      </c>
      <c r="DX33" s="701"/>
      <c r="DY33" s="701"/>
      <c r="DZ33" s="701"/>
      <c r="EA33" s="701"/>
      <c r="EB33" s="701"/>
      <c r="EC33" s="722"/>
    </row>
    <row r="34" spans="2:133" ht="11.25" customHeight="1" x14ac:dyDescent="0.15">
      <c r="B34" s="677" t="s">
        <v>322</v>
      </c>
      <c r="C34" s="678"/>
      <c r="D34" s="678"/>
      <c r="E34" s="678"/>
      <c r="F34" s="678"/>
      <c r="G34" s="678"/>
      <c r="H34" s="678"/>
      <c r="I34" s="678"/>
      <c r="J34" s="678"/>
      <c r="K34" s="678"/>
      <c r="L34" s="678"/>
      <c r="M34" s="678"/>
      <c r="N34" s="678"/>
      <c r="O34" s="678"/>
      <c r="P34" s="678"/>
      <c r="Q34" s="679"/>
      <c r="R34" s="680">
        <v>427046</v>
      </c>
      <c r="S34" s="681"/>
      <c r="T34" s="681"/>
      <c r="U34" s="681"/>
      <c r="V34" s="681"/>
      <c r="W34" s="681"/>
      <c r="X34" s="681"/>
      <c r="Y34" s="682"/>
      <c r="Z34" s="713">
        <v>1.6</v>
      </c>
      <c r="AA34" s="713"/>
      <c r="AB34" s="713"/>
      <c r="AC34" s="713"/>
      <c r="AD34" s="714">
        <v>23060</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2663259</v>
      </c>
      <c r="CS34" s="681"/>
      <c r="CT34" s="681"/>
      <c r="CU34" s="681"/>
      <c r="CV34" s="681"/>
      <c r="CW34" s="681"/>
      <c r="CX34" s="681"/>
      <c r="CY34" s="682"/>
      <c r="CZ34" s="683">
        <v>10.4</v>
      </c>
      <c r="DA34" s="701"/>
      <c r="DB34" s="701"/>
      <c r="DC34" s="702"/>
      <c r="DD34" s="686">
        <v>1679909</v>
      </c>
      <c r="DE34" s="681"/>
      <c r="DF34" s="681"/>
      <c r="DG34" s="681"/>
      <c r="DH34" s="681"/>
      <c r="DI34" s="681"/>
      <c r="DJ34" s="681"/>
      <c r="DK34" s="682"/>
      <c r="DL34" s="686">
        <v>1346341</v>
      </c>
      <c r="DM34" s="681"/>
      <c r="DN34" s="681"/>
      <c r="DO34" s="681"/>
      <c r="DP34" s="681"/>
      <c r="DQ34" s="681"/>
      <c r="DR34" s="681"/>
      <c r="DS34" s="681"/>
      <c r="DT34" s="681"/>
      <c r="DU34" s="681"/>
      <c r="DV34" s="682"/>
      <c r="DW34" s="683">
        <v>11.3</v>
      </c>
      <c r="DX34" s="701"/>
      <c r="DY34" s="701"/>
      <c r="DZ34" s="701"/>
      <c r="EA34" s="701"/>
      <c r="EB34" s="701"/>
      <c r="EC34" s="722"/>
    </row>
    <row r="35" spans="2:133" ht="11.25" customHeight="1" x14ac:dyDescent="0.15">
      <c r="B35" s="677" t="s">
        <v>324</v>
      </c>
      <c r="C35" s="678"/>
      <c r="D35" s="678"/>
      <c r="E35" s="678"/>
      <c r="F35" s="678"/>
      <c r="G35" s="678"/>
      <c r="H35" s="678"/>
      <c r="I35" s="678"/>
      <c r="J35" s="678"/>
      <c r="K35" s="678"/>
      <c r="L35" s="678"/>
      <c r="M35" s="678"/>
      <c r="N35" s="678"/>
      <c r="O35" s="678"/>
      <c r="P35" s="678"/>
      <c r="Q35" s="679"/>
      <c r="R35" s="680">
        <v>77422</v>
      </c>
      <c r="S35" s="681"/>
      <c r="T35" s="681"/>
      <c r="U35" s="681"/>
      <c r="V35" s="681"/>
      <c r="W35" s="681"/>
      <c r="X35" s="681"/>
      <c r="Y35" s="682"/>
      <c r="Z35" s="713">
        <v>0.3</v>
      </c>
      <c r="AA35" s="713"/>
      <c r="AB35" s="713"/>
      <c r="AC35" s="713"/>
      <c r="AD35" s="714" t="s">
        <v>245</v>
      </c>
      <c r="AE35" s="714"/>
      <c r="AF35" s="714"/>
      <c r="AG35" s="714"/>
      <c r="AH35" s="714"/>
      <c r="AI35" s="714"/>
      <c r="AJ35" s="714"/>
      <c r="AK35" s="714"/>
      <c r="AL35" s="683" t="s">
        <v>234</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129309</v>
      </c>
      <c r="CS35" s="699"/>
      <c r="CT35" s="699"/>
      <c r="CU35" s="699"/>
      <c r="CV35" s="699"/>
      <c r="CW35" s="699"/>
      <c r="CX35" s="699"/>
      <c r="CY35" s="700"/>
      <c r="CZ35" s="683">
        <v>0.5</v>
      </c>
      <c r="DA35" s="701"/>
      <c r="DB35" s="701"/>
      <c r="DC35" s="702"/>
      <c r="DD35" s="686">
        <v>97009</v>
      </c>
      <c r="DE35" s="699"/>
      <c r="DF35" s="699"/>
      <c r="DG35" s="699"/>
      <c r="DH35" s="699"/>
      <c r="DI35" s="699"/>
      <c r="DJ35" s="699"/>
      <c r="DK35" s="700"/>
      <c r="DL35" s="686">
        <v>97009</v>
      </c>
      <c r="DM35" s="699"/>
      <c r="DN35" s="699"/>
      <c r="DO35" s="699"/>
      <c r="DP35" s="699"/>
      <c r="DQ35" s="699"/>
      <c r="DR35" s="699"/>
      <c r="DS35" s="699"/>
      <c r="DT35" s="699"/>
      <c r="DU35" s="699"/>
      <c r="DV35" s="700"/>
      <c r="DW35" s="683">
        <v>0.8</v>
      </c>
      <c r="DX35" s="701"/>
      <c r="DY35" s="701"/>
      <c r="DZ35" s="701"/>
      <c r="EA35" s="701"/>
      <c r="EB35" s="701"/>
      <c r="EC35" s="722"/>
    </row>
    <row r="36" spans="2:133" ht="11.25" customHeight="1" x14ac:dyDescent="0.15">
      <c r="B36" s="677" t="s">
        <v>328</v>
      </c>
      <c r="C36" s="678"/>
      <c r="D36" s="678"/>
      <c r="E36" s="678"/>
      <c r="F36" s="678"/>
      <c r="G36" s="678"/>
      <c r="H36" s="678"/>
      <c r="I36" s="678"/>
      <c r="J36" s="678"/>
      <c r="K36" s="678"/>
      <c r="L36" s="678"/>
      <c r="M36" s="678"/>
      <c r="N36" s="678"/>
      <c r="O36" s="678"/>
      <c r="P36" s="678"/>
      <c r="Q36" s="679"/>
      <c r="R36" s="680">
        <v>904433</v>
      </c>
      <c r="S36" s="681"/>
      <c r="T36" s="681"/>
      <c r="U36" s="681"/>
      <c r="V36" s="681"/>
      <c r="W36" s="681"/>
      <c r="X36" s="681"/>
      <c r="Y36" s="682"/>
      <c r="Z36" s="713">
        <v>3.5</v>
      </c>
      <c r="AA36" s="713"/>
      <c r="AB36" s="713"/>
      <c r="AC36" s="713"/>
      <c r="AD36" s="714" t="s">
        <v>234</v>
      </c>
      <c r="AE36" s="714"/>
      <c r="AF36" s="714"/>
      <c r="AG36" s="714"/>
      <c r="AH36" s="714"/>
      <c r="AI36" s="714"/>
      <c r="AJ36" s="714"/>
      <c r="AK36" s="714"/>
      <c r="AL36" s="683" t="s">
        <v>245</v>
      </c>
      <c r="AM36" s="684"/>
      <c r="AN36" s="684"/>
      <c r="AO36" s="715"/>
      <c r="AP36" s="235"/>
      <c r="AQ36" s="732" t="s">
        <v>329</v>
      </c>
      <c r="AR36" s="733"/>
      <c r="AS36" s="733"/>
      <c r="AT36" s="733"/>
      <c r="AU36" s="733"/>
      <c r="AV36" s="733"/>
      <c r="AW36" s="733"/>
      <c r="AX36" s="733"/>
      <c r="AY36" s="734"/>
      <c r="AZ36" s="735">
        <v>2170557</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171703</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6359907</v>
      </c>
      <c r="CS36" s="681"/>
      <c r="CT36" s="681"/>
      <c r="CU36" s="681"/>
      <c r="CV36" s="681"/>
      <c r="CW36" s="681"/>
      <c r="CX36" s="681"/>
      <c r="CY36" s="682"/>
      <c r="CZ36" s="683">
        <v>25</v>
      </c>
      <c r="DA36" s="701"/>
      <c r="DB36" s="701"/>
      <c r="DC36" s="702"/>
      <c r="DD36" s="686">
        <v>2313038</v>
      </c>
      <c r="DE36" s="681"/>
      <c r="DF36" s="681"/>
      <c r="DG36" s="681"/>
      <c r="DH36" s="681"/>
      <c r="DI36" s="681"/>
      <c r="DJ36" s="681"/>
      <c r="DK36" s="682"/>
      <c r="DL36" s="686">
        <v>1663917</v>
      </c>
      <c r="DM36" s="681"/>
      <c r="DN36" s="681"/>
      <c r="DO36" s="681"/>
      <c r="DP36" s="681"/>
      <c r="DQ36" s="681"/>
      <c r="DR36" s="681"/>
      <c r="DS36" s="681"/>
      <c r="DT36" s="681"/>
      <c r="DU36" s="681"/>
      <c r="DV36" s="682"/>
      <c r="DW36" s="683">
        <v>14</v>
      </c>
      <c r="DX36" s="701"/>
      <c r="DY36" s="701"/>
      <c r="DZ36" s="701"/>
      <c r="EA36" s="701"/>
      <c r="EB36" s="701"/>
      <c r="EC36" s="722"/>
    </row>
    <row r="37" spans="2:133" ht="11.25" customHeight="1" x14ac:dyDescent="0.15">
      <c r="B37" s="677" t="s">
        <v>332</v>
      </c>
      <c r="C37" s="678"/>
      <c r="D37" s="678"/>
      <c r="E37" s="678"/>
      <c r="F37" s="678"/>
      <c r="G37" s="678"/>
      <c r="H37" s="678"/>
      <c r="I37" s="678"/>
      <c r="J37" s="678"/>
      <c r="K37" s="678"/>
      <c r="L37" s="678"/>
      <c r="M37" s="678"/>
      <c r="N37" s="678"/>
      <c r="O37" s="678"/>
      <c r="P37" s="678"/>
      <c r="Q37" s="679"/>
      <c r="R37" s="680">
        <v>651883</v>
      </c>
      <c r="S37" s="681"/>
      <c r="T37" s="681"/>
      <c r="U37" s="681"/>
      <c r="V37" s="681"/>
      <c r="W37" s="681"/>
      <c r="X37" s="681"/>
      <c r="Y37" s="682"/>
      <c r="Z37" s="713">
        <v>2.5</v>
      </c>
      <c r="AA37" s="713"/>
      <c r="AB37" s="713"/>
      <c r="AC37" s="713"/>
      <c r="AD37" s="714" t="s">
        <v>245</v>
      </c>
      <c r="AE37" s="714"/>
      <c r="AF37" s="714"/>
      <c r="AG37" s="714"/>
      <c r="AH37" s="714"/>
      <c r="AI37" s="714"/>
      <c r="AJ37" s="714"/>
      <c r="AK37" s="714"/>
      <c r="AL37" s="683" t="s">
        <v>234</v>
      </c>
      <c r="AM37" s="684"/>
      <c r="AN37" s="684"/>
      <c r="AO37" s="715"/>
      <c r="AQ37" s="723" t="s">
        <v>333</v>
      </c>
      <c r="AR37" s="724"/>
      <c r="AS37" s="724"/>
      <c r="AT37" s="724"/>
      <c r="AU37" s="724"/>
      <c r="AV37" s="724"/>
      <c r="AW37" s="724"/>
      <c r="AX37" s="724"/>
      <c r="AY37" s="725"/>
      <c r="AZ37" s="680">
        <v>118572</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109093</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1306331</v>
      </c>
      <c r="CS37" s="699"/>
      <c r="CT37" s="699"/>
      <c r="CU37" s="699"/>
      <c r="CV37" s="699"/>
      <c r="CW37" s="699"/>
      <c r="CX37" s="699"/>
      <c r="CY37" s="700"/>
      <c r="CZ37" s="683">
        <v>5.0999999999999996</v>
      </c>
      <c r="DA37" s="701"/>
      <c r="DB37" s="701"/>
      <c r="DC37" s="702"/>
      <c r="DD37" s="686">
        <v>1306331</v>
      </c>
      <c r="DE37" s="699"/>
      <c r="DF37" s="699"/>
      <c r="DG37" s="699"/>
      <c r="DH37" s="699"/>
      <c r="DI37" s="699"/>
      <c r="DJ37" s="699"/>
      <c r="DK37" s="700"/>
      <c r="DL37" s="686">
        <v>1229635</v>
      </c>
      <c r="DM37" s="699"/>
      <c r="DN37" s="699"/>
      <c r="DO37" s="699"/>
      <c r="DP37" s="699"/>
      <c r="DQ37" s="699"/>
      <c r="DR37" s="699"/>
      <c r="DS37" s="699"/>
      <c r="DT37" s="699"/>
      <c r="DU37" s="699"/>
      <c r="DV37" s="700"/>
      <c r="DW37" s="683">
        <v>10.3</v>
      </c>
      <c r="DX37" s="701"/>
      <c r="DY37" s="701"/>
      <c r="DZ37" s="701"/>
      <c r="EA37" s="701"/>
      <c r="EB37" s="701"/>
      <c r="EC37" s="722"/>
    </row>
    <row r="38" spans="2:133" ht="11.25" customHeight="1" x14ac:dyDescent="0.15">
      <c r="B38" s="677" t="s">
        <v>336</v>
      </c>
      <c r="C38" s="678"/>
      <c r="D38" s="678"/>
      <c r="E38" s="678"/>
      <c r="F38" s="678"/>
      <c r="G38" s="678"/>
      <c r="H38" s="678"/>
      <c r="I38" s="678"/>
      <c r="J38" s="678"/>
      <c r="K38" s="678"/>
      <c r="L38" s="678"/>
      <c r="M38" s="678"/>
      <c r="N38" s="678"/>
      <c r="O38" s="678"/>
      <c r="P38" s="678"/>
      <c r="Q38" s="679"/>
      <c r="R38" s="680">
        <v>115978</v>
      </c>
      <c r="S38" s="681"/>
      <c r="T38" s="681"/>
      <c r="U38" s="681"/>
      <c r="V38" s="681"/>
      <c r="W38" s="681"/>
      <c r="X38" s="681"/>
      <c r="Y38" s="682"/>
      <c r="Z38" s="713">
        <v>0.4</v>
      </c>
      <c r="AA38" s="713"/>
      <c r="AB38" s="713"/>
      <c r="AC38" s="713"/>
      <c r="AD38" s="714">
        <v>171</v>
      </c>
      <c r="AE38" s="714"/>
      <c r="AF38" s="714"/>
      <c r="AG38" s="714"/>
      <c r="AH38" s="714"/>
      <c r="AI38" s="714"/>
      <c r="AJ38" s="714"/>
      <c r="AK38" s="714"/>
      <c r="AL38" s="683">
        <v>0</v>
      </c>
      <c r="AM38" s="684"/>
      <c r="AN38" s="684"/>
      <c r="AO38" s="715"/>
      <c r="AQ38" s="723" t="s">
        <v>337</v>
      </c>
      <c r="AR38" s="724"/>
      <c r="AS38" s="724"/>
      <c r="AT38" s="724"/>
      <c r="AU38" s="724"/>
      <c r="AV38" s="724"/>
      <c r="AW38" s="724"/>
      <c r="AX38" s="724"/>
      <c r="AY38" s="725"/>
      <c r="AZ38" s="680">
        <v>100693</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5254</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2051985</v>
      </c>
      <c r="CS38" s="681"/>
      <c r="CT38" s="681"/>
      <c r="CU38" s="681"/>
      <c r="CV38" s="681"/>
      <c r="CW38" s="681"/>
      <c r="CX38" s="681"/>
      <c r="CY38" s="682"/>
      <c r="CZ38" s="683">
        <v>8.1</v>
      </c>
      <c r="DA38" s="701"/>
      <c r="DB38" s="701"/>
      <c r="DC38" s="702"/>
      <c r="DD38" s="686">
        <v>1665832</v>
      </c>
      <c r="DE38" s="681"/>
      <c r="DF38" s="681"/>
      <c r="DG38" s="681"/>
      <c r="DH38" s="681"/>
      <c r="DI38" s="681"/>
      <c r="DJ38" s="681"/>
      <c r="DK38" s="682"/>
      <c r="DL38" s="686">
        <v>1577400</v>
      </c>
      <c r="DM38" s="681"/>
      <c r="DN38" s="681"/>
      <c r="DO38" s="681"/>
      <c r="DP38" s="681"/>
      <c r="DQ38" s="681"/>
      <c r="DR38" s="681"/>
      <c r="DS38" s="681"/>
      <c r="DT38" s="681"/>
      <c r="DU38" s="681"/>
      <c r="DV38" s="682"/>
      <c r="DW38" s="683">
        <v>13.2</v>
      </c>
      <c r="DX38" s="701"/>
      <c r="DY38" s="701"/>
      <c r="DZ38" s="701"/>
      <c r="EA38" s="701"/>
      <c r="EB38" s="701"/>
      <c r="EC38" s="722"/>
    </row>
    <row r="39" spans="2:133" ht="11.25" customHeight="1" x14ac:dyDescent="0.15">
      <c r="B39" s="677" t="s">
        <v>340</v>
      </c>
      <c r="C39" s="678"/>
      <c r="D39" s="678"/>
      <c r="E39" s="678"/>
      <c r="F39" s="678"/>
      <c r="G39" s="678"/>
      <c r="H39" s="678"/>
      <c r="I39" s="678"/>
      <c r="J39" s="678"/>
      <c r="K39" s="678"/>
      <c r="L39" s="678"/>
      <c r="M39" s="678"/>
      <c r="N39" s="678"/>
      <c r="O39" s="678"/>
      <c r="P39" s="678"/>
      <c r="Q39" s="679"/>
      <c r="R39" s="680">
        <v>2136359</v>
      </c>
      <c r="S39" s="681"/>
      <c r="T39" s="681"/>
      <c r="U39" s="681"/>
      <c r="V39" s="681"/>
      <c r="W39" s="681"/>
      <c r="X39" s="681"/>
      <c r="Y39" s="682"/>
      <c r="Z39" s="713">
        <v>8.1999999999999993</v>
      </c>
      <c r="AA39" s="713"/>
      <c r="AB39" s="713"/>
      <c r="AC39" s="713"/>
      <c r="AD39" s="714" t="s">
        <v>245</v>
      </c>
      <c r="AE39" s="714"/>
      <c r="AF39" s="714"/>
      <c r="AG39" s="714"/>
      <c r="AH39" s="714"/>
      <c r="AI39" s="714"/>
      <c r="AJ39" s="714"/>
      <c r="AK39" s="714"/>
      <c r="AL39" s="683" t="s">
        <v>234</v>
      </c>
      <c r="AM39" s="684"/>
      <c r="AN39" s="684"/>
      <c r="AO39" s="715"/>
      <c r="AQ39" s="723" t="s">
        <v>341</v>
      </c>
      <c r="AR39" s="724"/>
      <c r="AS39" s="724"/>
      <c r="AT39" s="724"/>
      <c r="AU39" s="724"/>
      <c r="AV39" s="724"/>
      <c r="AW39" s="724"/>
      <c r="AX39" s="724"/>
      <c r="AY39" s="725"/>
      <c r="AZ39" s="680" t="s">
        <v>245</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8537</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910414</v>
      </c>
      <c r="CS39" s="699"/>
      <c r="CT39" s="699"/>
      <c r="CU39" s="699"/>
      <c r="CV39" s="699"/>
      <c r="CW39" s="699"/>
      <c r="CX39" s="699"/>
      <c r="CY39" s="700"/>
      <c r="CZ39" s="683">
        <v>3.6</v>
      </c>
      <c r="DA39" s="701"/>
      <c r="DB39" s="701"/>
      <c r="DC39" s="702"/>
      <c r="DD39" s="686">
        <v>891672</v>
      </c>
      <c r="DE39" s="699"/>
      <c r="DF39" s="699"/>
      <c r="DG39" s="699"/>
      <c r="DH39" s="699"/>
      <c r="DI39" s="699"/>
      <c r="DJ39" s="699"/>
      <c r="DK39" s="700"/>
      <c r="DL39" s="686" t="s">
        <v>245</v>
      </c>
      <c r="DM39" s="699"/>
      <c r="DN39" s="699"/>
      <c r="DO39" s="699"/>
      <c r="DP39" s="699"/>
      <c r="DQ39" s="699"/>
      <c r="DR39" s="699"/>
      <c r="DS39" s="699"/>
      <c r="DT39" s="699"/>
      <c r="DU39" s="699"/>
      <c r="DV39" s="700"/>
      <c r="DW39" s="683" t="s">
        <v>234</v>
      </c>
      <c r="DX39" s="701"/>
      <c r="DY39" s="701"/>
      <c r="DZ39" s="701"/>
      <c r="EA39" s="701"/>
      <c r="EB39" s="701"/>
      <c r="EC39" s="722"/>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234</v>
      </c>
      <c r="S40" s="681"/>
      <c r="T40" s="681"/>
      <c r="U40" s="681"/>
      <c r="V40" s="681"/>
      <c r="W40" s="681"/>
      <c r="X40" s="681"/>
      <c r="Y40" s="682"/>
      <c r="Z40" s="713" t="s">
        <v>234</v>
      </c>
      <c r="AA40" s="713"/>
      <c r="AB40" s="713"/>
      <c r="AC40" s="713"/>
      <c r="AD40" s="714" t="s">
        <v>245</v>
      </c>
      <c r="AE40" s="714"/>
      <c r="AF40" s="714"/>
      <c r="AG40" s="714"/>
      <c r="AH40" s="714"/>
      <c r="AI40" s="714"/>
      <c r="AJ40" s="714"/>
      <c r="AK40" s="714"/>
      <c r="AL40" s="683" t="s">
        <v>245</v>
      </c>
      <c r="AM40" s="684"/>
      <c r="AN40" s="684"/>
      <c r="AO40" s="715"/>
      <c r="AQ40" s="723" t="s">
        <v>345</v>
      </c>
      <c r="AR40" s="724"/>
      <c r="AS40" s="724"/>
      <c r="AT40" s="724"/>
      <c r="AU40" s="724"/>
      <c r="AV40" s="724"/>
      <c r="AW40" s="724"/>
      <c r="AX40" s="724"/>
      <c r="AY40" s="725"/>
      <c r="AZ40" s="680" t="s">
        <v>234</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89</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114198</v>
      </c>
      <c r="CS40" s="681"/>
      <c r="CT40" s="681"/>
      <c r="CU40" s="681"/>
      <c r="CV40" s="681"/>
      <c r="CW40" s="681"/>
      <c r="CX40" s="681"/>
      <c r="CY40" s="682"/>
      <c r="CZ40" s="683">
        <v>0.4</v>
      </c>
      <c r="DA40" s="701"/>
      <c r="DB40" s="701"/>
      <c r="DC40" s="702"/>
      <c r="DD40" s="686">
        <v>1298</v>
      </c>
      <c r="DE40" s="681"/>
      <c r="DF40" s="681"/>
      <c r="DG40" s="681"/>
      <c r="DH40" s="681"/>
      <c r="DI40" s="681"/>
      <c r="DJ40" s="681"/>
      <c r="DK40" s="682"/>
      <c r="DL40" s="686" t="s">
        <v>234</v>
      </c>
      <c r="DM40" s="681"/>
      <c r="DN40" s="681"/>
      <c r="DO40" s="681"/>
      <c r="DP40" s="681"/>
      <c r="DQ40" s="681"/>
      <c r="DR40" s="681"/>
      <c r="DS40" s="681"/>
      <c r="DT40" s="681"/>
      <c r="DU40" s="681"/>
      <c r="DV40" s="682"/>
      <c r="DW40" s="683" t="s">
        <v>234</v>
      </c>
      <c r="DX40" s="701"/>
      <c r="DY40" s="701"/>
      <c r="DZ40" s="701"/>
      <c r="EA40" s="701"/>
      <c r="EB40" s="701"/>
      <c r="EC40" s="722"/>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234</v>
      </c>
      <c r="S41" s="681"/>
      <c r="T41" s="681"/>
      <c r="U41" s="681"/>
      <c r="V41" s="681"/>
      <c r="W41" s="681"/>
      <c r="X41" s="681"/>
      <c r="Y41" s="682"/>
      <c r="Z41" s="713" t="s">
        <v>245</v>
      </c>
      <c r="AA41" s="713"/>
      <c r="AB41" s="713"/>
      <c r="AC41" s="713"/>
      <c r="AD41" s="714" t="s">
        <v>234</v>
      </c>
      <c r="AE41" s="714"/>
      <c r="AF41" s="714"/>
      <c r="AG41" s="714"/>
      <c r="AH41" s="714"/>
      <c r="AI41" s="714"/>
      <c r="AJ41" s="714"/>
      <c r="AK41" s="714"/>
      <c r="AL41" s="683" t="s">
        <v>234</v>
      </c>
      <c r="AM41" s="684"/>
      <c r="AN41" s="684"/>
      <c r="AO41" s="715"/>
      <c r="AQ41" s="723" t="s">
        <v>350</v>
      </c>
      <c r="AR41" s="724"/>
      <c r="AS41" s="724"/>
      <c r="AT41" s="724"/>
      <c r="AU41" s="724"/>
      <c r="AV41" s="724"/>
      <c r="AW41" s="724"/>
      <c r="AX41" s="724"/>
      <c r="AY41" s="725"/>
      <c r="AZ41" s="680">
        <v>443069</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t="s">
        <v>234</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245</v>
      </c>
      <c r="CS41" s="699"/>
      <c r="CT41" s="699"/>
      <c r="CU41" s="699"/>
      <c r="CV41" s="699"/>
      <c r="CW41" s="699"/>
      <c r="CX41" s="699"/>
      <c r="CY41" s="700"/>
      <c r="CZ41" s="683" t="s">
        <v>234</v>
      </c>
      <c r="DA41" s="701"/>
      <c r="DB41" s="701"/>
      <c r="DC41" s="702"/>
      <c r="DD41" s="686" t="s">
        <v>234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365000</v>
      </c>
      <c r="S42" s="681"/>
      <c r="T42" s="681"/>
      <c r="U42" s="681"/>
      <c r="V42" s="681"/>
      <c r="W42" s="681"/>
      <c r="X42" s="681"/>
      <c r="Y42" s="682"/>
      <c r="Z42" s="713">
        <v>1.4</v>
      </c>
      <c r="AA42" s="713"/>
      <c r="AB42" s="713"/>
      <c r="AC42" s="713"/>
      <c r="AD42" s="714" t="s">
        <v>234</v>
      </c>
      <c r="AE42" s="714"/>
      <c r="AF42" s="714"/>
      <c r="AG42" s="714"/>
      <c r="AH42" s="714"/>
      <c r="AI42" s="714"/>
      <c r="AJ42" s="714"/>
      <c r="AK42" s="714"/>
      <c r="AL42" s="683" t="s">
        <v>245</v>
      </c>
      <c r="AM42" s="684"/>
      <c r="AN42" s="684"/>
      <c r="AO42" s="715"/>
      <c r="AQ42" s="716" t="s">
        <v>354</v>
      </c>
      <c r="AR42" s="717"/>
      <c r="AS42" s="717"/>
      <c r="AT42" s="717"/>
      <c r="AU42" s="717"/>
      <c r="AV42" s="717"/>
      <c r="AW42" s="717"/>
      <c r="AX42" s="717"/>
      <c r="AY42" s="718"/>
      <c r="AZ42" s="664">
        <v>1508223</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376</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3480046</v>
      </c>
      <c r="CS42" s="681"/>
      <c r="CT42" s="681"/>
      <c r="CU42" s="681"/>
      <c r="CV42" s="681"/>
      <c r="CW42" s="681"/>
      <c r="CX42" s="681"/>
      <c r="CY42" s="682"/>
      <c r="CZ42" s="683">
        <v>13.7</v>
      </c>
      <c r="DA42" s="684"/>
      <c r="DB42" s="684"/>
      <c r="DC42" s="685"/>
      <c r="DD42" s="686">
        <v>709256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26181921</v>
      </c>
      <c r="S43" s="703"/>
      <c r="T43" s="703"/>
      <c r="U43" s="703"/>
      <c r="V43" s="703"/>
      <c r="W43" s="703"/>
      <c r="X43" s="703"/>
      <c r="Y43" s="704"/>
      <c r="Z43" s="705">
        <v>100</v>
      </c>
      <c r="AA43" s="705"/>
      <c r="AB43" s="705"/>
      <c r="AC43" s="705"/>
      <c r="AD43" s="706">
        <v>11555748</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53902</v>
      </c>
      <c r="CS43" s="699"/>
      <c r="CT43" s="699"/>
      <c r="CU43" s="699"/>
      <c r="CV43" s="699"/>
      <c r="CW43" s="699"/>
      <c r="CX43" s="699"/>
      <c r="CY43" s="700"/>
      <c r="CZ43" s="683">
        <v>0.2</v>
      </c>
      <c r="DA43" s="701"/>
      <c r="DB43" s="701"/>
      <c r="DC43" s="702"/>
      <c r="DD43" s="686">
        <v>53902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3450436</v>
      </c>
      <c r="CS44" s="681"/>
      <c r="CT44" s="681"/>
      <c r="CU44" s="681"/>
      <c r="CV44" s="681"/>
      <c r="CW44" s="681"/>
      <c r="CX44" s="681"/>
      <c r="CY44" s="682"/>
      <c r="CZ44" s="683">
        <v>13.5</v>
      </c>
      <c r="DA44" s="684"/>
      <c r="DB44" s="684"/>
      <c r="DC44" s="685"/>
      <c r="DD44" s="686">
        <v>707487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963720</v>
      </c>
      <c r="CS45" s="699"/>
      <c r="CT45" s="699"/>
      <c r="CU45" s="699"/>
      <c r="CV45" s="699"/>
      <c r="CW45" s="699"/>
      <c r="CX45" s="699"/>
      <c r="CY45" s="700"/>
      <c r="CZ45" s="683">
        <v>3.8</v>
      </c>
      <c r="DA45" s="701"/>
      <c r="DB45" s="701"/>
      <c r="DC45" s="702"/>
      <c r="DD45" s="686">
        <v>43545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2435999</v>
      </c>
      <c r="CS46" s="681"/>
      <c r="CT46" s="681"/>
      <c r="CU46" s="681"/>
      <c r="CV46" s="681"/>
      <c r="CW46" s="681"/>
      <c r="CX46" s="681"/>
      <c r="CY46" s="682"/>
      <c r="CZ46" s="683">
        <v>9.6</v>
      </c>
      <c r="DA46" s="684"/>
      <c r="DB46" s="684"/>
      <c r="DC46" s="685"/>
      <c r="DD46" s="686">
        <v>644525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29610</v>
      </c>
      <c r="CS47" s="699"/>
      <c r="CT47" s="699"/>
      <c r="CU47" s="699"/>
      <c r="CV47" s="699"/>
      <c r="CW47" s="699"/>
      <c r="CX47" s="699"/>
      <c r="CY47" s="700"/>
      <c r="CZ47" s="683">
        <v>0.1</v>
      </c>
      <c r="DA47" s="701"/>
      <c r="DB47" s="701"/>
      <c r="DC47" s="702"/>
      <c r="DD47" s="686">
        <v>1769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245</v>
      </c>
      <c r="CS48" s="681"/>
      <c r="CT48" s="681"/>
      <c r="CU48" s="681"/>
      <c r="CV48" s="681"/>
      <c r="CW48" s="681"/>
      <c r="CX48" s="681"/>
      <c r="CY48" s="682"/>
      <c r="CZ48" s="683" t="s">
        <v>234</v>
      </c>
      <c r="DA48" s="684"/>
      <c r="DB48" s="684"/>
      <c r="DC48" s="685"/>
      <c r="DD48" s="686" t="s">
        <v>245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25485978</v>
      </c>
      <c r="CS49" s="665"/>
      <c r="CT49" s="665"/>
      <c r="CU49" s="665"/>
      <c r="CV49" s="665"/>
      <c r="CW49" s="665"/>
      <c r="CX49" s="665"/>
      <c r="CY49" s="666"/>
      <c r="CZ49" s="667">
        <v>100</v>
      </c>
      <c r="DA49" s="668"/>
      <c r="DB49" s="668"/>
      <c r="DC49" s="669"/>
      <c r="DD49" s="670">
        <v>14182981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WtU+E9aPsVKUYr50GaE4xnzsz+bdLnlT10KOL2FJFNYJs68BcGrjGxrVQ1ngNtc72ouobcGl+g4P1PtGWX4mWg==" saltValue="smrjAw+XEoROakOQlG2Fr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26196</v>
      </c>
      <c r="R7" s="1200"/>
      <c r="S7" s="1200"/>
      <c r="T7" s="1200"/>
      <c r="U7" s="1200"/>
      <c r="V7" s="1200">
        <v>25501</v>
      </c>
      <c r="W7" s="1200"/>
      <c r="X7" s="1200"/>
      <c r="Y7" s="1200"/>
      <c r="Z7" s="1200"/>
      <c r="AA7" s="1200">
        <v>695</v>
      </c>
      <c r="AB7" s="1200"/>
      <c r="AC7" s="1200"/>
      <c r="AD7" s="1200"/>
      <c r="AE7" s="1201"/>
      <c r="AF7" s="1202">
        <v>515</v>
      </c>
      <c r="AG7" s="1203"/>
      <c r="AH7" s="1203"/>
      <c r="AI7" s="1203"/>
      <c r="AJ7" s="1204"/>
      <c r="AK7" s="1186">
        <v>904</v>
      </c>
      <c r="AL7" s="1187"/>
      <c r="AM7" s="1187"/>
      <c r="AN7" s="1187"/>
      <c r="AO7" s="1187"/>
      <c r="AP7" s="1187">
        <v>21010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588</v>
      </c>
      <c r="BT7" s="1191"/>
      <c r="BU7" s="1191"/>
      <c r="BV7" s="1191"/>
      <c r="BW7" s="1191"/>
      <c r="BX7" s="1191"/>
      <c r="BY7" s="1191"/>
      <c r="BZ7" s="1191"/>
      <c r="CA7" s="1191"/>
      <c r="CB7" s="1191"/>
      <c r="CC7" s="1191"/>
      <c r="CD7" s="1191"/>
      <c r="CE7" s="1191"/>
      <c r="CF7" s="1191"/>
      <c r="CG7" s="1192"/>
      <c r="CH7" s="1183">
        <v>-35</v>
      </c>
      <c r="CI7" s="1184"/>
      <c r="CJ7" s="1184"/>
      <c r="CK7" s="1184"/>
      <c r="CL7" s="1185"/>
      <c r="CM7" s="1183">
        <v>250</v>
      </c>
      <c r="CN7" s="1184"/>
      <c r="CO7" s="1184"/>
      <c r="CP7" s="1184"/>
      <c r="CQ7" s="1185"/>
      <c r="CR7" s="1183">
        <v>20</v>
      </c>
      <c r="CS7" s="1184"/>
      <c r="CT7" s="1184"/>
      <c r="CU7" s="1184"/>
      <c r="CV7" s="1185"/>
      <c r="CW7" s="1183" t="s">
        <v>505</v>
      </c>
      <c r="CX7" s="1184"/>
      <c r="CY7" s="1184"/>
      <c r="CZ7" s="1184"/>
      <c r="DA7" s="1185"/>
      <c r="DB7" s="1183" t="s">
        <v>505</v>
      </c>
      <c r="DC7" s="1184"/>
      <c r="DD7" s="1184"/>
      <c r="DE7" s="1184"/>
      <c r="DF7" s="1185"/>
      <c r="DG7" s="1183" t="s">
        <v>505</v>
      </c>
      <c r="DH7" s="1184"/>
      <c r="DI7" s="1184"/>
      <c r="DJ7" s="1184"/>
      <c r="DK7" s="1185"/>
      <c r="DL7" s="1183" t="s">
        <v>505</v>
      </c>
      <c r="DM7" s="1184"/>
      <c r="DN7" s="1184"/>
      <c r="DO7" s="1184"/>
      <c r="DP7" s="1185"/>
      <c r="DQ7" s="1183" t="s">
        <v>505</v>
      </c>
      <c r="DR7" s="1184"/>
      <c r="DS7" s="1184"/>
      <c r="DT7" s="1184"/>
      <c r="DU7" s="1185"/>
      <c r="DV7" s="1210"/>
      <c r="DW7" s="1211"/>
      <c r="DX7" s="1211"/>
      <c r="DY7" s="1211"/>
      <c r="DZ7" s="1212"/>
      <c r="EA7" s="256"/>
    </row>
    <row r="8" spans="1:131" s="257" customFormat="1" ht="26.25" customHeight="1" x14ac:dyDescent="0.15">
      <c r="A8" s="263">
        <v>2</v>
      </c>
      <c r="B8" s="1132" t="s">
        <v>391</v>
      </c>
      <c r="C8" s="1133"/>
      <c r="D8" s="1133"/>
      <c r="E8" s="1133"/>
      <c r="F8" s="1133"/>
      <c r="G8" s="1133"/>
      <c r="H8" s="1133"/>
      <c r="I8" s="1133"/>
      <c r="J8" s="1133"/>
      <c r="K8" s="1133"/>
      <c r="L8" s="1133"/>
      <c r="M8" s="1133"/>
      <c r="N8" s="1133"/>
      <c r="O8" s="1133"/>
      <c r="P8" s="1134"/>
      <c r="Q8" s="1138">
        <v>1</v>
      </c>
      <c r="R8" s="1139"/>
      <c r="S8" s="1139"/>
      <c r="T8" s="1139"/>
      <c r="U8" s="1139"/>
      <c r="V8" s="1139">
        <v>1</v>
      </c>
      <c r="W8" s="1139"/>
      <c r="X8" s="1139"/>
      <c r="Y8" s="1139"/>
      <c r="Z8" s="1139"/>
      <c r="AA8" s="1139">
        <v>0</v>
      </c>
      <c r="AB8" s="1139"/>
      <c r="AC8" s="1139"/>
      <c r="AD8" s="1139"/>
      <c r="AE8" s="1140"/>
      <c r="AF8" s="1114">
        <v>0</v>
      </c>
      <c r="AG8" s="1115"/>
      <c r="AH8" s="1115"/>
      <c r="AI8" s="1115"/>
      <c r="AJ8" s="1116"/>
      <c r="AK8" s="1181">
        <v>0</v>
      </c>
      <c r="AL8" s="1182"/>
      <c r="AM8" s="1182"/>
      <c r="AN8" s="1182"/>
      <c r="AO8" s="1182"/>
      <c r="AP8" s="1182">
        <v>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26197</v>
      </c>
      <c r="R23" s="1164"/>
      <c r="S23" s="1164"/>
      <c r="T23" s="1164"/>
      <c r="U23" s="1164"/>
      <c r="V23" s="1164">
        <v>25502</v>
      </c>
      <c r="W23" s="1164"/>
      <c r="X23" s="1164"/>
      <c r="Y23" s="1164"/>
      <c r="Z23" s="1164"/>
      <c r="AA23" s="1164">
        <v>695</v>
      </c>
      <c r="AB23" s="1164"/>
      <c r="AC23" s="1164"/>
      <c r="AD23" s="1164"/>
      <c r="AE23" s="1165"/>
      <c r="AF23" s="1166">
        <v>515</v>
      </c>
      <c r="AG23" s="1164"/>
      <c r="AH23" s="1164"/>
      <c r="AI23" s="1164"/>
      <c r="AJ23" s="1167"/>
      <c r="AK23" s="1168"/>
      <c r="AL23" s="1169"/>
      <c r="AM23" s="1169"/>
      <c r="AN23" s="1169"/>
      <c r="AO23" s="1169"/>
      <c r="AP23" s="1164">
        <v>21010</v>
      </c>
      <c r="AQ23" s="1164"/>
      <c r="AR23" s="1164"/>
      <c r="AS23" s="1164"/>
      <c r="AT23" s="1164"/>
      <c r="AU23" s="1170"/>
      <c r="AV23" s="1170"/>
      <c r="AW23" s="1170"/>
      <c r="AX23" s="1170"/>
      <c r="AY23" s="1171"/>
      <c r="AZ23" s="1160" t="s">
        <v>234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4622</v>
      </c>
      <c r="R28" s="1149"/>
      <c r="S28" s="1149"/>
      <c r="T28" s="1149"/>
      <c r="U28" s="1149"/>
      <c r="V28" s="1149">
        <v>4450</v>
      </c>
      <c r="W28" s="1149"/>
      <c r="X28" s="1149"/>
      <c r="Y28" s="1149"/>
      <c r="Z28" s="1149"/>
      <c r="AA28" s="1149">
        <v>172</v>
      </c>
      <c r="AB28" s="1149"/>
      <c r="AC28" s="1149"/>
      <c r="AD28" s="1149"/>
      <c r="AE28" s="1150"/>
      <c r="AF28" s="1151">
        <v>172</v>
      </c>
      <c r="AG28" s="1149"/>
      <c r="AH28" s="1149"/>
      <c r="AI28" s="1149"/>
      <c r="AJ28" s="1152"/>
      <c r="AK28" s="1153">
        <v>443</v>
      </c>
      <c r="AL28" s="1141"/>
      <c r="AM28" s="1141"/>
      <c r="AN28" s="1141"/>
      <c r="AO28" s="1141"/>
      <c r="AP28" s="1141" t="s">
        <v>505</v>
      </c>
      <c r="AQ28" s="1141"/>
      <c r="AR28" s="1141"/>
      <c r="AS28" s="1141"/>
      <c r="AT28" s="1141"/>
      <c r="AU28" s="1141" t="s">
        <v>505</v>
      </c>
      <c r="AV28" s="1141"/>
      <c r="AW28" s="1141"/>
      <c r="AX28" s="1141"/>
      <c r="AY28" s="1141"/>
      <c r="AZ28" s="1142" t="s">
        <v>505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4514</v>
      </c>
      <c r="R29" s="1139"/>
      <c r="S29" s="1139"/>
      <c r="T29" s="1139"/>
      <c r="U29" s="1139"/>
      <c r="V29" s="1139">
        <v>4447</v>
      </c>
      <c r="W29" s="1139"/>
      <c r="X29" s="1139"/>
      <c r="Y29" s="1139"/>
      <c r="Z29" s="1139"/>
      <c r="AA29" s="1139">
        <v>67</v>
      </c>
      <c r="AB29" s="1139"/>
      <c r="AC29" s="1139"/>
      <c r="AD29" s="1139"/>
      <c r="AE29" s="1140"/>
      <c r="AF29" s="1114">
        <v>67</v>
      </c>
      <c r="AG29" s="1115"/>
      <c r="AH29" s="1115"/>
      <c r="AI29" s="1115"/>
      <c r="AJ29" s="1116"/>
      <c r="AK29" s="1075">
        <v>765</v>
      </c>
      <c r="AL29" s="1066"/>
      <c r="AM29" s="1066"/>
      <c r="AN29" s="1066"/>
      <c r="AO29" s="1066"/>
      <c r="AP29" s="1066" t="s">
        <v>505</v>
      </c>
      <c r="AQ29" s="1066"/>
      <c r="AR29" s="1066"/>
      <c r="AS29" s="1066"/>
      <c r="AT29" s="1066"/>
      <c r="AU29" s="1066" t="s">
        <v>505</v>
      </c>
      <c r="AV29" s="1066"/>
      <c r="AW29" s="1066"/>
      <c r="AX29" s="1066"/>
      <c r="AY29" s="1066"/>
      <c r="AZ29" s="1137" t="s">
        <v>505</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524</v>
      </c>
      <c r="R30" s="1139"/>
      <c r="S30" s="1139"/>
      <c r="T30" s="1139"/>
      <c r="U30" s="1139"/>
      <c r="V30" s="1139">
        <v>516</v>
      </c>
      <c r="W30" s="1139"/>
      <c r="X30" s="1139"/>
      <c r="Y30" s="1139"/>
      <c r="Z30" s="1139"/>
      <c r="AA30" s="1139">
        <v>8</v>
      </c>
      <c r="AB30" s="1139"/>
      <c r="AC30" s="1139"/>
      <c r="AD30" s="1139"/>
      <c r="AE30" s="1140"/>
      <c r="AF30" s="1114">
        <v>8</v>
      </c>
      <c r="AG30" s="1115"/>
      <c r="AH30" s="1115"/>
      <c r="AI30" s="1115"/>
      <c r="AJ30" s="1116"/>
      <c r="AK30" s="1075">
        <v>183</v>
      </c>
      <c r="AL30" s="1066"/>
      <c r="AM30" s="1066"/>
      <c r="AN30" s="1066"/>
      <c r="AO30" s="1066"/>
      <c r="AP30" s="1066" t="s">
        <v>505</v>
      </c>
      <c r="AQ30" s="1066"/>
      <c r="AR30" s="1066"/>
      <c r="AS30" s="1066"/>
      <c r="AT30" s="1066"/>
      <c r="AU30" s="1066" t="s">
        <v>505</v>
      </c>
      <c r="AV30" s="1066"/>
      <c r="AW30" s="1066"/>
      <c r="AX30" s="1066"/>
      <c r="AY30" s="1066"/>
      <c r="AZ30" s="1137" t="s">
        <v>505</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632</v>
      </c>
      <c r="R31" s="1139"/>
      <c r="S31" s="1139"/>
      <c r="T31" s="1139"/>
      <c r="U31" s="1139"/>
      <c r="V31" s="1139">
        <v>540</v>
      </c>
      <c r="W31" s="1139"/>
      <c r="X31" s="1139"/>
      <c r="Y31" s="1139"/>
      <c r="Z31" s="1139"/>
      <c r="AA31" s="1139">
        <v>92</v>
      </c>
      <c r="AB31" s="1139"/>
      <c r="AC31" s="1139"/>
      <c r="AD31" s="1139"/>
      <c r="AE31" s="1140"/>
      <c r="AF31" s="1114">
        <v>1801</v>
      </c>
      <c r="AG31" s="1115"/>
      <c r="AH31" s="1115"/>
      <c r="AI31" s="1115"/>
      <c r="AJ31" s="1116"/>
      <c r="AK31" s="1075">
        <v>119</v>
      </c>
      <c r="AL31" s="1066"/>
      <c r="AM31" s="1066"/>
      <c r="AN31" s="1066"/>
      <c r="AO31" s="1066"/>
      <c r="AP31" s="1066">
        <v>1889</v>
      </c>
      <c r="AQ31" s="1066"/>
      <c r="AR31" s="1066"/>
      <c r="AS31" s="1066"/>
      <c r="AT31" s="1066"/>
      <c r="AU31" s="1066">
        <v>26</v>
      </c>
      <c r="AV31" s="1066"/>
      <c r="AW31" s="1066"/>
      <c r="AX31" s="1066"/>
      <c r="AY31" s="1066"/>
      <c r="AZ31" s="1137" t="s">
        <v>505</v>
      </c>
      <c r="BA31" s="1137"/>
      <c r="BB31" s="1137"/>
      <c r="BC31" s="1137"/>
      <c r="BD31" s="1137"/>
      <c r="BE31" s="1127" t="s">
        <v>409</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410</v>
      </c>
      <c r="C32" s="1133"/>
      <c r="D32" s="1133"/>
      <c r="E32" s="1133"/>
      <c r="F32" s="1133"/>
      <c r="G32" s="1133"/>
      <c r="H32" s="1133"/>
      <c r="I32" s="1133"/>
      <c r="J32" s="1133"/>
      <c r="K32" s="1133"/>
      <c r="L32" s="1133"/>
      <c r="M32" s="1133"/>
      <c r="N32" s="1133"/>
      <c r="O32" s="1133"/>
      <c r="P32" s="1134"/>
      <c r="Q32" s="1138">
        <v>135</v>
      </c>
      <c r="R32" s="1139"/>
      <c r="S32" s="1139"/>
      <c r="T32" s="1139"/>
      <c r="U32" s="1139"/>
      <c r="V32" s="1139">
        <v>133</v>
      </c>
      <c r="W32" s="1139"/>
      <c r="X32" s="1139"/>
      <c r="Y32" s="1139"/>
      <c r="Z32" s="1139"/>
      <c r="AA32" s="1139">
        <v>2</v>
      </c>
      <c r="AB32" s="1139"/>
      <c r="AC32" s="1139"/>
      <c r="AD32" s="1139"/>
      <c r="AE32" s="1140"/>
      <c r="AF32" s="1114">
        <v>2</v>
      </c>
      <c r="AG32" s="1115"/>
      <c r="AH32" s="1115"/>
      <c r="AI32" s="1115"/>
      <c r="AJ32" s="1116"/>
      <c r="AK32" s="1075">
        <v>101</v>
      </c>
      <c r="AL32" s="1066"/>
      <c r="AM32" s="1066"/>
      <c r="AN32" s="1066"/>
      <c r="AO32" s="1066"/>
      <c r="AP32" s="1066">
        <v>443</v>
      </c>
      <c r="AQ32" s="1066"/>
      <c r="AR32" s="1066"/>
      <c r="AS32" s="1066"/>
      <c r="AT32" s="1066"/>
      <c r="AU32" s="1066">
        <v>443</v>
      </c>
      <c r="AV32" s="1066"/>
      <c r="AW32" s="1066"/>
      <c r="AX32" s="1066"/>
      <c r="AY32" s="1066"/>
      <c r="AZ32" s="1137" t="s">
        <v>505</v>
      </c>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2049</v>
      </c>
      <c r="AG63" s="1054"/>
      <c r="AH63" s="1054"/>
      <c r="AI63" s="1054"/>
      <c r="AJ63" s="1125"/>
      <c r="AK63" s="1126"/>
      <c r="AL63" s="1058"/>
      <c r="AM63" s="1058"/>
      <c r="AN63" s="1058"/>
      <c r="AO63" s="1058"/>
      <c r="AP63" s="1054">
        <v>2332</v>
      </c>
      <c r="AQ63" s="1054"/>
      <c r="AR63" s="1054"/>
      <c r="AS63" s="1054"/>
      <c r="AT63" s="1054"/>
      <c r="AU63" s="1054">
        <v>469</v>
      </c>
      <c r="AV63" s="1054"/>
      <c r="AW63" s="1054"/>
      <c r="AX63" s="1054"/>
      <c r="AY63" s="1054"/>
      <c r="AZ63" s="1120"/>
      <c r="BA63" s="1120"/>
      <c r="BB63" s="1120"/>
      <c r="BC63" s="1120"/>
      <c r="BD63" s="1120"/>
      <c r="BE63" s="1055"/>
      <c r="BF63" s="1055"/>
      <c r="BG63" s="1055"/>
      <c r="BH63" s="1055"/>
      <c r="BI63" s="1056"/>
      <c r="BJ63" s="1121" t="s">
        <v>234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415</v>
      </c>
      <c r="B66" s="1091"/>
      <c r="C66" s="1091"/>
      <c r="D66" s="1091"/>
      <c r="E66" s="1091"/>
      <c r="F66" s="1091"/>
      <c r="G66" s="1091"/>
      <c r="H66" s="1091"/>
      <c r="I66" s="1091"/>
      <c r="J66" s="1091"/>
      <c r="K66" s="1091"/>
      <c r="L66" s="1091"/>
      <c r="M66" s="1091"/>
      <c r="N66" s="1091"/>
      <c r="O66" s="1091"/>
      <c r="P66" s="1092"/>
      <c r="Q66" s="1096" t="s">
        <v>397</v>
      </c>
      <c r="R66" s="1097"/>
      <c r="S66" s="1097"/>
      <c r="T66" s="1097"/>
      <c r="U66" s="1098"/>
      <c r="V66" s="1096" t="s">
        <v>398</v>
      </c>
      <c r="W66" s="1097"/>
      <c r="X66" s="1097"/>
      <c r="Y66" s="1097"/>
      <c r="Z66" s="1098"/>
      <c r="AA66" s="1096" t="s">
        <v>399</v>
      </c>
      <c r="AB66" s="1097"/>
      <c r="AC66" s="1097"/>
      <c r="AD66" s="1097"/>
      <c r="AE66" s="1098"/>
      <c r="AF66" s="1102" t="s">
        <v>400</v>
      </c>
      <c r="AG66" s="1103"/>
      <c r="AH66" s="1103"/>
      <c r="AI66" s="1103"/>
      <c r="AJ66" s="1104"/>
      <c r="AK66" s="1096" t="s">
        <v>401</v>
      </c>
      <c r="AL66" s="1091"/>
      <c r="AM66" s="1091"/>
      <c r="AN66" s="1091"/>
      <c r="AO66" s="1092"/>
      <c r="AP66" s="1096" t="s">
        <v>416</v>
      </c>
      <c r="AQ66" s="1097"/>
      <c r="AR66" s="1097"/>
      <c r="AS66" s="1097"/>
      <c r="AT66" s="1098"/>
      <c r="AU66" s="1096" t="s">
        <v>417</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577</v>
      </c>
      <c r="C68" s="1081"/>
      <c r="D68" s="1081"/>
      <c r="E68" s="1081"/>
      <c r="F68" s="1081"/>
      <c r="G68" s="1081"/>
      <c r="H68" s="1081"/>
      <c r="I68" s="1081"/>
      <c r="J68" s="1081"/>
      <c r="K68" s="1081"/>
      <c r="L68" s="1081"/>
      <c r="M68" s="1081"/>
      <c r="N68" s="1081"/>
      <c r="O68" s="1081"/>
      <c r="P68" s="1082"/>
      <c r="Q68" s="1083">
        <v>224</v>
      </c>
      <c r="R68" s="1077"/>
      <c r="S68" s="1077"/>
      <c r="T68" s="1077"/>
      <c r="U68" s="1077"/>
      <c r="V68" s="1077">
        <v>222</v>
      </c>
      <c r="W68" s="1077"/>
      <c r="X68" s="1077"/>
      <c r="Y68" s="1077"/>
      <c r="Z68" s="1077"/>
      <c r="AA68" s="1077">
        <v>2</v>
      </c>
      <c r="AB68" s="1077"/>
      <c r="AC68" s="1077"/>
      <c r="AD68" s="1077"/>
      <c r="AE68" s="1077"/>
      <c r="AF68" s="1077">
        <v>2</v>
      </c>
      <c r="AG68" s="1077"/>
      <c r="AH68" s="1077"/>
      <c r="AI68" s="1077"/>
      <c r="AJ68" s="1077"/>
      <c r="AK68" s="1077">
        <v>8</v>
      </c>
      <c r="AL68" s="1077"/>
      <c r="AM68" s="1077"/>
      <c r="AN68" s="1077"/>
      <c r="AO68" s="1077"/>
      <c r="AP68" s="1077" t="s">
        <v>505</v>
      </c>
      <c r="AQ68" s="1077"/>
      <c r="AR68" s="1077"/>
      <c r="AS68" s="1077"/>
      <c r="AT68" s="1077"/>
      <c r="AU68" s="1077" t="s">
        <v>505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578</v>
      </c>
      <c r="C69" s="1070"/>
      <c r="D69" s="1070"/>
      <c r="E69" s="1070"/>
      <c r="F69" s="1070"/>
      <c r="G69" s="1070"/>
      <c r="H69" s="1070"/>
      <c r="I69" s="1070"/>
      <c r="J69" s="1070"/>
      <c r="K69" s="1070"/>
      <c r="L69" s="1070"/>
      <c r="M69" s="1070"/>
      <c r="N69" s="1070"/>
      <c r="O69" s="1070"/>
      <c r="P69" s="1071"/>
      <c r="Q69" s="1072">
        <v>137250</v>
      </c>
      <c r="R69" s="1066"/>
      <c r="S69" s="1066"/>
      <c r="T69" s="1066"/>
      <c r="U69" s="1066"/>
      <c r="V69" s="1066">
        <v>125951</v>
      </c>
      <c r="W69" s="1066"/>
      <c r="X69" s="1066"/>
      <c r="Y69" s="1066"/>
      <c r="Z69" s="1066"/>
      <c r="AA69" s="1066">
        <v>11299</v>
      </c>
      <c r="AB69" s="1066"/>
      <c r="AC69" s="1066"/>
      <c r="AD69" s="1066"/>
      <c r="AE69" s="1066"/>
      <c r="AF69" s="1066">
        <v>11299</v>
      </c>
      <c r="AG69" s="1066"/>
      <c r="AH69" s="1066"/>
      <c r="AI69" s="1066"/>
      <c r="AJ69" s="1066"/>
      <c r="AK69" s="1066" t="s">
        <v>505</v>
      </c>
      <c r="AL69" s="1066"/>
      <c r="AM69" s="1066"/>
      <c r="AN69" s="1066"/>
      <c r="AO69" s="1066"/>
      <c r="AP69" s="1066" t="s">
        <v>505</v>
      </c>
      <c r="AQ69" s="1066"/>
      <c r="AR69" s="1066"/>
      <c r="AS69" s="1066"/>
      <c r="AT69" s="1066"/>
      <c r="AU69" s="1066" t="s">
        <v>505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579</v>
      </c>
      <c r="C70" s="1070"/>
      <c r="D70" s="1070"/>
      <c r="E70" s="1070"/>
      <c r="F70" s="1070"/>
      <c r="G70" s="1070"/>
      <c r="H70" s="1070"/>
      <c r="I70" s="1070"/>
      <c r="J70" s="1070"/>
      <c r="K70" s="1070"/>
      <c r="L70" s="1070"/>
      <c r="M70" s="1070"/>
      <c r="N70" s="1070"/>
      <c r="O70" s="1070"/>
      <c r="P70" s="1071"/>
      <c r="Q70" s="1072">
        <v>381</v>
      </c>
      <c r="R70" s="1066"/>
      <c r="S70" s="1066"/>
      <c r="T70" s="1066"/>
      <c r="U70" s="1066"/>
      <c r="V70" s="1066">
        <v>316</v>
      </c>
      <c r="W70" s="1066"/>
      <c r="X70" s="1066"/>
      <c r="Y70" s="1066"/>
      <c r="Z70" s="1066"/>
      <c r="AA70" s="1066">
        <v>65</v>
      </c>
      <c r="AB70" s="1066"/>
      <c r="AC70" s="1066"/>
      <c r="AD70" s="1066"/>
      <c r="AE70" s="1066"/>
      <c r="AF70" s="1066">
        <v>65</v>
      </c>
      <c r="AG70" s="1066"/>
      <c r="AH70" s="1066"/>
      <c r="AI70" s="1066"/>
      <c r="AJ70" s="1066"/>
      <c r="AK70" s="1066" t="s">
        <v>505</v>
      </c>
      <c r="AL70" s="1066"/>
      <c r="AM70" s="1066"/>
      <c r="AN70" s="1066"/>
      <c r="AO70" s="1066"/>
      <c r="AP70" s="1066" t="s">
        <v>505</v>
      </c>
      <c r="AQ70" s="1066"/>
      <c r="AR70" s="1066"/>
      <c r="AS70" s="1066"/>
      <c r="AT70" s="1066"/>
      <c r="AU70" s="1066" t="s">
        <v>505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580</v>
      </c>
      <c r="C71" s="1070"/>
      <c r="D71" s="1070"/>
      <c r="E71" s="1070"/>
      <c r="F71" s="1070"/>
      <c r="G71" s="1070"/>
      <c r="H71" s="1070"/>
      <c r="I71" s="1070"/>
      <c r="J71" s="1070"/>
      <c r="K71" s="1070"/>
      <c r="L71" s="1070"/>
      <c r="M71" s="1070"/>
      <c r="N71" s="1070"/>
      <c r="O71" s="1070"/>
      <c r="P71" s="1071"/>
      <c r="Q71" s="1072">
        <v>1796</v>
      </c>
      <c r="R71" s="1066"/>
      <c r="S71" s="1066"/>
      <c r="T71" s="1066"/>
      <c r="U71" s="1066"/>
      <c r="V71" s="1066">
        <v>1692</v>
      </c>
      <c r="W71" s="1066"/>
      <c r="X71" s="1066"/>
      <c r="Y71" s="1066"/>
      <c r="Z71" s="1066"/>
      <c r="AA71" s="1066">
        <v>104</v>
      </c>
      <c r="AB71" s="1066"/>
      <c r="AC71" s="1066"/>
      <c r="AD71" s="1066"/>
      <c r="AE71" s="1066"/>
      <c r="AF71" s="1066">
        <v>104</v>
      </c>
      <c r="AG71" s="1066"/>
      <c r="AH71" s="1066"/>
      <c r="AI71" s="1066"/>
      <c r="AJ71" s="1066"/>
      <c r="AK71" s="1066" t="s">
        <v>505</v>
      </c>
      <c r="AL71" s="1066"/>
      <c r="AM71" s="1066"/>
      <c r="AN71" s="1066"/>
      <c r="AO71" s="1066"/>
      <c r="AP71" s="1066">
        <v>17</v>
      </c>
      <c r="AQ71" s="1066"/>
      <c r="AR71" s="1066"/>
      <c r="AS71" s="1066"/>
      <c r="AT71" s="1066"/>
      <c r="AU71" s="1066">
        <v>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581</v>
      </c>
      <c r="C72" s="1070"/>
      <c r="D72" s="1070"/>
      <c r="E72" s="1070"/>
      <c r="F72" s="1070"/>
      <c r="G72" s="1070"/>
      <c r="H72" s="1070"/>
      <c r="I72" s="1070"/>
      <c r="J72" s="1070"/>
      <c r="K72" s="1070"/>
      <c r="L72" s="1070"/>
      <c r="M72" s="1070"/>
      <c r="N72" s="1070"/>
      <c r="O72" s="1070"/>
      <c r="P72" s="1071"/>
      <c r="Q72" s="1072">
        <v>526</v>
      </c>
      <c r="R72" s="1066"/>
      <c r="S72" s="1066"/>
      <c r="T72" s="1066"/>
      <c r="U72" s="1066"/>
      <c r="V72" s="1066">
        <v>511</v>
      </c>
      <c r="W72" s="1066"/>
      <c r="X72" s="1066"/>
      <c r="Y72" s="1066"/>
      <c r="Z72" s="1066"/>
      <c r="AA72" s="1066">
        <v>15</v>
      </c>
      <c r="AB72" s="1066"/>
      <c r="AC72" s="1066"/>
      <c r="AD72" s="1066"/>
      <c r="AE72" s="1066"/>
      <c r="AF72" s="1066">
        <v>15</v>
      </c>
      <c r="AG72" s="1066"/>
      <c r="AH72" s="1066"/>
      <c r="AI72" s="1066"/>
      <c r="AJ72" s="1066"/>
      <c r="AK72" s="1066" t="s">
        <v>505</v>
      </c>
      <c r="AL72" s="1066"/>
      <c r="AM72" s="1066"/>
      <c r="AN72" s="1066"/>
      <c r="AO72" s="1066"/>
      <c r="AP72" s="1066">
        <v>369</v>
      </c>
      <c r="AQ72" s="1066"/>
      <c r="AR72" s="1066"/>
      <c r="AS72" s="1066"/>
      <c r="AT72" s="1066"/>
      <c r="AU72" s="1066">
        <v>231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582</v>
      </c>
      <c r="C73" s="1070"/>
      <c r="D73" s="1070"/>
      <c r="E73" s="1070"/>
      <c r="F73" s="1070"/>
      <c r="G73" s="1070"/>
      <c r="H73" s="1070"/>
      <c r="I73" s="1070"/>
      <c r="J73" s="1070"/>
      <c r="K73" s="1070"/>
      <c r="L73" s="1070"/>
      <c r="M73" s="1070"/>
      <c r="N73" s="1070"/>
      <c r="O73" s="1070"/>
      <c r="P73" s="1071"/>
      <c r="Q73" s="1072">
        <v>5465</v>
      </c>
      <c r="R73" s="1066"/>
      <c r="S73" s="1066"/>
      <c r="T73" s="1066"/>
      <c r="U73" s="1066"/>
      <c r="V73" s="1066">
        <v>4707</v>
      </c>
      <c r="W73" s="1066"/>
      <c r="X73" s="1066"/>
      <c r="Y73" s="1066"/>
      <c r="Z73" s="1066"/>
      <c r="AA73" s="1066">
        <v>758</v>
      </c>
      <c r="AB73" s="1066"/>
      <c r="AC73" s="1066"/>
      <c r="AD73" s="1066"/>
      <c r="AE73" s="1066"/>
      <c r="AF73" s="1066">
        <v>758</v>
      </c>
      <c r="AG73" s="1066"/>
      <c r="AH73" s="1066"/>
      <c r="AI73" s="1066"/>
      <c r="AJ73" s="1066"/>
      <c r="AK73" s="1066">
        <v>6</v>
      </c>
      <c r="AL73" s="1066"/>
      <c r="AM73" s="1066"/>
      <c r="AN73" s="1066"/>
      <c r="AO73" s="1066"/>
      <c r="AP73" s="1066" t="s">
        <v>505</v>
      </c>
      <c r="AQ73" s="1066"/>
      <c r="AR73" s="1066"/>
      <c r="AS73" s="1066"/>
      <c r="AT73" s="1066"/>
      <c r="AU73" s="1066" t="s">
        <v>505</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583</v>
      </c>
      <c r="C74" s="1070"/>
      <c r="D74" s="1070"/>
      <c r="E74" s="1070"/>
      <c r="F74" s="1070"/>
      <c r="G74" s="1070"/>
      <c r="H74" s="1070"/>
      <c r="I74" s="1070"/>
      <c r="J74" s="1070"/>
      <c r="K74" s="1070"/>
      <c r="L74" s="1070"/>
      <c r="M74" s="1070"/>
      <c r="N74" s="1070"/>
      <c r="O74" s="1070"/>
      <c r="P74" s="1071"/>
      <c r="Q74" s="1072">
        <v>138</v>
      </c>
      <c r="R74" s="1066"/>
      <c r="S74" s="1066"/>
      <c r="T74" s="1066"/>
      <c r="U74" s="1066"/>
      <c r="V74" s="1066">
        <v>67</v>
      </c>
      <c r="W74" s="1066"/>
      <c r="X74" s="1066"/>
      <c r="Y74" s="1066"/>
      <c r="Z74" s="1066"/>
      <c r="AA74" s="1066">
        <v>71</v>
      </c>
      <c r="AB74" s="1066"/>
      <c r="AC74" s="1066"/>
      <c r="AD74" s="1066"/>
      <c r="AE74" s="1066"/>
      <c r="AF74" s="1066">
        <v>71</v>
      </c>
      <c r="AG74" s="1066"/>
      <c r="AH74" s="1066"/>
      <c r="AI74" s="1066"/>
      <c r="AJ74" s="1066"/>
      <c r="AK74" s="1066" t="s">
        <v>505</v>
      </c>
      <c r="AL74" s="1066"/>
      <c r="AM74" s="1066"/>
      <c r="AN74" s="1066"/>
      <c r="AO74" s="1066"/>
      <c r="AP74" s="1066" t="s">
        <v>505</v>
      </c>
      <c r="AQ74" s="1066"/>
      <c r="AR74" s="1066"/>
      <c r="AS74" s="1066"/>
      <c r="AT74" s="1066"/>
      <c r="AU74" s="1066" t="s">
        <v>505</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584</v>
      </c>
      <c r="C75" s="1070"/>
      <c r="D75" s="1070"/>
      <c r="E75" s="1070"/>
      <c r="F75" s="1070"/>
      <c r="G75" s="1070"/>
      <c r="H75" s="1070"/>
      <c r="I75" s="1070"/>
      <c r="J75" s="1070"/>
      <c r="K75" s="1070"/>
      <c r="L75" s="1070"/>
      <c r="M75" s="1070"/>
      <c r="N75" s="1070"/>
      <c r="O75" s="1070"/>
      <c r="P75" s="1071"/>
      <c r="Q75" s="1073">
        <v>2</v>
      </c>
      <c r="R75" s="1074"/>
      <c r="S75" s="1074"/>
      <c r="T75" s="1074"/>
      <c r="U75" s="1075"/>
      <c r="V75" s="1076">
        <v>1</v>
      </c>
      <c r="W75" s="1074"/>
      <c r="X75" s="1074"/>
      <c r="Y75" s="1074"/>
      <c r="Z75" s="1075"/>
      <c r="AA75" s="1076">
        <v>1</v>
      </c>
      <c r="AB75" s="1074"/>
      <c r="AC75" s="1074"/>
      <c r="AD75" s="1074"/>
      <c r="AE75" s="1075"/>
      <c r="AF75" s="1076">
        <v>1</v>
      </c>
      <c r="AG75" s="1074"/>
      <c r="AH75" s="1074"/>
      <c r="AI75" s="1074"/>
      <c r="AJ75" s="1075"/>
      <c r="AK75" s="1076" t="s">
        <v>505</v>
      </c>
      <c r="AL75" s="1074"/>
      <c r="AM75" s="1074"/>
      <c r="AN75" s="1074"/>
      <c r="AO75" s="1075"/>
      <c r="AP75" s="1076" t="s">
        <v>505</v>
      </c>
      <c r="AQ75" s="1074"/>
      <c r="AR75" s="1074"/>
      <c r="AS75" s="1074"/>
      <c r="AT75" s="1075"/>
      <c r="AU75" s="1076" t="s">
        <v>505</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585</v>
      </c>
      <c r="C76" s="1070"/>
      <c r="D76" s="1070"/>
      <c r="E76" s="1070"/>
      <c r="F76" s="1070"/>
      <c r="G76" s="1070"/>
      <c r="H76" s="1070"/>
      <c r="I76" s="1070"/>
      <c r="J76" s="1070"/>
      <c r="K76" s="1070"/>
      <c r="L76" s="1070"/>
      <c r="M76" s="1070"/>
      <c r="N76" s="1070"/>
      <c r="O76" s="1070"/>
      <c r="P76" s="1071"/>
      <c r="Q76" s="1073">
        <v>1334</v>
      </c>
      <c r="R76" s="1074"/>
      <c r="S76" s="1074"/>
      <c r="T76" s="1074"/>
      <c r="U76" s="1075"/>
      <c r="V76" s="1076">
        <v>1247</v>
      </c>
      <c r="W76" s="1074"/>
      <c r="X76" s="1074"/>
      <c r="Y76" s="1074"/>
      <c r="Z76" s="1075"/>
      <c r="AA76" s="1076">
        <v>87</v>
      </c>
      <c r="AB76" s="1074"/>
      <c r="AC76" s="1074"/>
      <c r="AD76" s="1074"/>
      <c r="AE76" s="1075"/>
      <c r="AF76" s="1076">
        <v>87</v>
      </c>
      <c r="AG76" s="1074"/>
      <c r="AH76" s="1074"/>
      <c r="AI76" s="1074"/>
      <c r="AJ76" s="1075"/>
      <c r="AK76" s="1076">
        <v>525</v>
      </c>
      <c r="AL76" s="1074"/>
      <c r="AM76" s="1074"/>
      <c r="AN76" s="1074"/>
      <c r="AO76" s="1075"/>
      <c r="AP76" s="1076">
        <v>62</v>
      </c>
      <c r="AQ76" s="1074"/>
      <c r="AR76" s="1074"/>
      <c r="AS76" s="1074"/>
      <c r="AT76" s="1075"/>
      <c r="AU76" s="1076">
        <v>30</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586</v>
      </c>
      <c r="C77" s="1070"/>
      <c r="D77" s="1070"/>
      <c r="E77" s="1070"/>
      <c r="F77" s="1070"/>
      <c r="G77" s="1070"/>
      <c r="H77" s="1070"/>
      <c r="I77" s="1070"/>
      <c r="J77" s="1070"/>
      <c r="K77" s="1070"/>
      <c r="L77" s="1070"/>
      <c r="M77" s="1070"/>
      <c r="N77" s="1070"/>
      <c r="O77" s="1070"/>
      <c r="P77" s="1071"/>
      <c r="Q77" s="1073">
        <v>525</v>
      </c>
      <c r="R77" s="1074"/>
      <c r="S77" s="1074"/>
      <c r="T77" s="1074"/>
      <c r="U77" s="1075"/>
      <c r="V77" s="1076">
        <v>525</v>
      </c>
      <c r="W77" s="1074"/>
      <c r="X77" s="1074"/>
      <c r="Y77" s="1074"/>
      <c r="Z77" s="1075"/>
      <c r="AA77" s="1076">
        <v>0</v>
      </c>
      <c r="AB77" s="1074"/>
      <c r="AC77" s="1074"/>
      <c r="AD77" s="1074"/>
      <c r="AE77" s="1075"/>
      <c r="AF77" s="1076">
        <v>0</v>
      </c>
      <c r="AG77" s="1074"/>
      <c r="AH77" s="1074"/>
      <c r="AI77" s="1074"/>
      <c r="AJ77" s="1075"/>
      <c r="AK77" s="1076" t="s">
        <v>505</v>
      </c>
      <c r="AL77" s="1074"/>
      <c r="AM77" s="1074"/>
      <c r="AN77" s="1074"/>
      <c r="AO77" s="1075"/>
      <c r="AP77" s="1076" t="s">
        <v>505</v>
      </c>
      <c r="AQ77" s="1074"/>
      <c r="AR77" s="1074"/>
      <c r="AS77" s="1074"/>
      <c r="AT77" s="1075"/>
      <c r="AU77" s="1076" t="s">
        <v>505</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587</v>
      </c>
      <c r="C78" s="1070"/>
      <c r="D78" s="1070"/>
      <c r="E78" s="1070"/>
      <c r="F78" s="1070"/>
      <c r="G78" s="1070"/>
      <c r="H78" s="1070"/>
      <c r="I78" s="1070"/>
      <c r="J78" s="1070"/>
      <c r="K78" s="1070"/>
      <c r="L78" s="1070"/>
      <c r="M78" s="1070"/>
      <c r="N78" s="1070"/>
      <c r="O78" s="1070"/>
      <c r="P78" s="1071"/>
      <c r="Q78" s="1072">
        <v>103</v>
      </c>
      <c r="R78" s="1066"/>
      <c r="S78" s="1066"/>
      <c r="T78" s="1066"/>
      <c r="U78" s="1066"/>
      <c r="V78" s="1066">
        <v>91</v>
      </c>
      <c r="W78" s="1066"/>
      <c r="X78" s="1066"/>
      <c r="Y78" s="1066"/>
      <c r="Z78" s="1066"/>
      <c r="AA78" s="1066">
        <v>12</v>
      </c>
      <c r="AB78" s="1066"/>
      <c r="AC78" s="1066"/>
      <c r="AD78" s="1066"/>
      <c r="AE78" s="1066"/>
      <c r="AF78" s="1066">
        <v>12</v>
      </c>
      <c r="AG78" s="1066"/>
      <c r="AH78" s="1066"/>
      <c r="AI78" s="1066"/>
      <c r="AJ78" s="1066"/>
      <c r="AK78" s="1066" t="s">
        <v>505</v>
      </c>
      <c r="AL78" s="1066"/>
      <c r="AM78" s="1066"/>
      <c r="AN78" s="1066"/>
      <c r="AO78" s="1066"/>
      <c r="AP78" s="1066" t="s">
        <v>505</v>
      </c>
      <c r="AQ78" s="1066"/>
      <c r="AR78" s="1066"/>
      <c r="AS78" s="1066"/>
      <c r="AT78" s="1066"/>
      <c r="AU78" s="1066" t="s">
        <v>505</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12414</v>
      </c>
      <c r="AG88" s="1054"/>
      <c r="AH88" s="1054"/>
      <c r="AI88" s="1054"/>
      <c r="AJ88" s="1054"/>
      <c r="AK88" s="1058"/>
      <c r="AL88" s="1058"/>
      <c r="AM88" s="1058"/>
      <c r="AN88" s="1058"/>
      <c r="AO88" s="1058"/>
      <c r="AP88" s="1054">
        <v>448</v>
      </c>
      <c r="AQ88" s="1054"/>
      <c r="AR88" s="1054"/>
      <c r="AS88" s="1054"/>
      <c r="AT88" s="1054"/>
      <c r="AU88" s="1054">
        <v>267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20</v>
      </c>
      <c r="CS102" s="1046"/>
      <c r="CT102" s="1046"/>
      <c r="CU102" s="1046"/>
      <c r="CV102" s="1047"/>
      <c r="CW102" s="1045" t="s">
        <v>505</v>
      </c>
      <c r="CX102" s="1046"/>
      <c r="CY102" s="1046"/>
      <c r="CZ102" s="1046"/>
      <c r="DA102" s="1047"/>
      <c r="DB102" s="1045" t="s">
        <v>505</v>
      </c>
      <c r="DC102" s="1046"/>
      <c r="DD102" s="1046"/>
      <c r="DE102" s="1046"/>
      <c r="DF102" s="1047"/>
      <c r="DG102" s="1045" t="s">
        <v>505</v>
      </c>
      <c r="DH102" s="1046"/>
      <c r="DI102" s="1046"/>
      <c r="DJ102" s="1046"/>
      <c r="DK102" s="1047"/>
      <c r="DL102" s="1045" t="s">
        <v>505</v>
      </c>
      <c r="DM102" s="1046"/>
      <c r="DN102" s="1046"/>
      <c r="DO102" s="1046"/>
      <c r="DP102" s="1047"/>
      <c r="DQ102" s="1045" t="s">
        <v>505</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308</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308</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308</v>
      </c>
      <c r="DR109" s="989"/>
      <c r="DS109" s="989"/>
      <c r="DT109" s="989"/>
      <c r="DU109" s="990"/>
      <c r="DV109" s="991" t="s">
        <v>429</v>
      </c>
      <c r="DW109" s="989"/>
      <c r="DX109" s="989"/>
      <c r="DY109" s="989"/>
      <c r="DZ109" s="1020"/>
    </row>
    <row r="110" spans="1:131" s="248" customFormat="1" ht="26.25" customHeight="1" x14ac:dyDescent="0.15">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2683443</v>
      </c>
      <c r="AB110" s="982"/>
      <c r="AC110" s="982"/>
      <c r="AD110" s="982"/>
      <c r="AE110" s="983"/>
      <c r="AF110" s="984">
        <v>2634494</v>
      </c>
      <c r="AG110" s="982"/>
      <c r="AH110" s="982"/>
      <c r="AI110" s="982"/>
      <c r="AJ110" s="983"/>
      <c r="AK110" s="984">
        <v>2400564</v>
      </c>
      <c r="AL110" s="982"/>
      <c r="AM110" s="982"/>
      <c r="AN110" s="982"/>
      <c r="AO110" s="983"/>
      <c r="AP110" s="985">
        <v>23.8</v>
      </c>
      <c r="AQ110" s="986"/>
      <c r="AR110" s="986"/>
      <c r="AS110" s="986"/>
      <c r="AT110" s="987"/>
      <c r="AU110" s="1021" t="s">
        <v>72</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20565138</v>
      </c>
      <c r="BR110" s="929"/>
      <c r="BS110" s="929"/>
      <c r="BT110" s="929"/>
      <c r="BU110" s="929"/>
      <c r="BV110" s="929">
        <v>21187819</v>
      </c>
      <c r="BW110" s="929"/>
      <c r="BX110" s="929"/>
      <c r="BY110" s="929"/>
      <c r="BZ110" s="929"/>
      <c r="CA110" s="929">
        <v>21010135</v>
      </c>
      <c r="CB110" s="929"/>
      <c r="CC110" s="929"/>
      <c r="CD110" s="929"/>
      <c r="CE110" s="929"/>
      <c r="CF110" s="953">
        <v>208.1</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234</v>
      </c>
      <c r="DH110" s="929"/>
      <c r="DI110" s="929"/>
      <c r="DJ110" s="929"/>
      <c r="DK110" s="929"/>
      <c r="DL110" s="929" t="s">
        <v>435</v>
      </c>
      <c r="DM110" s="929"/>
      <c r="DN110" s="929"/>
      <c r="DO110" s="929"/>
      <c r="DP110" s="929"/>
      <c r="DQ110" s="929" t="s">
        <v>435</v>
      </c>
      <c r="DR110" s="929"/>
      <c r="DS110" s="929"/>
      <c r="DT110" s="929"/>
      <c r="DU110" s="929"/>
      <c r="DV110" s="930" t="s">
        <v>234</v>
      </c>
      <c r="DW110" s="930"/>
      <c r="DX110" s="930"/>
      <c r="DY110" s="930"/>
      <c r="DZ110" s="931"/>
    </row>
    <row r="111" spans="1:131" s="248" customFormat="1" ht="26.25" customHeight="1" x14ac:dyDescent="0.15">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234</v>
      </c>
      <c r="AB111" s="1010"/>
      <c r="AC111" s="1010"/>
      <c r="AD111" s="1010"/>
      <c r="AE111" s="1011"/>
      <c r="AF111" s="1012" t="s">
        <v>435</v>
      </c>
      <c r="AG111" s="1010"/>
      <c r="AH111" s="1010"/>
      <c r="AI111" s="1010"/>
      <c r="AJ111" s="1011"/>
      <c r="AK111" s="1012" t="s">
        <v>435</v>
      </c>
      <c r="AL111" s="1010"/>
      <c r="AM111" s="1010"/>
      <c r="AN111" s="1010"/>
      <c r="AO111" s="1011"/>
      <c r="AP111" s="1013" t="s">
        <v>435</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v>142729</v>
      </c>
      <c r="BR111" s="901"/>
      <c r="BS111" s="901"/>
      <c r="BT111" s="901"/>
      <c r="BU111" s="901"/>
      <c r="BV111" s="901">
        <v>103622</v>
      </c>
      <c r="BW111" s="901"/>
      <c r="BX111" s="901"/>
      <c r="BY111" s="901"/>
      <c r="BZ111" s="901"/>
      <c r="CA111" s="901">
        <v>70953</v>
      </c>
      <c r="CB111" s="901"/>
      <c r="CC111" s="901"/>
      <c r="CD111" s="901"/>
      <c r="CE111" s="901"/>
      <c r="CF111" s="962">
        <v>0.7</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234</v>
      </c>
      <c r="DH111" s="901"/>
      <c r="DI111" s="901"/>
      <c r="DJ111" s="901"/>
      <c r="DK111" s="901"/>
      <c r="DL111" s="901" t="s">
        <v>435</v>
      </c>
      <c r="DM111" s="901"/>
      <c r="DN111" s="901"/>
      <c r="DO111" s="901"/>
      <c r="DP111" s="901"/>
      <c r="DQ111" s="901" t="s">
        <v>435</v>
      </c>
      <c r="DR111" s="901"/>
      <c r="DS111" s="901"/>
      <c r="DT111" s="901"/>
      <c r="DU111" s="901"/>
      <c r="DV111" s="878" t="s">
        <v>435</v>
      </c>
      <c r="DW111" s="878"/>
      <c r="DX111" s="878"/>
      <c r="DY111" s="878"/>
      <c r="DZ111" s="879"/>
    </row>
    <row r="112" spans="1:131" s="248" customFormat="1" ht="26.25" customHeight="1" x14ac:dyDescent="0.15">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435</v>
      </c>
      <c r="AB112" s="864"/>
      <c r="AC112" s="864"/>
      <c r="AD112" s="864"/>
      <c r="AE112" s="865"/>
      <c r="AF112" s="866" t="s">
        <v>234</v>
      </c>
      <c r="AG112" s="864"/>
      <c r="AH112" s="864"/>
      <c r="AI112" s="864"/>
      <c r="AJ112" s="865"/>
      <c r="AK112" s="866" t="s">
        <v>234</v>
      </c>
      <c r="AL112" s="864"/>
      <c r="AM112" s="864"/>
      <c r="AN112" s="864"/>
      <c r="AO112" s="865"/>
      <c r="AP112" s="911" t="s">
        <v>234</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580011</v>
      </c>
      <c r="BR112" s="901"/>
      <c r="BS112" s="901"/>
      <c r="BT112" s="901"/>
      <c r="BU112" s="901"/>
      <c r="BV112" s="901">
        <v>536891</v>
      </c>
      <c r="BW112" s="901"/>
      <c r="BX112" s="901"/>
      <c r="BY112" s="901"/>
      <c r="BZ112" s="901"/>
      <c r="CA112" s="901">
        <v>449302</v>
      </c>
      <c r="CB112" s="901"/>
      <c r="CC112" s="901"/>
      <c r="CD112" s="901"/>
      <c r="CE112" s="901"/>
      <c r="CF112" s="962">
        <v>4.5</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234</v>
      </c>
      <c r="DH112" s="901"/>
      <c r="DI112" s="901"/>
      <c r="DJ112" s="901"/>
      <c r="DK112" s="901"/>
      <c r="DL112" s="901" t="s">
        <v>234</v>
      </c>
      <c r="DM112" s="901"/>
      <c r="DN112" s="901"/>
      <c r="DO112" s="901"/>
      <c r="DP112" s="901"/>
      <c r="DQ112" s="901" t="s">
        <v>234</v>
      </c>
      <c r="DR112" s="901"/>
      <c r="DS112" s="901"/>
      <c r="DT112" s="901"/>
      <c r="DU112" s="901"/>
      <c r="DV112" s="878" t="s">
        <v>234</v>
      </c>
      <c r="DW112" s="878"/>
      <c r="DX112" s="878"/>
      <c r="DY112" s="878"/>
      <c r="DZ112" s="879"/>
    </row>
    <row r="113" spans="1:130" s="248" customFormat="1" ht="26.25" customHeight="1" x14ac:dyDescent="0.15">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81682</v>
      </c>
      <c r="AB113" s="1010"/>
      <c r="AC113" s="1010"/>
      <c r="AD113" s="1010"/>
      <c r="AE113" s="1011"/>
      <c r="AF113" s="1012">
        <v>82093</v>
      </c>
      <c r="AG113" s="1010"/>
      <c r="AH113" s="1010"/>
      <c r="AI113" s="1010"/>
      <c r="AJ113" s="1011"/>
      <c r="AK113" s="1012">
        <v>82046</v>
      </c>
      <c r="AL113" s="1010"/>
      <c r="AM113" s="1010"/>
      <c r="AN113" s="1010"/>
      <c r="AO113" s="1011"/>
      <c r="AP113" s="1013">
        <v>0.8</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270849</v>
      </c>
      <c r="BR113" s="901"/>
      <c r="BS113" s="901"/>
      <c r="BT113" s="901"/>
      <c r="BU113" s="901"/>
      <c r="BV113" s="901">
        <v>133477</v>
      </c>
      <c r="BW113" s="901"/>
      <c r="BX113" s="901"/>
      <c r="BY113" s="901"/>
      <c r="BZ113" s="901"/>
      <c r="CA113" s="901">
        <v>266596</v>
      </c>
      <c r="CB113" s="901"/>
      <c r="CC113" s="901"/>
      <c r="CD113" s="901"/>
      <c r="CE113" s="901"/>
      <c r="CF113" s="962">
        <v>2.6</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435</v>
      </c>
      <c r="DH113" s="864"/>
      <c r="DI113" s="864"/>
      <c r="DJ113" s="864"/>
      <c r="DK113" s="865"/>
      <c r="DL113" s="866" t="s">
        <v>234</v>
      </c>
      <c r="DM113" s="864"/>
      <c r="DN113" s="864"/>
      <c r="DO113" s="864"/>
      <c r="DP113" s="865"/>
      <c r="DQ113" s="866" t="s">
        <v>234</v>
      </c>
      <c r="DR113" s="864"/>
      <c r="DS113" s="864"/>
      <c r="DT113" s="864"/>
      <c r="DU113" s="865"/>
      <c r="DV113" s="911" t="s">
        <v>234</v>
      </c>
      <c r="DW113" s="912"/>
      <c r="DX113" s="912"/>
      <c r="DY113" s="912"/>
      <c r="DZ113" s="913"/>
    </row>
    <row r="114" spans="1:130" s="248" customFormat="1" ht="26.25" customHeight="1" x14ac:dyDescent="0.15">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245429</v>
      </c>
      <c r="AB114" s="864"/>
      <c r="AC114" s="864"/>
      <c r="AD114" s="864"/>
      <c r="AE114" s="865"/>
      <c r="AF114" s="866">
        <v>173280</v>
      </c>
      <c r="AG114" s="864"/>
      <c r="AH114" s="864"/>
      <c r="AI114" s="864"/>
      <c r="AJ114" s="865"/>
      <c r="AK114" s="866">
        <v>9023</v>
      </c>
      <c r="AL114" s="864"/>
      <c r="AM114" s="864"/>
      <c r="AN114" s="864"/>
      <c r="AO114" s="865"/>
      <c r="AP114" s="911">
        <v>0.1</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2893074</v>
      </c>
      <c r="BR114" s="901"/>
      <c r="BS114" s="901"/>
      <c r="BT114" s="901"/>
      <c r="BU114" s="901"/>
      <c r="BV114" s="901">
        <v>2810653</v>
      </c>
      <c r="BW114" s="901"/>
      <c r="BX114" s="901"/>
      <c r="BY114" s="901"/>
      <c r="BZ114" s="901"/>
      <c r="CA114" s="901">
        <v>2692012</v>
      </c>
      <c r="CB114" s="901"/>
      <c r="CC114" s="901"/>
      <c r="CD114" s="901"/>
      <c r="CE114" s="901"/>
      <c r="CF114" s="962">
        <v>26.7</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234</v>
      </c>
      <c r="DH114" s="864"/>
      <c r="DI114" s="864"/>
      <c r="DJ114" s="864"/>
      <c r="DK114" s="865"/>
      <c r="DL114" s="866" t="s">
        <v>435</v>
      </c>
      <c r="DM114" s="864"/>
      <c r="DN114" s="864"/>
      <c r="DO114" s="864"/>
      <c r="DP114" s="865"/>
      <c r="DQ114" s="866" t="s">
        <v>435</v>
      </c>
      <c r="DR114" s="864"/>
      <c r="DS114" s="864"/>
      <c r="DT114" s="864"/>
      <c r="DU114" s="865"/>
      <c r="DV114" s="911" t="s">
        <v>234</v>
      </c>
      <c r="DW114" s="912"/>
      <c r="DX114" s="912"/>
      <c r="DY114" s="912"/>
      <c r="DZ114" s="913"/>
    </row>
    <row r="115" spans="1:130" s="248" customFormat="1" ht="26.25" customHeight="1" x14ac:dyDescent="0.15">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49038</v>
      </c>
      <c r="AB115" s="1010"/>
      <c r="AC115" s="1010"/>
      <c r="AD115" s="1010"/>
      <c r="AE115" s="1011"/>
      <c r="AF115" s="1012">
        <v>42128</v>
      </c>
      <c r="AG115" s="1010"/>
      <c r="AH115" s="1010"/>
      <c r="AI115" s="1010"/>
      <c r="AJ115" s="1011"/>
      <c r="AK115" s="1012">
        <v>34669</v>
      </c>
      <c r="AL115" s="1010"/>
      <c r="AM115" s="1010"/>
      <c r="AN115" s="1010"/>
      <c r="AO115" s="1011"/>
      <c r="AP115" s="1013">
        <v>0.3</v>
      </c>
      <c r="AQ115" s="1014"/>
      <c r="AR115" s="1014"/>
      <c r="AS115" s="1014"/>
      <c r="AT115" s="1015"/>
      <c r="AU115" s="1023"/>
      <c r="AV115" s="1024"/>
      <c r="AW115" s="1024"/>
      <c r="AX115" s="1024"/>
      <c r="AY115" s="1024"/>
      <c r="AZ115" s="899" t="s">
        <v>450</v>
      </c>
      <c r="BA115" s="834"/>
      <c r="BB115" s="834"/>
      <c r="BC115" s="834"/>
      <c r="BD115" s="834"/>
      <c r="BE115" s="834"/>
      <c r="BF115" s="834"/>
      <c r="BG115" s="834"/>
      <c r="BH115" s="834"/>
      <c r="BI115" s="834"/>
      <c r="BJ115" s="834"/>
      <c r="BK115" s="834"/>
      <c r="BL115" s="834"/>
      <c r="BM115" s="834"/>
      <c r="BN115" s="834"/>
      <c r="BO115" s="834"/>
      <c r="BP115" s="835"/>
      <c r="BQ115" s="900" t="s">
        <v>435</v>
      </c>
      <c r="BR115" s="901"/>
      <c r="BS115" s="901"/>
      <c r="BT115" s="901"/>
      <c r="BU115" s="901"/>
      <c r="BV115" s="901" t="s">
        <v>234</v>
      </c>
      <c r="BW115" s="901"/>
      <c r="BX115" s="901"/>
      <c r="BY115" s="901"/>
      <c r="BZ115" s="901"/>
      <c r="CA115" s="901" t="s">
        <v>435</v>
      </c>
      <c r="CB115" s="901"/>
      <c r="CC115" s="901"/>
      <c r="CD115" s="901"/>
      <c r="CE115" s="901"/>
      <c r="CF115" s="962" t="s">
        <v>435</v>
      </c>
      <c r="CG115" s="963"/>
      <c r="CH115" s="963"/>
      <c r="CI115" s="963"/>
      <c r="CJ115" s="963"/>
      <c r="CK115" s="1018"/>
      <c r="CL115" s="905"/>
      <c r="CM115" s="899"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435</v>
      </c>
      <c r="DH115" s="864"/>
      <c r="DI115" s="864"/>
      <c r="DJ115" s="864"/>
      <c r="DK115" s="865"/>
      <c r="DL115" s="866" t="s">
        <v>234</v>
      </c>
      <c r="DM115" s="864"/>
      <c r="DN115" s="864"/>
      <c r="DO115" s="864"/>
      <c r="DP115" s="865"/>
      <c r="DQ115" s="866" t="s">
        <v>234</v>
      </c>
      <c r="DR115" s="864"/>
      <c r="DS115" s="864"/>
      <c r="DT115" s="864"/>
      <c r="DU115" s="865"/>
      <c r="DV115" s="911" t="s">
        <v>234</v>
      </c>
      <c r="DW115" s="912"/>
      <c r="DX115" s="912"/>
      <c r="DY115" s="912"/>
      <c r="DZ115" s="913"/>
    </row>
    <row r="116" spans="1:130" s="248" customFormat="1" ht="26.25" customHeight="1" x14ac:dyDescent="0.15">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234</v>
      </c>
      <c r="AB116" s="864"/>
      <c r="AC116" s="864"/>
      <c r="AD116" s="864"/>
      <c r="AE116" s="865"/>
      <c r="AF116" s="866" t="s">
        <v>234</v>
      </c>
      <c r="AG116" s="864"/>
      <c r="AH116" s="864"/>
      <c r="AI116" s="864"/>
      <c r="AJ116" s="865"/>
      <c r="AK116" s="866" t="s">
        <v>234</v>
      </c>
      <c r="AL116" s="864"/>
      <c r="AM116" s="864"/>
      <c r="AN116" s="864"/>
      <c r="AO116" s="865"/>
      <c r="AP116" s="911" t="s">
        <v>234</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900" t="s">
        <v>234</v>
      </c>
      <c r="BR116" s="901"/>
      <c r="BS116" s="901"/>
      <c r="BT116" s="901"/>
      <c r="BU116" s="901"/>
      <c r="BV116" s="901" t="s">
        <v>234</v>
      </c>
      <c r="BW116" s="901"/>
      <c r="BX116" s="901"/>
      <c r="BY116" s="901"/>
      <c r="BZ116" s="901"/>
      <c r="CA116" s="901" t="s">
        <v>234</v>
      </c>
      <c r="CB116" s="901"/>
      <c r="CC116" s="901"/>
      <c r="CD116" s="901"/>
      <c r="CE116" s="901"/>
      <c r="CF116" s="962" t="s">
        <v>234</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435</v>
      </c>
      <c r="DH116" s="864"/>
      <c r="DI116" s="864"/>
      <c r="DJ116" s="864"/>
      <c r="DK116" s="865"/>
      <c r="DL116" s="866" t="s">
        <v>234</v>
      </c>
      <c r="DM116" s="864"/>
      <c r="DN116" s="864"/>
      <c r="DO116" s="864"/>
      <c r="DP116" s="865"/>
      <c r="DQ116" s="866" t="s">
        <v>234</v>
      </c>
      <c r="DR116" s="864"/>
      <c r="DS116" s="864"/>
      <c r="DT116" s="864"/>
      <c r="DU116" s="865"/>
      <c r="DV116" s="911" t="s">
        <v>234</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3059592</v>
      </c>
      <c r="AB117" s="996"/>
      <c r="AC117" s="996"/>
      <c r="AD117" s="996"/>
      <c r="AE117" s="997"/>
      <c r="AF117" s="998">
        <v>2931995</v>
      </c>
      <c r="AG117" s="996"/>
      <c r="AH117" s="996"/>
      <c r="AI117" s="996"/>
      <c r="AJ117" s="997"/>
      <c r="AK117" s="998">
        <v>2526302</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900" t="s">
        <v>234</v>
      </c>
      <c r="BR117" s="901"/>
      <c r="BS117" s="901"/>
      <c r="BT117" s="901"/>
      <c r="BU117" s="901"/>
      <c r="BV117" s="901" t="s">
        <v>234</v>
      </c>
      <c r="BW117" s="901"/>
      <c r="BX117" s="901"/>
      <c r="BY117" s="901"/>
      <c r="BZ117" s="901"/>
      <c r="CA117" s="901" t="s">
        <v>234</v>
      </c>
      <c r="CB117" s="901"/>
      <c r="CC117" s="901"/>
      <c r="CD117" s="901"/>
      <c r="CE117" s="901"/>
      <c r="CF117" s="962" t="s">
        <v>234</v>
      </c>
      <c r="CG117" s="963"/>
      <c r="CH117" s="963"/>
      <c r="CI117" s="963"/>
      <c r="CJ117" s="963"/>
      <c r="CK117" s="1018"/>
      <c r="CL117" s="905"/>
      <c r="CM117" s="908" t="s">
        <v>457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234</v>
      </c>
      <c r="DH117" s="864"/>
      <c r="DI117" s="864"/>
      <c r="DJ117" s="864"/>
      <c r="DK117" s="865"/>
      <c r="DL117" s="866" t="s">
        <v>234</v>
      </c>
      <c r="DM117" s="864"/>
      <c r="DN117" s="864"/>
      <c r="DO117" s="864"/>
      <c r="DP117" s="865"/>
      <c r="DQ117" s="866" t="s">
        <v>234</v>
      </c>
      <c r="DR117" s="864"/>
      <c r="DS117" s="864"/>
      <c r="DT117" s="864"/>
      <c r="DU117" s="865"/>
      <c r="DV117" s="911" t="s">
        <v>234</v>
      </c>
      <c r="DW117" s="912"/>
      <c r="DX117" s="912"/>
      <c r="DY117" s="912"/>
      <c r="DZ117" s="913"/>
    </row>
    <row r="118" spans="1:130" s="248" customFormat="1" ht="26.25" customHeight="1" x14ac:dyDescent="0.15">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308</v>
      </c>
      <c r="AL118" s="989"/>
      <c r="AM118" s="989"/>
      <c r="AN118" s="989"/>
      <c r="AO118" s="990"/>
      <c r="AP118" s="992" t="s">
        <v>429</v>
      </c>
      <c r="AQ118" s="993"/>
      <c r="AR118" s="993"/>
      <c r="AS118" s="993"/>
      <c r="AT118" s="994"/>
      <c r="AU118" s="1023"/>
      <c r="AV118" s="1024"/>
      <c r="AW118" s="1024"/>
      <c r="AX118" s="1024"/>
      <c r="AY118" s="1024"/>
      <c r="AZ118" s="966" t="s">
        <v>458</v>
      </c>
      <c r="BA118" s="967"/>
      <c r="BB118" s="967"/>
      <c r="BC118" s="967"/>
      <c r="BD118" s="967"/>
      <c r="BE118" s="967"/>
      <c r="BF118" s="967"/>
      <c r="BG118" s="967"/>
      <c r="BH118" s="967"/>
      <c r="BI118" s="967"/>
      <c r="BJ118" s="967"/>
      <c r="BK118" s="967"/>
      <c r="BL118" s="967"/>
      <c r="BM118" s="967"/>
      <c r="BN118" s="967"/>
      <c r="BO118" s="967"/>
      <c r="BP118" s="968"/>
      <c r="BQ118" s="969" t="s">
        <v>234</v>
      </c>
      <c r="BR118" s="932"/>
      <c r="BS118" s="932"/>
      <c r="BT118" s="932"/>
      <c r="BU118" s="932"/>
      <c r="BV118" s="932" t="s">
        <v>234</v>
      </c>
      <c r="BW118" s="932"/>
      <c r="BX118" s="932"/>
      <c r="BY118" s="932"/>
      <c r="BZ118" s="932"/>
      <c r="CA118" s="932" t="s">
        <v>234</v>
      </c>
      <c r="CB118" s="932"/>
      <c r="CC118" s="932"/>
      <c r="CD118" s="932"/>
      <c r="CE118" s="932"/>
      <c r="CF118" s="962" t="s">
        <v>234</v>
      </c>
      <c r="CG118" s="963"/>
      <c r="CH118" s="963"/>
      <c r="CI118" s="963"/>
      <c r="CJ118" s="963"/>
      <c r="CK118" s="1018"/>
      <c r="CL118" s="905"/>
      <c r="CM118" s="908" t="s">
        <v>459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234</v>
      </c>
      <c r="DH118" s="864"/>
      <c r="DI118" s="864"/>
      <c r="DJ118" s="864"/>
      <c r="DK118" s="865"/>
      <c r="DL118" s="866" t="s">
        <v>234</v>
      </c>
      <c r="DM118" s="864"/>
      <c r="DN118" s="864"/>
      <c r="DO118" s="864"/>
      <c r="DP118" s="865"/>
      <c r="DQ118" s="866" t="s">
        <v>234</v>
      </c>
      <c r="DR118" s="864"/>
      <c r="DS118" s="864"/>
      <c r="DT118" s="864"/>
      <c r="DU118" s="865"/>
      <c r="DV118" s="911" t="s">
        <v>234</v>
      </c>
      <c r="DW118" s="912"/>
      <c r="DX118" s="912"/>
      <c r="DY118" s="912"/>
      <c r="DZ118" s="913"/>
    </row>
    <row r="119" spans="1:130" s="248" customFormat="1" ht="26.25" customHeight="1" x14ac:dyDescent="0.15">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234</v>
      </c>
      <c r="AB119" s="982"/>
      <c r="AC119" s="982"/>
      <c r="AD119" s="982"/>
      <c r="AE119" s="983"/>
      <c r="AF119" s="984" t="s">
        <v>234</v>
      </c>
      <c r="AG119" s="982"/>
      <c r="AH119" s="982"/>
      <c r="AI119" s="982"/>
      <c r="AJ119" s="983"/>
      <c r="AK119" s="984" t="s">
        <v>234</v>
      </c>
      <c r="AL119" s="982"/>
      <c r="AM119" s="982"/>
      <c r="AN119" s="982"/>
      <c r="AO119" s="983"/>
      <c r="AP119" s="985" t="s">
        <v>234</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460</v>
      </c>
      <c r="BP119" s="965"/>
      <c r="BQ119" s="969">
        <v>24451801</v>
      </c>
      <c r="BR119" s="932"/>
      <c r="BS119" s="932"/>
      <c r="BT119" s="932"/>
      <c r="BU119" s="932"/>
      <c r="BV119" s="932">
        <v>24772462</v>
      </c>
      <c r="BW119" s="932"/>
      <c r="BX119" s="932"/>
      <c r="BY119" s="932"/>
      <c r="BZ119" s="932"/>
      <c r="CA119" s="932">
        <v>24488998</v>
      </c>
      <c r="CB119" s="932"/>
      <c r="CC119" s="932"/>
      <c r="CD119" s="932"/>
      <c r="CE119" s="932"/>
      <c r="CF119" s="830"/>
      <c r="CG119" s="831"/>
      <c r="CH119" s="831"/>
      <c r="CI119" s="831"/>
      <c r="CJ119" s="921"/>
      <c r="CK119" s="1019"/>
      <c r="CL119" s="907"/>
      <c r="CM119" s="925" t="s">
        <v>461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142729</v>
      </c>
      <c r="DH119" s="847"/>
      <c r="DI119" s="847"/>
      <c r="DJ119" s="847"/>
      <c r="DK119" s="848"/>
      <c r="DL119" s="849">
        <v>103622</v>
      </c>
      <c r="DM119" s="847"/>
      <c r="DN119" s="847"/>
      <c r="DO119" s="847"/>
      <c r="DP119" s="848"/>
      <c r="DQ119" s="849">
        <v>70953</v>
      </c>
      <c r="DR119" s="847"/>
      <c r="DS119" s="847"/>
      <c r="DT119" s="847"/>
      <c r="DU119" s="848"/>
      <c r="DV119" s="935">
        <v>0.7</v>
      </c>
      <c r="DW119" s="936"/>
      <c r="DX119" s="936"/>
      <c r="DY119" s="936"/>
      <c r="DZ119" s="937"/>
    </row>
    <row r="120" spans="1:130" s="248" customFormat="1" ht="26.25" customHeight="1" x14ac:dyDescent="0.15">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234</v>
      </c>
      <c r="AB120" s="864"/>
      <c r="AC120" s="864"/>
      <c r="AD120" s="864"/>
      <c r="AE120" s="865"/>
      <c r="AF120" s="866" t="s">
        <v>234</v>
      </c>
      <c r="AG120" s="864"/>
      <c r="AH120" s="864"/>
      <c r="AI120" s="864"/>
      <c r="AJ120" s="865"/>
      <c r="AK120" s="866" t="s">
        <v>234</v>
      </c>
      <c r="AL120" s="864"/>
      <c r="AM120" s="864"/>
      <c r="AN120" s="864"/>
      <c r="AO120" s="865"/>
      <c r="AP120" s="911" t="s">
        <v>234</v>
      </c>
      <c r="AQ120" s="912"/>
      <c r="AR120" s="912"/>
      <c r="AS120" s="912"/>
      <c r="AT120" s="913"/>
      <c r="AU120" s="970" t="s">
        <v>462</v>
      </c>
      <c r="AV120" s="971"/>
      <c r="AW120" s="971"/>
      <c r="AX120" s="971"/>
      <c r="AY120" s="972"/>
      <c r="AZ120" s="947" t="s">
        <v>463</v>
      </c>
      <c r="BA120" s="892"/>
      <c r="BB120" s="892"/>
      <c r="BC120" s="892"/>
      <c r="BD120" s="892"/>
      <c r="BE120" s="892"/>
      <c r="BF120" s="892"/>
      <c r="BG120" s="892"/>
      <c r="BH120" s="892"/>
      <c r="BI120" s="892"/>
      <c r="BJ120" s="892"/>
      <c r="BK120" s="892"/>
      <c r="BL120" s="892"/>
      <c r="BM120" s="892"/>
      <c r="BN120" s="892"/>
      <c r="BO120" s="892"/>
      <c r="BP120" s="893"/>
      <c r="BQ120" s="948">
        <v>12362905</v>
      </c>
      <c r="BR120" s="929"/>
      <c r="BS120" s="929"/>
      <c r="BT120" s="929"/>
      <c r="BU120" s="929"/>
      <c r="BV120" s="929">
        <v>11917800</v>
      </c>
      <c r="BW120" s="929"/>
      <c r="BX120" s="929"/>
      <c r="BY120" s="929"/>
      <c r="BZ120" s="929"/>
      <c r="CA120" s="929">
        <v>11953278</v>
      </c>
      <c r="CB120" s="929"/>
      <c r="CC120" s="929"/>
      <c r="CD120" s="929"/>
      <c r="CE120" s="929"/>
      <c r="CF120" s="953">
        <v>118.4</v>
      </c>
      <c r="CG120" s="954"/>
      <c r="CH120" s="954"/>
      <c r="CI120" s="954"/>
      <c r="CJ120" s="954"/>
      <c r="CK120" s="955" t="s">
        <v>464</v>
      </c>
      <c r="CL120" s="939"/>
      <c r="CM120" s="939"/>
      <c r="CN120" s="939"/>
      <c r="CO120" s="940"/>
      <c r="CP120" s="959" t="s">
        <v>410</v>
      </c>
      <c r="CQ120" s="960"/>
      <c r="CR120" s="960"/>
      <c r="CS120" s="960"/>
      <c r="CT120" s="960"/>
      <c r="CU120" s="960"/>
      <c r="CV120" s="960"/>
      <c r="CW120" s="960"/>
      <c r="CX120" s="960"/>
      <c r="CY120" s="960"/>
      <c r="CZ120" s="960"/>
      <c r="DA120" s="960"/>
      <c r="DB120" s="960"/>
      <c r="DC120" s="960"/>
      <c r="DD120" s="960"/>
      <c r="DE120" s="960"/>
      <c r="DF120" s="961"/>
      <c r="DG120" s="948">
        <v>551570</v>
      </c>
      <c r="DH120" s="929"/>
      <c r="DI120" s="929"/>
      <c r="DJ120" s="929"/>
      <c r="DK120" s="929"/>
      <c r="DL120" s="929">
        <v>509680</v>
      </c>
      <c r="DM120" s="929"/>
      <c r="DN120" s="929"/>
      <c r="DO120" s="929"/>
      <c r="DP120" s="929"/>
      <c r="DQ120" s="929">
        <v>422852</v>
      </c>
      <c r="DR120" s="929"/>
      <c r="DS120" s="929"/>
      <c r="DT120" s="929"/>
      <c r="DU120" s="929"/>
      <c r="DV120" s="930">
        <v>4.2</v>
      </c>
      <c r="DW120" s="930"/>
      <c r="DX120" s="930"/>
      <c r="DY120" s="930"/>
      <c r="DZ120" s="931"/>
    </row>
    <row r="121" spans="1:130" s="248" customFormat="1" ht="26.25" customHeight="1" x14ac:dyDescent="0.15">
      <c r="A121" s="904"/>
      <c r="B121" s="905"/>
      <c r="C121" s="950" t="s">
        <v>465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234</v>
      </c>
      <c r="AB121" s="864"/>
      <c r="AC121" s="864"/>
      <c r="AD121" s="864"/>
      <c r="AE121" s="865"/>
      <c r="AF121" s="866" t="s">
        <v>234</v>
      </c>
      <c r="AG121" s="864"/>
      <c r="AH121" s="864"/>
      <c r="AI121" s="864"/>
      <c r="AJ121" s="865"/>
      <c r="AK121" s="866" t="s">
        <v>234</v>
      </c>
      <c r="AL121" s="864"/>
      <c r="AM121" s="864"/>
      <c r="AN121" s="864"/>
      <c r="AO121" s="865"/>
      <c r="AP121" s="911" t="s">
        <v>234</v>
      </c>
      <c r="AQ121" s="912"/>
      <c r="AR121" s="912"/>
      <c r="AS121" s="912"/>
      <c r="AT121" s="913"/>
      <c r="AU121" s="973"/>
      <c r="AV121" s="974"/>
      <c r="AW121" s="974"/>
      <c r="AX121" s="974"/>
      <c r="AY121" s="975"/>
      <c r="AZ121" s="899" t="s">
        <v>466</v>
      </c>
      <c r="BA121" s="834"/>
      <c r="BB121" s="834"/>
      <c r="BC121" s="834"/>
      <c r="BD121" s="834"/>
      <c r="BE121" s="834"/>
      <c r="BF121" s="834"/>
      <c r="BG121" s="834"/>
      <c r="BH121" s="834"/>
      <c r="BI121" s="834"/>
      <c r="BJ121" s="834"/>
      <c r="BK121" s="834"/>
      <c r="BL121" s="834"/>
      <c r="BM121" s="834"/>
      <c r="BN121" s="834"/>
      <c r="BO121" s="834"/>
      <c r="BP121" s="835"/>
      <c r="BQ121" s="900">
        <v>224236</v>
      </c>
      <c r="BR121" s="901"/>
      <c r="BS121" s="901"/>
      <c r="BT121" s="901"/>
      <c r="BU121" s="901"/>
      <c r="BV121" s="901">
        <v>172875</v>
      </c>
      <c r="BW121" s="901"/>
      <c r="BX121" s="901"/>
      <c r="BY121" s="901"/>
      <c r="BZ121" s="901"/>
      <c r="CA121" s="901">
        <v>138881</v>
      </c>
      <c r="CB121" s="901"/>
      <c r="CC121" s="901"/>
      <c r="CD121" s="901"/>
      <c r="CE121" s="901"/>
      <c r="CF121" s="962">
        <v>1.4</v>
      </c>
      <c r="CG121" s="963"/>
      <c r="CH121" s="963"/>
      <c r="CI121" s="963"/>
      <c r="CJ121" s="963"/>
      <c r="CK121" s="956"/>
      <c r="CL121" s="942"/>
      <c r="CM121" s="942"/>
      <c r="CN121" s="942"/>
      <c r="CO121" s="943"/>
      <c r="CP121" s="922" t="s">
        <v>408</v>
      </c>
      <c r="CQ121" s="923"/>
      <c r="CR121" s="923"/>
      <c r="CS121" s="923"/>
      <c r="CT121" s="923"/>
      <c r="CU121" s="923"/>
      <c r="CV121" s="923"/>
      <c r="CW121" s="923"/>
      <c r="CX121" s="923"/>
      <c r="CY121" s="923"/>
      <c r="CZ121" s="923"/>
      <c r="DA121" s="923"/>
      <c r="DB121" s="923"/>
      <c r="DC121" s="923"/>
      <c r="DD121" s="923"/>
      <c r="DE121" s="923"/>
      <c r="DF121" s="924"/>
      <c r="DG121" s="900">
        <v>28441</v>
      </c>
      <c r="DH121" s="901"/>
      <c r="DI121" s="901"/>
      <c r="DJ121" s="901"/>
      <c r="DK121" s="901"/>
      <c r="DL121" s="901">
        <v>27211</v>
      </c>
      <c r="DM121" s="901"/>
      <c r="DN121" s="901"/>
      <c r="DO121" s="901"/>
      <c r="DP121" s="901"/>
      <c r="DQ121" s="901">
        <v>26450</v>
      </c>
      <c r="DR121" s="901"/>
      <c r="DS121" s="901"/>
      <c r="DT121" s="901"/>
      <c r="DU121" s="901"/>
      <c r="DV121" s="878">
        <v>0.3</v>
      </c>
      <c r="DW121" s="878"/>
      <c r="DX121" s="878"/>
      <c r="DY121" s="878"/>
      <c r="DZ121" s="879"/>
    </row>
    <row r="122" spans="1:130" s="248" customFormat="1" ht="26.25" customHeight="1" x14ac:dyDescent="0.15">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234</v>
      </c>
      <c r="AB122" s="864"/>
      <c r="AC122" s="864"/>
      <c r="AD122" s="864"/>
      <c r="AE122" s="865"/>
      <c r="AF122" s="866" t="s">
        <v>234</v>
      </c>
      <c r="AG122" s="864"/>
      <c r="AH122" s="864"/>
      <c r="AI122" s="864"/>
      <c r="AJ122" s="865"/>
      <c r="AK122" s="866" t="s">
        <v>234</v>
      </c>
      <c r="AL122" s="864"/>
      <c r="AM122" s="864"/>
      <c r="AN122" s="864"/>
      <c r="AO122" s="865"/>
      <c r="AP122" s="911" t="s">
        <v>234</v>
      </c>
      <c r="AQ122" s="912"/>
      <c r="AR122" s="912"/>
      <c r="AS122" s="912"/>
      <c r="AT122" s="913"/>
      <c r="AU122" s="973"/>
      <c r="AV122" s="974"/>
      <c r="AW122" s="974"/>
      <c r="AX122" s="974"/>
      <c r="AY122" s="975"/>
      <c r="AZ122" s="966" t="s">
        <v>467</v>
      </c>
      <c r="BA122" s="967"/>
      <c r="BB122" s="967"/>
      <c r="BC122" s="967"/>
      <c r="BD122" s="967"/>
      <c r="BE122" s="967"/>
      <c r="BF122" s="967"/>
      <c r="BG122" s="967"/>
      <c r="BH122" s="967"/>
      <c r="BI122" s="967"/>
      <c r="BJ122" s="967"/>
      <c r="BK122" s="967"/>
      <c r="BL122" s="967"/>
      <c r="BM122" s="967"/>
      <c r="BN122" s="967"/>
      <c r="BO122" s="967"/>
      <c r="BP122" s="968"/>
      <c r="BQ122" s="969">
        <v>16650626</v>
      </c>
      <c r="BR122" s="932"/>
      <c r="BS122" s="932"/>
      <c r="BT122" s="932"/>
      <c r="BU122" s="932"/>
      <c r="BV122" s="932">
        <v>16889427</v>
      </c>
      <c r="BW122" s="932"/>
      <c r="BX122" s="932"/>
      <c r="BY122" s="932"/>
      <c r="BZ122" s="932"/>
      <c r="CA122" s="932">
        <v>16788539</v>
      </c>
      <c r="CB122" s="932"/>
      <c r="CC122" s="932"/>
      <c r="CD122" s="932"/>
      <c r="CE122" s="932"/>
      <c r="CF122" s="933">
        <v>166.3</v>
      </c>
      <c r="CG122" s="934"/>
      <c r="CH122" s="934"/>
      <c r="CI122" s="934"/>
      <c r="CJ122" s="934"/>
      <c r="CK122" s="956"/>
      <c r="CL122" s="942"/>
      <c r="CM122" s="942"/>
      <c r="CN122" s="942"/>
      <c r="CO122" s="943"/>
      <c r="CP122" s="922" t="s">
        <v>406</v>
      </c>
      <c r="CQ122" s="923"/>
      <c r="CR122" s="923"/>
      <c r="CS122" s="923"/>
      <c r="CT122" s="923"/>
      <c r="CU122" s="923"/>
      <c r="CV122" s="923"/>
      <c r="CW122" s="923"/>
      <c r="CX122" s="923"/>
      <c r="CY122" s="923"/>
      <c r="CZ122" s="923"/>
      <c r="DA122" s="923"/>
      <c r="DB122" s="923"/>
      <c r="DC122" s="923"/>
      <c r="DD122" s="923"/>
      <c r="DE122" s="923"/>
      <c r="DF122" s="924"/>
      <c r="DG122" s="900" t="s">
        <v>234</v>
      </c>
      <c r="DH122" s="901"/>
      <c r="DI122" s="901"/>
      <c r="DJ122" s="901"/>
      <c r="DK122" s="901"/>
      <c r="DL122" s="901" t="s">
        <v>234</v>
      </c>
      <c r="DM122" s="901"/>
      <c r="DN122" s="901"/>
      <c r="DO122" s="901"/>
      <c r="DP122" s="901"/>
      <c r="DQ122" s="901" t="s">
        <v>234</v>
      </c>
      <c r="DR122" s="901"/>
      <c r="DS122" s="901"/>
      <c r="DT122" s="901"/>
      <c r="DU122" s="901"/>
      <c r="DV122" s="878" t="s">
        <v>234</v>
      </c>
      <c r="DW122" s="878"/>
      <c r="DX122" s="878"/>
      <c r="DY122" s="878"/>
      <c r="DZ122" s="879"/>
    </row>
    <row r="123" spans="1:130" s="248" customFormat="1" ht="26.25" customHeight="1" x14ac:dyDescent="0.15">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234</v>
      </c>
      <c r="AB123" s="864"/>
      <c r="AC123" s="864"/>
      <c r="AD123" s="864"/>
      <c r="AE123" s="865"/>
      <c r="AF123" s="866" t="s">
        <v>234</v>
      </c>
      <c r="AG123" s="864"/>
      <c r="AH123" s="864"/>
      <c r="AI123" s="864"/>
      <c r="AJ123" s="865"/>
      <c r="AK123" s="866" t="s">
        <v>234</v>
      </c>
      <c r="AL123" s="864"/>
      <c r="AM123" s="864"/>
      <c r="AN123" s="864"/>
      <c r="AO123" s="865"/>
      <c r="AP123" s="911" t="s">
        <v>234</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468</v>
      </c>
      <c r="BP123" s="965"/>
      <c r="BQ123" s="919">
        <v>29237767</v>
      </c>
      <c r="BR123" s="920"/>
      <c r="BS123" s="920"/>
      <c r="BT123" s="920"/>
      <c r="BU123" s="920"/>
      <c r="BV123" s="920">
        <v>28980102</v>
      </c>
      <c r="BW123" s="920"/>
      <c r="BX123" s="920"/>
      <c r="BY123" s="920"/>
      <c r="BZ123" s="920"/>
      <c r="CA123" s="920">
        <v>28880698</v>
      </c>
      <c r="CB123" s="920"/>
      <c r="CC123" s="920"/>
      <c r="CD123" s="920"/>
      <c r="CE123" s="920"/>
      <c r="CF123" s="830"/>
      <c r="CG123" s="831"/>
      <c r="CH123" s="831"/>
      <c r="CI123" s="831"/>
      <c r="CJ123" s="921"/>
      <c r="CK123" s="956"/>
      <c r="CL123" s="942"/>
      <c r="CM123" s="942"/>
      <c r="CN123" s="942"/>
      <c r="CO123" s="943"/>
      <c r="CP123" s="922" t="s">
        <v>407</v>
      </c>
      <c r="CQ123" s="923"/>
      <c r="CR123" s="923"/>
      <c r="CS123" s="923"/>
      <c r="CT123" s="923"/>
      <c r="CU123" s="923"/>
      <c r="CV123" s="923"/>
      <c r="CW123" s="923"/>
      <c r="CX123" s="923"/>
      <c r="CY123" s="923"/>
      <c r="CZ123" s="923"/>
      <c r="DA123" s="923"/>
      <c r="DB123" s="923"/>
      <c r="DC123" s="923"/>
      <c r="DD123" s="923"/>
      <c r="DE123" s="923"/>
      <c r="DF123" s="924"/>
      <c r="DG123" s="863" t="s">
        <v>234</v>
      </c>
      <c r="DH123" s="864"/>
      <c r="DI123" s="864"/>
      <c r="DJ123" s="864"/>
      <c r="DK123" s="865"/>
      <c r="DL123" s="866" t="s">
        <v>234</v>
      </c>
      <c r="DM123" s="864"/>
      <c r="DN123" s="864"/>
      <c r="DO123" s="864"/>
      <c r="DP123" s="865"/>
      <c r="DQ123" s="866" t="s">
        <v>234</v>
      </c>
      <c r="DR123" s="864"/>
      <c r="DS123" s="864"/>
      <c r="DT123" s="864"/>
      <c r="DU123" s="865"/>
      <c r="DV123" s="911" t="s">
        <v>234</v>
      </c>
      <c r="DW123" s="912"/>
      <c r="DX123" s="912"/>
      <c r="DY123" s="912"/>
      <c r="DZ123" s="913"/>
    </row>
    <row r="124" spans="1:130" s="248" customFormat="1" ht="26.25" customHeight="1" thickBot="1" x14ac:dyDescent="0.2">
      <c r="A124" s="904"/>
      <c r="B124" s="905"/>
      <c r="C124" s="908" t="s">
        <v>457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234</v>
      </c>
      <c r="AB124" s="864"/>
      <c r="AC124" s="864"/>
      <c r="AD124" s="864"/>
      <c r="AE124" s="865"/>
      <c r="AF124" s="866" t="s">
        <v>234</v>
      </c>
      <c r="AG124" s="864"/>
      <c r="AH124" s="864"/>
      <c r="AI124" s="864"/>
      <c r="AJ124" s="865"/>
      <c r="AK124" s="866" t="s">
        <v>234</v>
      </c>
      <c r="AL124" s="864"/>
      <c r="AM124" s="864"/>
      <c r="AN124" s="864"/>
      <c r="AO124" s="865"/>
      <c r="AP124" s="911" t="s">
        <v>234</v>
      </c>
      <c r="AQ124" s="912"/>
      <c r="AR124" s="912"/>
      <c r="AS124" s="912"/>
      <c r="AT124" s="913"/>
      <c r="AU124" s="914" t="s">
        <v>469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234</v>
      </c>
      <c r="BR124" s="918"/>
      <c r="BS124" s="918"/>
      <c r="BT124" s="918"/>
      <c r="BU124" s="918"/>
      <c r="BV124" s="918" t="s">
        <v>234</v>
      </c>
      <c r="BW124" s="918"/>
      <c r="BX124" s="918"/>
      <c r="BY124" s="918"/>
      <c r="BZ124" s="918"/>
      <c r="CA124" s="918" t="s">
        <v>234</v>
      </c>
      <c r="CB124" s="918"/>
      <c r="CC124" s="918"/>
      <c r="CD124" s="918"/>
      <c r="CE124" s="918"/>
      <c r="CF124" s="808"/>
      <c r="CG124" s="809"/>
      <c r="CH124" s="809"/>
      <c r="CI124" s="809"/>
      <c r="CJ124" s="949"/>
      <c r="CK124" s="957"/>
      <c r="CL124" s="957"/>
      <c r="CM124" s="957"/>
      <c r="CN124" s="957"/>
      <c r="CO124" s="958"/>
      <c r="CP124" s="922" t="s">
        <v>470</v>
      </c>
      <c r="CQ124" s="923"/>
      <c r="CR124" s="923"/>
      <c r="CS124" s="923"/>
      <c r="CT124" s="923"/>
      <c r="CU124" s="923"/>
      <c r="CV124" s="923"/>
      <c r="CW124" s="923"/>
      <c r="CX124" s="923"/>
      <c r="CY124" s="923"/>
      <c r="CZ124" s="923"/>
      <c r="DA124" s="923"/>
      <c r="DB124" s="923"/>
      <c r="DC124" s="923"/>
      <c r="DD124" s="923"/>
      <c r="DE124" s="923"/>
      <c r="DF124" s="924"/>
      <c r="DG124" s="846" t="s">
        <v>234</v>
      </c>
      <c r="DH124" s="847"/>
      <c r="DI124" s="847"/>
      <c r="DJ124" s="847"/>
      <c r="DK124" s="848"/>
      <c r="DL124" s="849" t="s">
        <v>234</v>
      </c>
      <c r="DM124" s="847"/>
      <c r="DN124" s="847"/>
      <c r="DO124" s="847"/>
      <c r="DP124" s="848"/>
      <c r="DQ124" s="849" t="s">
        <v>234</v>
      </c>
      <c r="DR124" s="847"/>
      <c r="DS124" s="847"/>
      <c r="DT124" s="847"/>
      <c r="DU124" s="848"/>
      <c r="DV124" s="935" t="s">
        <v>234</v>
      </c>
      <c r="DW124" s="936"/>
      <c r="DX124" s="936"/>
      <c r="DY124" s="936"/>
      <c r="DZ124" s="937"/>
    </row>
    <row r="125" spans="1:130" s="248" customFormat="1" ht="26.25" customHeight="1" x14ac:dyDescent="0.15">
      <c r="A125" s="904"/>
      <c r="B125" s="905"/>
      <c r="C125" s="908" t="s">
        <v>459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234</v>
      </c>
      <c r="AB125" s="864"/>
      <c r="AC125" s="864"/>
      <c r="AD125" s="864"/>
      <c r="AE125" s="865"/>
      <c r="AF125" s="866" t="s">
        <v>234</v>
      </c>
      <c r="AG125" s="864"/>
      <c r="AH125" s="864"/>
      <c r="AI125" s="864"/>
      <c r="AJ125" s="865"/>
      <c r="AK125" s="866" t="s">
        <v>234</v>
      </c>
      <c r="AL125" s="864"/>
      <c r="AM125" s="864"/>
      <c r="AN125" s="864"/>
      <c r="AO125" s="865"/>
      <c r="AP125" s="911" t="s">
        <v>234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471</v>
      </c>
      <c r="CL125" s="939"/>
      <c r="CM125" s="939"/>
      <c r="CN125" s="939"/>
      <c r="CO125" s="940"/>
      <c r="CP125" s="947" t="s">
        <v>472</v>
      </c>
      <c r="CQ125" s="892"/>
      <c r="CR125" s="892"/>
      <c r="CS125" s="892"/>
      <c r="CT125" s="892"/>
      <c r="CU125" s="892"/>
      <c r="CV125" s="892"/>
      <c r="CW125" s="892"/>
      <c r="CX125" s="892"/>
      <c r="CY125" s="892"/>
      <c r="CZ125" s="892"/>
      <c r="DA125" s="892"/>
      <c r="DB125" s="892"/>
      <c r="DC125" s="892"/>
      <c r="DD125" s="892"/>
      <c r="DE125" s="892"/>
      <c r="DF125" s="893"/>
      <c r="DG125" s="948" t="s">
        <v>234</v>
      </c>
      <c r="DH125" s="929"/>
      <c r="DI125" s="929"/>
      <c r="DJ125" s="929"/>
      <c r="DK125" s="929"/>
      <c r="DL125" s="929" t="s">
        <v>234</v>
      </c>
      <c r="DM125" s="929"/>
      <c r="DN125" s="929"/>
      <c r="DO125" s="929"/>
      <c r="DP125" s="929"/>
      <c r="DQ125" s="929" t="s">
        <v>234</v>
      </c>
      <c r="DR125" s="929"/>
      <c r="DS125" s="929"/>
      <c r="DT125" s="929"/>
      <c r="DU125" s="929"/>
      <c r="DV125" s="930" t="s">
        <v>234</v>
      </c>
      <c r="DW125" s="930"/>
      <c r="DX125" s="930"/>
      <c r="DY125" s="930"/>
      <c r="DZ125" s="931"/>
    </row>
    <row r="126" spans="1:130" s="248" customFormat="1" ht="26.25" customHeight="1" thickBot="1" x14ac:dyDescent="0.2">
      <c r="A126" s="904"/>
      <c r="B126" s="905"/>
      <c r="C126" s="908" t="s">
        <v>461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44757</v>
      </c>
      <c r="AB126" s="864"/>
      <c r="AC126" s="864"/>
      <c r="AD126" s="864"/>
      <c r="AE126" s="865"/>
      <c r="AF126" s="866">
        <v>39106</v>
      </c>
      <c r="AG126" s="864"/>
      <c r="AH126" s="864"/>
      <c r="AI126" s="864"/>
      <c r="AJ126" s="865"/>
      <c r="AK126" s="866">
        <v>32669</v>
      </c>
      <c r="AL126" s="864"/>
      <c r="AM126" s="864"/>
      <c r="AN126" s="864"/>
      <c r="AO126" s="865"/>
      <c r="AP126" s="911">
        <v>0.3</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473</v>
      </c>
      <c r="CQ126" s="834"/>
      <c r="CR126" s="834"/>
      <c r="CS126" s="834"/>
      <c r="CT126" s="834"/>
      <c r="CU126" s="834"/>
      <c r="CV126" s="834"/>
      <c r="CW126" s="834"/>
      <c r="CX126" s="834"/>
      <c r="CY126" s="834"/>
      <c r="CZ126" s="834"/>
      <c r="DA126" s="834"/>
      <c r="DB126" s="834"/>
      <c r="DC126" s="834"/>
      <c r="DD126" s="834"/>
      <c r="DE126" s="834"/>
      <c r="DF126" s="835"/>
      <c r="DG126" s="900" t="s">
        <v>234</v>
      </c>
      <c r="DH126" s="901"/>
      <c r="DI126" s="901"/>
      <c r="DJ126" s="901"/>
      <c r="DK126" s="901"/>
      <c r="DL126" s="901" t="s">
        <v>234</v>
      </c>
      <c r="DM126" s="901"/>
      <c r="DN126" s="901"/>
      <c r="DO126" s="901"/>
      <c r="DP126" s="901"/>
      <c r="DQ126" s="901" t="s">
        <v>234</v>
      </c>
      <c r="DR126" s="901"/>
      <c r="DS126" s="901"/>
      <c r="DT126" s="901"/>
      <c r="DU126" s="901"/>
      <c r="DV126" s="878" t="s">
        <v>234</v>
      </c>
      <c r="DW126" s="878"/>
      <c r="DX126" s="878"/>
      <c r="DY126" s="878"/>
      <c r="DZ126" s="879"/>
    </row>
    <row r="127" spans="1:130" s="248" customFormat="1" ht="26.25" customHeight="1" x14ac:dyDescent="0.15">
      <c r="A127" s="906"/>
      <c r="B127" s="907"/>
      <c r="C127" s="925" t="s">
        <v>474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4281</v>
      </c>
      <c r="AB127" s="864"/>
      <c r="AC127" s="864"/>
      <c r="AD127" s="864"/>
      <c r="AE127" s="865"/>
      <c r="AF127" s="866">
        <v>3022</v>
      </c>
      <c r="AG127" s="864"/>
      <c r="AH127" s="864"/>
      <c r="AI127" s="864"/>
      <c r="AJ127" s="865"/>
      <c r="AK127" s="866">
        <v>2000</v>
      </c>
      <c r="AL127" s="864"/>
      <c r="AM127" s="864"/>
      <c r="AN127" s="864"/>
      <c r="AO127" s="865"/>
      <c r="AP127" s="911">
        <v>0</v>
      </c>
      <c r="AQ127" s="912"/>
      <c r="AR127" s="912"/>
      <c r="AS127" s="912"/>
      <c r="AT127" s="913"/>
      <c r="AU127" s="284"/>
      <c r="AV127" s="284"/>
      <c r="AW127" s="284"/>
      <c r="AX127" s="928" t="s">
        <v>475</v>
      </c>
      <c r="AY127" s="896"/>
      <c r="AZ127" s="896"/>
      <c r="BA127" s="896"/>
      <c r="BB127" s="896"/>
      <c r="BC127" s="896"/>
      <c r="BD127" s="896"/>
      <c r="BE127" s="897"/>
      <c r="BF127" s="895" t="s">
        <v>476</v>
      </c>
      <c r="BG127" s="896"/>
      <c r="BH127" s="896"/>
      <c r="BI127" s="896"/>
      <c r="BJ127" s="896"/>
      <c r="BK127" s="896"/>
      <c r="BL127" s="897"/>
      <c r="BM127" s="895" t="s">
        <v>477</v>
      </c>
      <c r="BN127" s="896"/>
      <c r="BO127" s="896"/>
      <c r="BP127" s="896"/>
      <c r="BQ127" s="896"/>
      <c r="BR127" s="896"/>
      <c r="BS127" s="897"/>
      <c r="BT127" s="895" t="s">
        <v>478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479</v>
      </c>
      <c r="CQ127" s="834"/>
      <c r="CR127" s="834"/>
      <c r="CS127" s="834"/>
      <c r="CT127" s="834"/>
      <c r="CU127" s="834"/>
      <c r="CV127" s="834"/>
      <c r="CW127" s="834"/>
      <c r="CX127" s="834"/>
      <c r="CY127" s="834"/>
      <c r="CZ127" s="834"/>
      <c r="DA127" s="834"/>
      <c r="DB127" s="834"/>
      <c r="DC127" s="834"/>
      <c r="DD127" s="834"/>
      <c r="DE127" s="834"/>
      <c r="DF127" s="835"/>
      <c r="DG127" s="900" t="s">
        <v>234</v>
      </c>
      <c r="DH127" s="901"/>
      <c r="DI127" s="901"/>
      <c r="DJ127" s="901"/>
      <c r="DK127" s="901"/>
      <c r="DL127" s="901" t="s">
        <v>234</v>
      </c>
      <c r="DM127" s="901"/>
      <c r="DN127" s="901"/>
      <c r="DO127" s="901"/>
      <c r="DP127" s="901"/>
      <c r="DQ127" s="901" t="s">
        <v>234</v>
      </c>
      <c r="DR127" s="901"/>
      <c r="DS127" s="901"/>
      <c r="DT127" s="901"/>
      <c r="DU127" s="901"/>
      <c r="DV127" s="878" t="s">
        <v>234</v>
      </c>
      <c r="DW127" s="878"/>
      <c r="DX127" s="878"/>
      <c r="DY127" s="878"/>
      <c r="DZ127" s="879"/>
    </row>
    <row r="128" spans="1:130" s="248" customFormat="1" ht="26.25" customHeight="1" thickBot="1" x14ac:dyDescent="0.2">
      <c r="A128" s="880" t="s">
        <v>480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481</v>
      </c>
      <c r="X128" s="882"/>
      <c r="Y128" s="882"/>
      <c r="Z128" s="883"/>
      <c r="AA128" s="884">
        <v>43803</v>
      </c>
      <c r="AB128" s="885"/>
      <c r="AC128" s="885"/>
      <c r="AD128" s="885"/>
      <c r="AE128" s="886"/>
      <c r="AF128" s="887">
        <v>44796</v>
      </c>
      <c r="AG128" s="885"/>
      <c r="AH128" s="885"/>
      <c r="AI128" s="885"/>
      <c r="AJ128" s="886"/>
      <c r="AK128" s="887">
        <v>42876</v>
      </c>
      <c r="AL128" s="885"/>
      <c r="AM128" s="885"/>
      <c r="AN128" s="885"/>
      <c r="AO128" s="886"/>
      <c r="AP128" s="888"/>
      <c r="AQ128" s="889"/>
      <c r="AR128" s="889"/>
      <c r="AS128" s="889"/>
      <c r="AT128" s="890"/>
      <c r="AU128" s="284"/>
      <c r="AV128" s="284"/>
      <c r="AW128" s="284"/>
      <c r="AX128" s="891" t="s">
        <v>482</v>
      </c>
      <c r="AY128" s="892"/>
      <c r="AZ128" s="892"/>
      <c r="BA128" s="892"/>
      <c r="BB128" s="892"/>
      <c r="BC128" s="892"/>
      <c r="BD128" s="892"/>
      <c r="BE128" s="893"/>
      <c r="BF128" s="870" t="s">
        <v>234</v>
      </c>
      <c r="BG128" s="871"/>
      <c r="BH128" s="871"/>
      <c r="BI128" s="871"/>
      <c r="BJ128" s="871"/>
      <c r="BK128" s="871"/>
      <c r="BL128" s="894"/>
      <c r="BM128" s="870">
        <v>13.07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483</v>
      </c>
      <c r="CQ128" s="812"/>
      <c r="CR128" s="812"/>
      <c r="CS128" s="812"/>
      <c r="CT128" s="812"/>
      <c r="CU128" s="812"/>
      <c r="CV128" s="812"/>
      <c r="CW128" s="812"/>
      <c r="CX128" s="812"/>
      <c r="CY128" s="812"/>
      <c r="CZ128" s="812"/>
      <c r="DA128" s="812"/>
      <c r="DB128" s="812"/>
      <c r="DC128" s="812"/>
      <c r="DD128" s="812"/>
      <c r="DE128" s="812"/>
      <c r="DF128" s="813"/>
      <c r="DG128" s="874" t="s">
        <v>234</v>
      </c>
      <c r="DH128" s="875"/>
      <c r="DI128" s="875"/>
      <c r="DJ128" s="875"/>
      <c r="DK128" s="875"/>
      <c r="DL128" s="875" t="s">
        <v>234</v>
      </c>
      <c r="DM128" s="875"/>
      <c r="DN128" s="875"/>
      <c r="DO128" s="875"/>
      <c r="DP128" s="875"/>
      <c r="DQ128" s="875" t="s">
        <v>234</v>
      </c>
      <c r="DR128" s="875"/>
      <c r="DS128" s="875"/>
      <c r="DT128" s="875"/>
      <c r="DU128" s="875"/>
      <c r="DV128" s="876" t="s">
        <v>234</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484</v>
      </c>
      <c r="X129" s="861"/>
      <c r="Y129" s="861"/>
      <c r="Z129" s="862"/>
      <c r="AA129" s="863">
        <v>12375242</v>
      </c>
      <c r="AB129" s="864"/>
      <c r="AC129" s="864"/>
      <c r="AD129" s="864"/>
      <c r="AE129" s="865"/>
      <c r="AF129" s="866">
        <v>12116846</v>
      </c>
      <c r="AG129" s="864"/>
      <c r="AH129" s="864"/>
      <c r="AI129" s="864"/>
      <c r="AJ129" s="865"/>
      <c r="AK129" s="866">
        <v>11853353</v>
      </c>
      <c r="AL129" s="864"/>
      <c r="AM129" s="864"/>
      <c r="AN129" s="864"/>
      <c r="AO129" s="865"/>
      <c r="AP129" s="867"/>
      <c r="AQ129" s="868"/>
      <c r="AR129" s="868"/>
      <c r="AS129" s="868"/>
      <c r="AT129" s="869"/>
      <c r="AU129" s="286"/>
      <c r="AV129" s="286"/>
      <c r="AW129" s="286"/>
      <c r="AX129" s="833" t="s">
        <v>485</v>
      </c>
      <c r="AY129" s="834"/>
      <c r="AZ129" s="834"/>
      <c r="BA129" s="834"/>
      <c r="BB129" s="834"/>
      <c r="BC129" s="834"/>
      <c r="BD129" s="834"/>
      <c r="BE129" s="835"/>
      <c r="BF129" s="853" t="s">
        <v>234</v>
      </c>
      <c r="BG129" s="854"/>
      <c r="BH129" s="854"/>
      <c r="BI129" s="854"/>
      <c r="BJ129" s="854"/>
      <c r="BK129" s="854"/>
      <c r="BL129" s="855"/>
      <c r="BM129" s="853">
        <v>18.07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487</v>
      </c>
      <c r="X130" s="861"/>
      <c r="Y130" s="861"/>
      <c r="Z130" s="862"/>
      <c r="AA130" s="863">
        <v>2174401</v>
      </c>
      <c r="AB130" s="864"/>
      <c r="AC130" s="864"/>
      <c r="AD130" s="864"/>
      <c r="AE130" s="865"/>
      <c r="AF130" s="866">
        <v>1988063</v>
      </c>
      <c r="AG130" s="864"/>
      <c r="AH130" s="864"/>
      <c r="AI130" s="864"/>
      <c r="AJ130" s="865"/>
      <c r="AK130" s="866">
        <v>1759572</v>
      </c>
      <c r="AL130" s="864"/>
      <c r="AM130" s="864"/>
      <c r="AN130" s="864"/>
      <c r="AO130" s="865"/>
      <c r="AP130" s="867"/>
      <c r="AQ130" s="868"/>
      <c r="AR130" s="868"/>
      <c r="AS130" s="868"/>
      <c r="AT130" s="869"/>
      <c r="AU130" s="286"/>
      <c r="AV130" s="286"/>
      <c r="AW130" s="286"/>
      <c r="AX130" s="833" t="s">
        <v>488</v>
      </c>
      <c r="AY130" s="834"/>
      <c r="AZ130" s="834"/>
      <c r="BA130" s="834"/>
      <c r="BB130" s="834"/>
      <c r="BC130" s="834"/>
      <c r="BD130" s="834"/>
      <c r="BE130" s="835"/>
      <c r="BF130" s="836">
        <v>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489</v>
      </c>
      <c r="X131" s="844"/>
      <c r="Y131" s="844"/>
      <c r="Z131" s="845"/>
      <c r="AA131" s="846">
        <v>10200841</v>
      </c>
      <c r="AB131" s="847"/>
      <c r="AC131" s="847"/>
      <c r="AD131" s="847"/>
      <c r="AE131" s="848"/>
      <c r="AF131" s="849">
        <v>10128783</v>
      </c>
      <c r="AG131" s="847"/>
      <c r="AH131" s="847"/>
      <c r="AI131" s="847"/>
      <c r="AJ131" s="848"/>
      <c r="AK131" s="849">
        <v>10093781</v>
      </c>
      <c r="AL131" s="847"/>
      <c r="AM131" s="847"/>
      <c r="AN131" s="847"/>
      <c r="AO131" s="848"/>
      <c r="AP131" s="850"/>
      <c r="AQ131" s="851"/>
      <c r="AR131" s="851"/>
      <c r="AS131" s="851"/>
      <c r="AT131" s="852"/>
      <c r="AU131" s="286"/>
      <c r="AV131" s="286"/>
      <c r="AW131" s="286"/>
      <c r="AX131" s="811" t="s">
        <v>490</v>
      </c>
      <c r="AY131" s="812"/>
      <c r="AZ131" s="812"/>
      <c r="BA131" s="812"/>
      <c r="BB131" s="812"/>
      <c r="BC131" s="812"/>
      <c r="BD131" s="812"/>
      <c r="BE131" s="813"/>
      <c r="BF131" s="814" t="s">
        <v>234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492</v>
      </c>
      <c r="W132" s="824"/>
      <c r="X132" s="824"/>
      <c r="Y132" s="824"/>
      <c r="Z132" s="825"/>
      <c r="AA132" s="826">
        <v>8.2482218869999997</v>
      </c>
      <c r="AB132" s="827"/>
      <c r="AC132" s="827"/>
      <c r="AD132" s="827"/>
      <c r="AE132" s="828"/>
      <c r="AF132" s="829">
        <v>8.8770388310000001</v>
      </c>
      <c r="AG132" s="827"/>
      <c r="AH132" s="827"/>
      <c r="AI132" s="827"/>
      <c r="AJ132" s="828"/>
      <c r="AK132" s="829">
        <v>7.1712869540000002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493</v>
      </c>
      <c r="W133" s="803"/>
      <c r="X133" s="803"/>
      <c r="Y133" s="803"/>
      <c r="Z133" s="804"/>
      <c r="AA133" s="805">
        <v>7.8</v>
      </c>
      <c r="AB133" s="806"/>
      <c r="AC133" s="806"/>
      <c r="AD133" s="806"/>
      <c r="AE133" s="807"/>
      <c r="AF133" s="805">
        <v>8.3000000000000007</v>
      </c>
      <c r="AG133" s="806"/>
      <c r="AH133" s="806"/>
      <c r="AI133" s="806"/>
      <c r="AJ133" s="807"/>
      <c r="AK133" s="805">
        <v>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wcwaSZKBj2G4JjuasOC7gyzTu1/2s/E/M56h88+bk9fIiG/IXazp1TwoWaXRM9NO+8eprHVhWDQsaTMwV+ZWg==" saltValue="2QUy9fxtuVOQLZQgSWVHm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jzKh6FaOfknBokoAAtPnxMFNsM/xqPjL3xr06mKVQD8Mht0Jk8RH1v+qxV9ThugOZpzZw9SZBzxYYqHvoVZUw==" saltValue="U363NzObRqWKrt+kh26+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pV3U+d9Aa9G32gMxypdlhUCyiSXchDw5QVAXqubLWEAkrsYx9IEouUKAL+JZgJylHNXyD37NTnzrWyWlHucJA==" saltValue="CZw4xOv4GAa1ZdqW9+j5t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497</v>
      </c>
      <c r="AP7" s="305"/>
      <c r="AQ7" s="306" t="s">
        <v>498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499</v>
      </c>
      <c r="AQ8" s="312" t="s">
        <v>500</v>
      </c>
      <c r="AR8" s="313" t="s">
        <v>501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502</v>
      </c>
      <c r="AL9" s="1228"/>
      <c r="AM9" s="1228"/>
      <c r="AN9" s="1229"/>
      <c r="AO9" s="314">
        <v>3432967</v>
      </c>
      <c r="AP9" s="314">
        <v>93846</v>
      </c>
      <c r="AQ9" s="315">
        <v>94370</v>
      </c>
      <c r="AR9" s="316">
        <v>-0.6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503</v>
      </c>
      <c r="AL10" s="1228"/>
      <c r="AM10" s="1228"/>
      <c r="AN10" s="1229"/>
      <c r="AO10" s="317">
        <v>509655</v>
      </c>
      <c r="AP10" s="317">
        <v>13932</v>
      </c>
      <c r="AQ10" s="318">
        <v>9302</v>
      </c>
      <c r="AR10" s="319">
        <v>49.8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504</v>
      </c>
      <c r="AL11" s="1228"/>
      <c r="AM11" s="1228"/>
      <c r="AN11" s="1229"/>
      <c r="AO11" s="317" t="s">
        <v>505</v>
      </c>
      <c r="AP11" s="317" t="s">
        <v>505</v>
      </c>
      <c r="AQ11" s="318">
        <v>1639</v>
      </c>
      <c r="AR11" s="319" t="s">
        <v>505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506</v>
      </c>
      <c r="AL12" s="1228"/>
      <c r="AM12" s="1228"/>
      <c r="AN12" s="1229"/>
      <c r="AO12" s="317" t="s">
        <v>505</v>
      </c>
      <c r="AP12" s="317" t="s">
        <v>505</v>
      </c>
      <c r="AQ12" s="318">
        <v>4</v>
      </c>
      <c r="AR12" s="319" t="s">
        <v>505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507</v>
      </c>
      <c r="AL13" s="1228"/>
      <c r="AM13" s="1228"/>
      <c r="AN13" s="1229"/>
      <c r="AO13" s="317">
        <v>222218</v>
      </c>
      <c r="AP13" s="317">
        <v>6075</v>
      </c>
      <c r="AQ13" s="318">
        <v>3374</v>
      </c>
      <c r="AR13" s="319">
        <v>80.099999999999994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508</v>
      </c>
      <c r="AL14" s="1228"/>
      <c r="AM14" s="1228"/>
      <c r="AN14" s="1229"/>
      <c r="AO14" s="317">
        <v>53902</v>
      </c>
      <c r="AP14" s="317">
        <v>1473</v>
      </c>
      <c r="AQ14" s="318">
        <v>2035</v>
      </c>
      <c r="AR14" s="319">
        <v>-27.6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509</v>
      </c>
      <c r="AL15" s="1231"/>
      <c r="AM15" s="1231"/>
      <c r="AN15" s="1232"/>
      <c r="AO15" s="317">
        <v>-365951</v>
      </c>
      <c r="AP15" s="317">
        <v>-10004</v>
      </c>
      <c r="AQ15" s="318">
        <v>-7711</v>
      </c>
      <c r="AR15" s="319">
        <v>29.7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3852791</v>
      </c>
      <c r="AP16" s="317">
        <v>105322</v>
      </c>
      <c r="AQ16" s="318">
        <v>103011</v>
      </c>
      <c r="AR16" s="319">
        <v>2.2000000000000002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514</v>
      </c>
      <c r="AL21" s="1234"/>
      <c r="AM21" s="1234"/>
      <c r="AN21" s="1235"/>
      <c r="AO21" s="330">
        <v>8.91</v>
      </c>
      <c r="AP21" s="331">
        <v>9.8800000000000008</v>
      </c>
      <c r="AQ21" s="332">
        <v>-0.97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515</v>
      </c>
      <c r="AL22" s="1234"/>
      <c r="AM22" s="1234"/>
      <c r="AN22" s="1235"/>
      <c r="AO22" s="335">
        <v>99.2</v>
      </c>
      <c r="AP22" s="336">
        <v>97.4</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497</v>
      </c>
      <c r="AP30" s="305"/>
      <c r="AQ30" s="306" t="s">
        <v>498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499</v>
      </c>
      <c r="AQ31" s="312" t="s">
        <v>500</v>
      </c>
      <c r="AR31" s="313" t="s">
        <v>501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519</v>
      </c>
      <c r="AL32" s="1217"/>
      <c r="AM32" s="1217"/>
      <c r="AN32" s="1218"/>
      <c r="AO32" s="345">
        <v>2400564</v>
      </c>
      <c r="AP32" s="345">
        <v>65623</v>
      </c>
      <c r="AQ32" s="346">
        <v>65683</v>
      </c>
      <c r="AR32" s="347">
        <v>-0.1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520</v>
      </c>
      <c r="AL33" s="1217"/>
      <c r="AM33" s="1217"/>
      <c r="AN33" s="1218"/>
      <c r="AO33" s="345" t="s">
        <v>505</v>
      </c>
      <c r="AP33" s="345" t="s">
        <v>505</v>
      </c>
      <c r="AQ33" s="346" t="s">
        <v>505</v>
      </c>
      <c r="AR33" s="347" t="s">
        <v>505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521</v>
      </c>
      <c r="AL34" s="1217"/>
      <c r="AM34" s="1217"/>
      <c r="AN34" s="1218"/>
      <c r="AO34" s="345" t="s">
        <v>505</v>
      </c>
      <c r="AP34" s="345" t="s">
        <v>505</v>
      </c>
      <c r="AQ34" s="346">
        <v>9</v>
      </c>
      <c r="AR34" s="347" t="s">
        <v>505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522</v>
      </c>
      <c r="AL35" s="1217"/>
      <c r="AM35" s="1217"/>
      <c r="AN35" s="1218"/>
      <c r="AO35" s="345">
        <v>82046</v>
      </c>
      <c r="AP35" s="345">
        <v>2243</v>
      </c>
      <c r="AQ35" s="346">
        <v>17466</v>
      </c>
      <c r="AR35" s="347">
        <v>-87.2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523</v>
      </c>
      <c r="AL36" s="1217"/>
      <c r="AM36" s="1217"/>
      <c r="AN36" s="1218"/>
      <c r="AO36" s="345">
        <v>9023</v>
      </c>
      <c r="AP36" s="345">
        <v>247</v>
      </c>
      <c r="AQ36" s="346">
        <v>3476</v>
      </c>
      <c r="AR36" s="347">
        <v>-92.9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524</v>
      </c>
      <c r="AL37" s="1217"/>
      <c r="AM37" s="1217"/>
      <c r="AN37" s="1218"/>
      <c r="AO37" s="345">
        <v>34669</v>
      </c>
      <c r="AP37" s="345">
        <v>948</v>
      </c>
      <c r="AQ37" s="346">
        <v>810</v>
      </c>
      <c r="AR37" s="347">
        <v>17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525</v>
      </c>
      <c r="AL38" s="1214"/>
      <c r="AM38" s="1214"/>
      <c r="AN38" s="1215"/>
      <c r="AO38" s="348" t="s">
        <v>505</v>
      </c>
      <c r="AP38" s="348" t="s">
        <v>505</v>
      </c>
      <c r="AQ38" s="349">
        <v>2</v>
      </c>
      <c r="AR38" s="337" t="s">
        <v>505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526</v>
      </c>
      <c r="AL39" s="1214"/>
      <c r="AM39" s="1214"/>
      <c r="AN39" s="1215"/>
      <c r="AO39" s="345">
        <v>-42876</v>
      </c>
      <c r="AP39" s="345">
        <v>-1172</v>
      </c>
      <c r="AQ39" s="346">
        <v>-2801</v>
      </c>
      <c r="AR39" s="347">
        <v>-58.2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527</v>
      </c>
      <c r="AL40" s="1217"/>
      <c r="AM40" s="1217"/>
      <c r="AN40" s="1218"/>
      <c r="AO40" s="345">
        <v>-1759572</v>
      </c>
      <c r="AP40" s="345">
        <v>-48101</v>
      </c>
      <c r="AQ40" s="346">
        <v>-61607</v>
      </c>
      <c r="AR40" s="347">
        <v>-21.9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723854</v>
      </c>
      <c r="AP41" s="345">
        <v>19788</v>
      </c>
      <c r="AQ41" s="346">
        <v>23038</v>
      </c>
      <c r="AR41" s="347">
        <v>-14.1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497</v>
      </c>
      <c r="AN49" s="1224" t="s">
        <v>531</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532</v>
      </c>
      <c r="AO50" s="362" t="s">
        <v>533</v>
      </c>
      <c r="AP50" s="363" t="s">
        <v>534</v>
      </c>
      <c r="AQ50" s="364" t="s">
        <v>535</v>
      </c>
      <c r="AR50" s="365" t="s">
        <v>536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1663979</v>
      </c>
      <c r="AN51" s="367">
        <v>43006</v>
      </c>
      <c r="AO51" s="368">
        <v>-24.3</v>
      </c>
      <c r="AP51" s="369">
        <v>78864</v>
      </c>
      <c r="AQ51" s="370">
        <v>-10.4</v>
      </c>
      <c r="AR51" s="371">
        <v>-13.9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1264447</v>
      </c>
      <c r="AN52" s="375">
        <v>32680</v>
      </c>
      <c r="AO52" s="376">
        <v>38</v>
      </c>
      <c r="AP52" s="377">
        <v>46136</v>
      </c>
      <c r="AQ52" s="378">
        <v>-4.2</v>
      </c>
      <c r="AR52" s="379">
        <v>42.2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2374805</v>
      </c>
      <c r="AN53" s="367">
        <v>61992</v>
      </c>
      <c r="AO53" s="368">
        <v>44.1</v>
      </c>
      <c r="AP53" s="369">
        <v>85042</v>
      </c>
      <c r="AQ53" s="370">
        <v>7.8</v>
      </c>
      <c r="AR53" s="371">
        <v>36.299999999999997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1764215</v>
      </c>
      <c r="AN54" s="375">
        <v>46053</v>
      </c>
      <c r="AO54" s="376">
        <v>40.9</v>
      </c>
      <c r="AP54" s="377">
        <v>50806</v>
      </c>
      <c r="AQ54" s="378">
        <v>10.1</v>
      </c>
      <c r="AR54" s="379">
        <v>30.8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1803920</v>
      </c>
      <c r="AN55" s="367">
        <v>47772</v>
      </c>
      <c r="AO55" s="368">
        <v>-22.9</v>
      </c>
      <c r="AP55" s="369">
        <v>83774</v>
      </c>
      <c r="AQ55" s="370">
        <v>-1.5</v>
      </c>
      <c r="AR55" s="371">
        <v>-21.4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1237601</v>
      </c>
      <c r="AN56" s="375">
        <v>32775</v>
      </c>
      <c r="AO56" s="376">
        <v>-28.8</v>
      </c>
      <c r="AP56" s="377">
        <v>52179</v>
      </c>
      <c r="AQ56" s="378">
        <v>2.7</v>
      </c>
      <c r="AR56" s="379">
        <v>-31.5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5153477</v>
      </c>
      <c r="AN57" s="367">
        <v>138818</v>
      </c>
      <c r="AO57" s="368">
        <v>190.6</v>
      </c>
      <c r="AP57" s="369">
        <v>132981</v>
      </c>
      <c r="AQ57" s="370">
        <v>58.7</v>
      </c>
      <c r="AR57" s="371">
        <v>131.9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2985853</v>
      </c>
      <c r="AN58" s="375">
        <v>80429</v>
      </c>
      <c r="AO58" s="376">
        <v>145.4</v>
      </c>
      <c r="AP58" s="377">
        <v>56973</v>
      </c>
      <c r="AQ58" s="378">
        <v>9.1999999999999993</v>
      </c>
      <c r="AR58" s="379">
        <v>136.19999999999999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3450436</v>
      </c>
      <c r="AN59" s="367">
        <v>94323</v>
      </c>
      <c r="AO59" s="368">
        <v>-32.1</v>
      </c>
      <c r="AP59" s="369">
        <v>128523</v>
      </c>
      <c r="AQ59" s="370">
        <v>-3.4</v>
      </c>
      <c r="AR59" s="371">
        <v>-28.7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2435999</v>
      </c>
      <c r="AN60" s="375">
        <v>66592</v>
      </c>
      <c r="AO60" s="376">
        <v>-17.2</v>
      </c>
      <c r="AP60" s="377">
        <v>56792</v>
      </c>
      <c r="AQ60" s="378">
        <v>-0.3</v>
      </c>
      <c r="AR60" s="379">
        <v>-16.899999999999999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2889323</v>
      </c>
      <c r="AN61" s="382">
        <v>77182</v>
      </c>
      <c r="AO61" s="383">
        <v>31.1</v>
      </c>
      <c r="AP61" s="384">
        <v>101837</v>
      </c>
      <c r="AQ61" s="385">
        <v>10.199999999999999</v>
      </c>
      <c r="AR61" s="371">
        <v>20.9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1937623</v>
      </c>
      <c r="AN62" s="375">
        <v>51706</v>
      </c>
      <c r="AO62" s="376">
        <v>35.700000000000003</v>
      </c>
      <c r="AP62" s="377">
        <v>52577</v>
      </c>
      <c r="AQ62" s="378">
        <v>3.5</v>
      </c>
      <c r="AR62" s="379">
        <v>32.200000000000003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TE5M+sXRyro2hzy1+am22Jd7yr51TCLJH8zzktvbDER5b1UonJfX5ITmucgJtrIzSEfQ9bgoL3TWNKPnZmmzQ==" saltValue="K28Et1ncijluJvjgl1DAV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row r="120" spans="125:125" ht="13.5" hidden="1" customHeight="1" x14ac:dyDescent="0.15"/>
    <row r="121" spans="125:125" ht="13.5" hidden="1" customHeight="1" x14ac:dyDescent="0.15">
      <c r="DU121" s="292"/>
    </row>
  </sheetData>
  <sheetProtection algorithmName="SHA-512" hashValue="UWizi0bfM2QYhwlS5pfCn7xFUCky4evOQ60JqKE7AMM/9g3rety6+Q7V54/yvWKoF4SXpL5VkqVZTyU9zMRnGQ==" saltValue="9yEvFRXF4/JHXjlImnzl/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546</v>
      </c>
    </row>
  </sheetData>
  <sheetProtection algorithmName="SHA-512" hashValue="8ovrnNgrj3vBzt2pov0jFaAJwnMO4vGCcC3dtwICpvqqC05pnBauzPPm1y4kbvyoTXHI47Jj22Ti73vJvT5ycw==" saltValue="kZTt4SE9hAVEvx5lgQNez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8" t="s">
        <v>3</v>
      </c>
      <c r="D47" s="1238"/>
      <c r="E47" s="1239"/>
      <c r="F47" s="11">
        <v>35.43</v>
      </c>
      <c r="G47" s="12">
        <v>35.19</v>
      </c>
      <c r="H47" s="12">
        <v>29.03</v>
      </c>
      <c r="I47" s="12">
        <v>26.44</v>
      </c>
      <c r="J47" s="13">
        <v>25.36</v>
      </c>
    </row>
    <row r="48" spans="2:10" ht="57.75" customHeight="1" x14ac:dyDescent="0.15">
      <c r="B48" s="14"/>
      <c r="C48" s="1240" t="s">
        <v>4</v>
      </c>
      <c r="D48" s="1240"/>
      <c r="E48" s="1241"/>
      <c r="F48" s="15">
        <v>3.79</v>
      </c>
      <c r="G48" s="16">
        <v>4.28</v>
      </c>
      <c r="H48" s="16">
        <v>4.21</v>
      </c>
      <c r="I48" s="16">
        <v>3.65</v>
      </c>
      <c r="J48" s="17">
        <v>4.3499999999999996</v>
      </c>
    </row>
    <row r="49" spans="2:10" ht="57.75" customHeight="1" thickBot="1" x14ac:dyDescent="0.2">
      <c r="B49" s="18"/>
      <c r="C49" s="1242" t="s">
        <v>5</v>
      </c>
      <c r="D49" s="1242"/>
      <c r="E49" s="1243"/>
      <c r="F49" s="19" t="s">
        <v>552</v>
      </c>
      <c r="G49" s="20" t="s">
        <v>553</v>
      </c>
      <c r="H49" s="20" t="s">
        <v>554</v>
      </c>
      <c r="I49" s="20" t="s">
        <v>555</v>
      </c>
      <c r="J49" s="21" t="s">
        <v>556</v>
      </c>
    </row>
    <row r="50" spans="2:10" ht="13.5" customHeight="1" x14ac:dyDescent="0.15"/>
  </sheetData>
  <sheetProtection algorithmName="SHA-512" hashValue="puJfBCxYuE7B8KfhF+es1dkHs4YIWXdJPwZoee31uNt8OH0+FIStPdQxYjDJcjn9GNGDqokRP4KUItYJ16Amzw==" saltValue="iNqqPdVKcedFeAgFavuZ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2022-09-21T00:55:13Z</cp:lastPrinted>
  <dcterms:created xsi:type="dcterms:W3CDTF">2022-02-02T06:38:49Z</dcterms:created>
  <dcterms:modified xsi:type="dcterms:W3CDTF">2022-09-21T00:59:13Z</dcterms:modified>
  <cp:category/>
</cp:coreProperties>
</file>