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E37" i="7"/>
  <c r="AM37" i="7"/>
  <c r="U37" i="7"/>
  <c r="E37" i="7"/>
  <c r="C37" i="7"/>
  <c r="DG36" i="7"/>
  <c r="CQ36" i="7"/>
  <c r="CO36" i="7" s="1"/>
  <c r="BY36" i="7"/>
  <c r="BE36" i="7"/>
  <c r="AM36" i="7"/>
  <c r="W36" i="7"/>
  <c r="E36" i="7"/>
  <c r="DG35" i="7"/>
  <c r="CQ35" i="7"/>
  <c r="CO35" i="7"/>
  <c r="BY35" i="7"/>
  <c r="BG35" i="7"/>
  <c r="AM35" i="7"/>
  <c r="W35" i="7"/>
  <c r="E35" i="7"/>
  <c r="C35" i="7" s="1"/>
  <c r="DG34" i="7"/>
  <c r="CQ34" i="7"/>
  <c r="CO34" i="7"/>
  <c r="BY34" i="7"/>
  <c r="BG34" i="7"/>
  <c r="AO34" i="7"/>
  <c r="W34" i="7"/>
  <c r="E34" i="7"/>
  <c r="C34" i="7"/>
  <c r="C36" i="7" l="1"/>
  <c r="U35" i="7"/>
  <c r="U36" i="7" s="1"/>
  <c r="BE34" i="7" s="1"/>
  <c r="BE35" i="7" s="1"/>
  <c r="U34" i="7"/>
  <c r="AM34" i="7" s="1"/>
  <c r="BW34" i="7" l="1"/>
  <c r="BW35" i="7" s="1"/>
  <c r="BW36" i="7" s="1"/>
  <c r="BW37" i="7" s="1"/>
</calcChain>
</file>

<file path=xl/sharedStrings.xml><?xml version="1.0" encoding="utf-8"?>
<sst xmlns="http://schemas.openxmlformats.org/spreadsheetml/2006/main" count="1084" uniqueCount="596">
  <si>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</si>
  <si>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</si>
  <si>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</si>
  <si>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</si>
  <si>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</si>
  <si>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</si>
  <si>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</si>
  <si>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</si>
  <si>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</si>
  <si>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</si>
  <si>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</si>
  <si>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</si>
  <si>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</si>
  <si>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</si>
  <si>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</si>
  <si>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</si>
  <si>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</si>
  <si>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財政調整基金や特定目的基金等の積立てによる充当可能額が将来負担額より多いため、将来負担比率がマイナスとなっている。
今後も、義務的経費の削減を中心に財政健全化に努め、公共施設への投資についても、公共施設等総合管理計画に基づき計画的に行い、健全な財政運営に努める。</t>
    <phoneticPr fontId="5"/>
  </si>
  <si>
    <t>　実質公債費比率は類似団体平均を下回っており、健全な状態を保っている。
水道管の耐震化や公共施設の長寿命化等継続的な事業の予定はあるが、普通建設事業の精査・縮小・平準化を図るなどして、地方債の発行抑制を図り、計画的な財源の確保に努める。</t>
    <rPh sb="1" eb="3">
      <t>ジッシツ</t>
    </rPh>
    <rPh sb="3" eb="6">
      <t>コウサイヒ</t>
    </rPh>
    <rPh sb="6" eb="8">
      <t>ヒリツ</t>
    </rPh>
    <rPh sb="9" eb="11">
      <t>ルイジ</t>
    </rPh>
    <rPh sb="11" eb="13">
      <t>ダンタイ</t>
    </rPh>
    <rPh sb="13" eb="15">
      <t>ヘイキン</t>
    </rPh>
    <rPh sb="16" eb="18">
      <t>シタマワ</t>
    </rPh>
    <rPh sb="23" eb="25">
      <t>ケンゼン</t>
    </rPh>
    <rPh sb="26" eb="28">
      <t>ジョウタイ</t>
    </rPh>
    <rPh sb="29" eb="30">
      <t>タモ</t>
    </rPh>
    <rPh sb="36" eb="39">
      <t>スイドウカン</t>
    </rPh>
    <rPh sb="40" eb="43">
      <t>タイシンカ</t>
    </rPh>
    <rPh sb="44" eb="48">
      <t>コウキョウシセツ</t>
    </rPh>
    <rPh sb="49" eb="54">
      <t>チョウジュミョウカトウ</t>
    </rPh>
    <rPh sb="54" eb="57">
      <t>ケイゾクテキ</t>
    </rPh>
    <rPh sb="58" eb="60">
      <t>ジギョウ</t>
    </rPh>
    <rPh sb="61" eb="63">
      <t>ヨテイ</t>
    </rPh>
    <rPh sb="68" eb="70">
      <t>フツウ</t>
    </rPh>
    <rPh sb="70" eb="72">
      <t>ケンセツ</t>
    </rPh>
    <rPh sb="72" eb="74">
      <t>ジギョウ</t>
    </rPh>
    <rPh sb="75" eb="77">
      <t>セイサ</t>
    </rPh>
    <rPh sb="78" eb="80">
      <t>シュクショウ</t>
    </rPh>
    <rPh sb="81" eb="83">
      <t>ヘイジュン</t>
    </rPh>
    <rPh sb="83" eb="84">
      <t>カ</t>
    </rPh>
    <rPh sb="85" eb="86">
      <t>ハカ</t>
    </rPh>
    <rPh sb="92" eb="95">
      <t>チホウサイ</t>
    </rPh>
    <rPh sb="96" eb="98">
      <t>ハッコウ</t>
    </rPh>
    <rPh sb="98" eb="100">
      <t>ヨクセイ</t>
    </rPh>
    <rPh sb="101" eb="102">
      <t>ハカ</t>
    </rPh>
    <rPh sb="104" eb="106">
      <t>ケイカク</t>
    </rPh>
    <rPh sb="106" eb="107">
      <t>テキ</t>
    </rPh>
    <rPh sb="108" eb="110">
      <t>ザイゲン</t>
    </rPh>
    <rPh sb="111" eb="113">
      <t>カクホ</t>
    </rPh>
    <rPh sb="114" eb="115">
      <t>ツト</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</si>
  <si>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</si>
  <si>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</si>
  <si>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</si>
  <si>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</si>
  <si>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</si>
  <si>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</si>
  <si>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</si>
  <si>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</si>
  <si>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</si>
  <si>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</si>
  <si>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</si>
  <si>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</si>
  <si>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</si>
  <si>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</si>
  <si>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</si>
  <si>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</si>
  <si>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</si>
  <si>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</si>
  <si>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</si>
  <si>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</si>
  <si>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</si>
  <si>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</si>
  <si>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</si>
  <si>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</si>
  <si>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</si>
  <si>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</si>
  <si>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</si>
  <si>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</si>
  <si>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</si>
  <si>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</si>
  <si>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</si>
  <si>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</si>
  <si>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</si>
  <si>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</si>
  <si>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</si>
  <si>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</si>
  <si>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</si>
  <si>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</si>
  <si>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</si>
  <si>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</si>
  <si>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</si>
  <si>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</si>
  <si>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</si>
  <si>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</si>
  <si>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</si>
  <si>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</si>
  <si>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</si>
  <si>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</si>
  <si>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</si>
  <si>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</si>
  <si>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</si>
  <si>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</si>
  <si>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</si>
  <si>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</si>
  <si>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</si>
  <si>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</si>
  <si>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</si>
  <si>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</si>
  <si>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</si>
  <si>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</si>
  <si>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</si>
  <si>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</si>
  <si>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</si>
  <si>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</si>
  <si>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</si>
  <si>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</si>
  <si>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</si>
  <si>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</si>
  <si>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</si>
  <si>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</si>
  <si>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</si>
  <si>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</si>
  <si>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</si>
  <si>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</si>
  <si>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</si>
  <si>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4"/>
  </si>
  <si>
    <t>うち日本人(％)</t>
    <phoneticPr fontId="5"/>
  </si>
  <si>
    <t>-1.8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</si>
  <si>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</si>
  <si>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</si>
  <si>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</si>
  <si>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</si>
  <si>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</si>
  <si>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</si>
  <si>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</si>
  <si>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</si>
  <si>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</si>
  <si>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</si>
  <si>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</si>
  <si>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</si>
  <si>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</si>
  <si>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</si>
  <si>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</si>
  <si>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</si>
  <si>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</si>
  <si>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</si>
  <si>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</si>
  <si>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</si>
  <si>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</si>
  <si>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</si>
  <si>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</si>
  <si>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</si>
  <si>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</si>
  <si>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</si>
  <si>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</si>
  <si>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</si>
  <si>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</si>
  <si>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</si>
  <si>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</si>
  <si>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</si>
  <si>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</si>
  <si>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</si>
  <si>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</si>
  <si>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</si>
  <si>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</si>
  <si>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</si>
  <si>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</si>
  <si>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</si>
  <si>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</si>
  <si>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</si>
  <si>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</si>
  <si>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</si>
  <si>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</si>
  <si>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</si>
  <si>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</si>
  <si>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</si>
  <si>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</si>
  <si>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</si>
  <si>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</si>
  <si>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</si>
  <si>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</si>
  <si>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</si>
  <si>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</si>
  <si>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</si>
  <si>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</si>
  <si>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</si>
  <si>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</si>
  <si>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</si>
  <si>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</si>
  <si>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徳島県勝浦町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</si>
  <si>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</si>
  <si>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</si>
  <si>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</si>
  <si>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</si>
  <si>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</si>
  <si>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</si>
  <si>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</si>
  <si>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</si>
  <si>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</si>
  <si>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</si>
  <si>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</si>
  <si>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</si>
  <si>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</si>
  <si>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</si>
  <si>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</si>
  <si>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</si>
  <si>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</si>
  <si>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</si>
  <si>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</si>
  <si>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</si>
  <si>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</si>
  <si>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</si>
  <si>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</si>
  <si>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</si>
  <si>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</si>
  <si>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</si>
  <si>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</si>
  <si>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</si>
  <si>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</si>
  <si>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</si>
  <si>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</si>
  <si>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</si>
  <si>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</si>
  <si>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</si>
  <si>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</si>
  <si>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</si>
  <si>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</si>
  <si>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</si>
  <si>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</si>
  <si>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</si>
  <si>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</si>
  <si>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</si>
  <si>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</si>
  <si>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</si>
  <si>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</si>
  <si>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</si>
  <si>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</si>
  <si>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</si>
  <si>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</si>
  <si>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</si>
  <si>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</si>
  <si>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</si>
  <si>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</si>
  <si>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</si>
  <si>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
  </si>
  <si>
    <t>　　特別土地保有税</t>
    <phoneticPr fontId="5"/>
  </si>
  <si>
    <t>-</t>
    <phoneticPr fontId="5"/>
  </si>
  <si>
    <t>公債費</t>
  </si>
  <si>
    <t>地方特例交付金</t>
    <phoneticPr fontId="1"/>
  </si>
  <si>
    <t>　法定外普通税</t>
    <phoneticPr fontId="5"/>
  </si>
  <si>
    <t>諸支出金</t>
    <rPh sb="3" eb="4">
      <t>キン</t>
    </rPh>
    <phoneticPr fontId="14"/>
  </si>
  <si>
    <t>-</t>
    <phoneticPr fontId="5"/>
  </si>
  <si>
    <t>　個人住民税減収補塡特例交付金</t>
    <phoneticPr fontId="5"/>
  </si>
  <si>
    <t>目的税</t>
  </si>
  <si>
    <t>-</t>
    <phoneticPr fontId="5"/>
  </si>
  <si>
    <t>-</t>
    <phoneticPr fontId="5"/>
  </si>
  <si>
    <t>前年度繰上充用金</t>
    <phoneticPr fontId="5"/>
  </si>
  <si>
    <t>　自動車税減収補塡特例交付金</t>
    <rPh sb="7" eb="9">
      <t>ホテン</t>
    </rPh>
    <rPh sb="13" eb="14">
      <t>キン</t>
    </rPh>
    <phoneticPr fontId="18"/>
  </si>
  <si>
    <t>　法定目的税</t>
    <phoneticPr fontId="5"/>
  </si>
  <si>
    <t>-</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</si>
  <si>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</si>
  <si>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</si>
  <si>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</si>
  <si>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</si>
  <si>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</si>
  <si>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</si>
  <si>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</si>
  <si>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</si>
  <si>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</si>
  <si>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</si>
  <si>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</si>
  <si>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</si>
  <si>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</si>
  <si>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</si>
  <si>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</si>
  <si>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</si>
  <si>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</si>
  <si>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</si>
  <si>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</si>
  <si>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</si>
  <si>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</si>
  <si>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</si>
  <si>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</si>
  <si>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</si>
  <si>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</si>
  <si>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</si>
  <si>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</si>
  <si>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</si>
  <si>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</si>
  <si>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</si>
  <si>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</si>
  <si>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</si>
  <si>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</si>
  <si>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</si>
  <si>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</si>
  <si>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</si>
  <si>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</si>
  <si>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</si>
  <si>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</si>
  <si>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</si>
  <si>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</si>
  <si>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</si>
  <si>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</si>
  <si>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</si>
  <si>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</si>
  <si>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</si>
  <si>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</si>
  <si>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</si>
  <si>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</si>
  <si>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</si>
  <si>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</si>
  <si>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</si>
  <si>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</si>
  <si>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</si>
  <si>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</si>
  <si>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</si>
  <si>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</si>
  <si>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</si>
  <si>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</si>
  <si>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</si>
  <si>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</si>
  <si>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</si>
  <si>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</si>
  <si>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</si>
  <si>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</si>
  <si>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</si>
  <si>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</si>
  <si>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</si>
  <si>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</si>
  <si>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</si>
  <si>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</si>
  <si>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</si>
  <si>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</si>
  <si>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</si>
  <si>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</si>
  <si>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</si>
  <si>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</si>
  <si>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</si>
  <si>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</si>
  <si>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</si>
  <si>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</si>
  <si>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</si>
  <si>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</si>
  <si>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</si>
  <si>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</si>
  <si>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</si>
  <si>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</si>
  <si>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</si>
  <si>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</si>
  <si>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</si>
  <si>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</si>
  <si>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</si>
  <si>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</si>
  <si>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</si>
  <si>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</si>
  <si>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</si>
  <si>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徳島県勝浦町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</si>
  <si>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</si>
  <si>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</si>
  <si>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</si>
  <si>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</si>
  <si>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</si>
  <si>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</si>
  <si>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</si>
  <si>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</si>
  <si>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</si>
  <si>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</si>
  <si>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</si>
  <si>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</si>
  <si>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</si>
  <si>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</si>
  <si>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</si>
  <si>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</si>
  <si>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</si>
  <si>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</si>
  <si>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</si>
  <si>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</si>
  <si>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</si>
  <si>
    <t>勝浦町住宅新築資金等貸付特別会計</t>
    <phoneticPr fontId="5"/>
  </si>
  <si>
    <t>勝浦町物産販売特別会計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</si>
  <si>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</si>
  <si>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</si>
  <si>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</si>
  <si>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</si>
  <si>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</si>
  <si>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</si>
  <si>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</si>
  <si>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</si>
  <si>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</si>
  <si>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</si>
  <si>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</si>
  <si>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</si>
  <si>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</si>
  <si>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</si>
  <si>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勝浦町国民健康保険特別会計</t>
    <phoneticPr fontId="5"/>
  </si>
  <si>
    <t>勝浦町介護保険特別会計</t>
    <phoneticPr fontId="5"/>
  </si>
  <si>
    <t>勝浦町後期高齢者医療特別会計</t>
    <phoneticPr fontId="5"/>
  </si>
  <si>
    <t>勝浦町病院事業特別会計</t>
    <phoneticPr fontId="5"/>
  </si>
  <si>
    <t>-</t>
    <phoneticPr fontId="2"/>
  </si>
  <si>
    <t>-</t>
    <phoneticPr fontId="2"/>
  </si>
  <si>
    <t>法適用企業</t>
    <phoneticPr fontId="5"/>
  </si>
  <si>
    <t>勝浦町簡易水道事業特別会計</t>
    <phoneticPr fontId="5"/>
  </si>
  <si>
    <t>-</t>
    <phoneticPr fontId="2"/>
  </si>
  <si>
    <t>法非適用企業</t>
    <phoneticPr fontId="5"/>
  </si>
  <si>
    <t>勝浦町農業集落排水事業特別会計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</si>
  <si>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</si>
  <si>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</si>
  <si>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</si>
  <si>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</si>
  <si>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</si>
  <si>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</si>
  <si>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</si>
  <si>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</si>
  <si>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</si>
  <si>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</si>
  <si>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小松島市外三町村衛生組合</t>
  </si>
  <si>
    <t>徳島県市町村総合事務組合</t>
  </si>
  <si>
    <t>-</t>
    <phoneticPr fontId="2"/>
  </si>
  <si>
    <t>徳島県後期高齢者医療広域連合</t>
  </si>
  <si>
    <t>徳島県市町村議会議員公務災害補償等組合</t>
  </si>
  <si>
    <t>-</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</si>
  <si>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</si>
  <si>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</si>
  <si>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</si>
  <si>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</si>
  <si>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</si>
  <si>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</si>
  <si>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</si>
  <si>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</si>
  <si>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</si>
  <si>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</si>
  <si>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</si>
  <si>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</si>
  <si>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</si>
  <si>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</si>
  <si>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</si>
  <si>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</si>
  <si>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</si>
  <si>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</si>
  <si>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</si>
  <si>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</si>
  <si>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t>
    <phoneticPr fontId="5"/>
  </si>
  <si>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</si>
  <si>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</si>
  <si>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</si>
  <si>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</si>
  <si>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</si>
  <si>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</si>
  <si>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</si>
  <si>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</si>
  <si>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</si>
  <si>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</si>
  <si>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</si>
  <si>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</si>
  <si>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</si>
  <si>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</si>
  <si>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</si>
  <si>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</si>
  <si>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</si>
  <si>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</si>
  <si>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</si>
  <si>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</si>
  <si>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</si>
  <si>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</si>
  <si>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</si>
  <si>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</si>
  <si>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</si>
  <si>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</si>
  <si>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</si>
  <si>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</si>
  <si>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勝浦町簡易水道事業特別会計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</si>
  <si>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</si>
  <si>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</si>
  <si>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勝浦町病院事業特別会計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</si>
  <si>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</si>
  <si>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勝浦町農業集落排水事業特別会計</t>
    <phoneticPr fontId="5"/>
  </si>
  <si>
    <t>(Ｆ)</t>
    <phoneticPr fontId="5"/>
  </si>
  <si>
    <t>勝浦町介護保険特別会計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</si>
  <si>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</si>
  <si>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</si>
  <si>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</si>
  <si>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</si>
  <si>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</si>
  <si>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</si>
  <si>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</si>
  <si>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</si>
  <si>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</si>
  <si>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</si>
  <si>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</si>
  <si>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</si>
  <si>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</si>
  <si>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</si>
  <si>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</si>
  <si>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</si>
  <si>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</si>
  <si>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</si>
  <si>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</si>
  <si>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</si>
  <si>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</si>
  <si>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</si>
  <si>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</si>
  <si>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</si>
  <si>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</si>
  <si>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</si>
  <si>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</si>
  <si>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</si>
  <si>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</si>
  <si>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</si>
  <si>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</si>
  <si>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</si>
  <si>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</si>
  <si>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</si>
  <si>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</si>
  <si>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</si>
  <si>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</si>
  <si>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</si>
  <si>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</si>
  <si>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</si>
  <si>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</si>
  <si>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</si>
  <si>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</si>
  <si>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</si>
  <si>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</si>
  <si>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</si>
  <si>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</si>
  <si>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</si>
  <si>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</si>
  <si>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</si>
  <si>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</si>
  <si>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</si>
  <si>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</si>
  <si>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</si>
  <si>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</si>
  <si>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</si>
  <si>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</si>
  <si>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</si>
  <si>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</si>
  <si>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</si>
  <si>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</si>
  <si>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</si>
  <si>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</si>
  <si>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</si>
  <si>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</si>
  <si>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</si>
  <si>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</si>
  <si>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</si>
  <si>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</si>
  <si>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</si>
  <si>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</si>
  <si>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</si>
  <si>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</si>
  <si>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</si>
  <si>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</si>
  <si>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</si>
  <si>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</si>
  <si>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</si>
  <si>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</si>
  <si>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</si>
  <si>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</si>
  <si>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5.74</t>
  </si>
  <si>
    <t>▲ 10.43</t>
  </si>
  <si>
    <t>▲ 8.60</t>
  </si>
  <si>
    <t>▲ 5.03</t>
  </si>
  <si>
    <t>会計</t>
    <rPh sb="0" eb="2">
      <t>カイケイ</t>
    </rPh>
    <phoneticPr fontId="5"/>
  </si>
  <si>
    <t>勝浦町病院事業特別会計</t>
  </si>
  <si>
    <t>勝浦町国民健康保険特別会計</t>
  </si>
  <si>
    <t>一般会計</t>
  </si>
  <si>
    <t>勝浦町介護保険特別会計</t>
  </si>
  <si>
    <t>勝浦町物産販売特別会計</t>
  </si>
  <si>
    <t>勝浦町住宅新築資金等貸付特別会計</t>
  </si>
  <si>
    <t>勝浦町後期高齢者医療特別会計</t>
  </si>
  <si>
    <t>勝浦町簡易水道事業特別会計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</si>
  <si>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</si>
  <si>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</si>
  <si>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</si>
  <si>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</si>
  <si>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</si>
  <si>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</si>
  <si>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</si>
  <si>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</si>
  <si>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</si>
  <si>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</si>
  <si>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</si>
  <si>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</si>
  <si>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</si>
  <si>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</si>
  <si>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</si>
  <si>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</si>
  <si>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</si>
  <si>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</si>
  <si>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</si>
  <si>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</si>
  <si>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</si>
  <si>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</si>
  <si>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</si>
  <si>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</si>
  <si>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</si>
  <si>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</si>
  <si>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</si>
  <si>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</si>
  <si>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</si>
  <si>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</si>
  <si>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</si>
  <si>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</si>
  <si>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</si>
  <si>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</si>
  <si>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</si>
  <si>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</si>
  <si>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</si>
  <si>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</si>
  <si>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</si>
  <si>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</si>
  <si>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</si>
  <si>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</si>
  <si>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</si>
  <si>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</si>
  <si>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</si>
  <si>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</si>
  <si>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</si>
  <si>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</si>
  <si>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</si>
  <si>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国民健康保険勝浦病院改築事業基金</t>
    <phoneticPr fontId="2"/>
  </si>
  <si>
    <t>星谷橋架け替え事業基金</t>
    <rPh sb="3" eb="4">
      <t>カ</t>
    </rPh>
    <rPh sb="5" eb="6">
      <t>カ</t>
    </rPh>
    <phoneticPr fontId="2"/>
  </si>
  <si>
    <t>勝浦町地域福祉基金</t>
    <phoneticPr fontId="2"/>
  </si>
  <si>
    <t>横瀬橋架け替え周辺対策事業基金</t>
    <phoneticPr fontId="2"/>
  </si>
  <si>
    <t>自ら考え自ら実践する地域づくり基金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</si>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</sst>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168868</c:v>
                </c:pt>
                <c:pt idx="1">
                  <c:v>202870</c:v>
                </c:pt>
                <c:pt idx="2">
                  <c:v>167497</c:v>
                </c:pt>
                <c:pt idx="3">
                  <c:v>190274</c:v>
                </c:pt>
                <c:pt idx="4">
                  <c:v>301035</c:v>
                </c:pt>
              </c:numCache>
            </c:numRef>
          </c:val>
          <c:smooth val="0"/>
          <c:extLst xmlns:c16r2="http://schemas.microsoft.com/office/drawing/2015/06/chart">
            <c:ext xmlns:c16="http://schemas.microsoft.com/office/drawing/2014/chart" uri="{C3380CC4-5D6E-409C-BE32-E72D297353CC}">
              <c16:uniqueId val="{00000000-B695-4537-A3D1-1B3114737C1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96689</c:v>
                </c:pt>
                <c:pt idx="1">
                  <c:v>72202</c:v>
                </c:pt>
                <c:pt idx="2">
                  <c:v>87556</c:v>
                </c:pt>
                <c:pt idx="3">
                  <c:v>55916</c:v>
                </c:pt>
                <c:pt idx="4">
                  <c:v>118769</c:v>
                </c:pt>
              </c:numCache>
            </c:numRef>
          </c:val>
          <c:smooth val="0"/>
          <c:extLst xmlns:c16r2="http://schemas.microsoft.com/office/drawing/2015/06/chart">
            <c:ext xmlns:c16="http://schemas.microsoft.com/office/drawing/2014/chart" uri="{C3380CC4-5D6E-409C-BE32-E72D297353CC}">
              <c16:uniqueId val="{00000001-B695-4537-A3D1-1B3114737C15}"/>
            </c:ext>
          </c:extLst>
        </c:ser>
        <c:dLbls>
          <c:showLegendKey val="0"/>
          <c:showVal val="0"/>
          <c:showCatName val="0"/>
          <c:showSerName val="0"/>
          <c:showPercent val="0"/>
          <c:showBubbleSize val="0"/>
        </c:dLbls>
        <c:marker val="1"/>
        <c:smooth val="0"/>
        <c:axId val="603304352"/>
        <c:axId val="603314688"/>
      </c:lineChart>
      <c:catAx>
        <c:axId val="603304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314688"/>
        <c:crosses val="autoZero"/>
        <c:auto val="1"/>
        <c:lblAlgn val="ctr"/>
        <c:lblOffset val="100"/>
        <c:tickLblSkip val="1"/>
        <c:tickMarkSkip val="1"/>
        <c:noMultiLvlLbl val="0"/>
      </c:catAx>
      <c:valAx>
        <c:axId val="6033146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304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8.1999999999999993</c:v>
                </c:pt>
                <c:pt idx="1">
                  <c:v>11.37</c:v>
                </c:pt>
                <c:pt idx="2">
                  <c:v>7.06</c:v>
                </c:pt>
                <c:pt idx="3">
                  <c:v>8.34</c:v>
                </c:pt>
                <c:pt idx="4">
                  <c:v>4.91</c:v>
                </c:pt>
              </c:numCache>
            </c:numRef>
          </c:val>
          <c:extLst xmlns:c16r2="http://schemas.microsoft.com/office/drawing/2015/06/chart">
            <c:ext xmlns:c16="http://schemas.microsoft.com/office/drawing/2014/chart" uri="{C3380CC4-5D6E-409C-BE32-E72D297353CC}">
              <c16:uniqueId val="{00000000-6B30-4252-AEB6-171F60E8F1E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101.82</c:v>
                </c:pt>
                <c:pt idx="1">
                  <c:v>102.81</c:v>
                </c:pt>
                <c:pt idx="2">
                  <c:v>95.65</c:v>
                </c:pt>
                <c:pt idx="3">
                  <c:v>86.61</c:v>
                </c:pt>
                <c:pt idx="4">
                  <c:v>81.52</c:v>
                </c:pt>
              </c:numCache>
            </c:numRef>
          </c:val>
          <c:extLst xmlns:c16r2="http://schemas.microsoft.com/office/drawing/2015/06/chart">
            <c:ext xmlns:c16="http://schemas.microsoft.com/office/drawing/2014/chart" uri="{C3380CC4-5D6E-409C-BE32-E72D297353CC}">
              <c16:uniqueId val="{00000001-6B30-4252-AEB6-171F60E8F1E7}"/>
            </c:ext>
          </c:extLst>
        </c:ser>
        <c:dLbls>
          <c:showLegendKey val="0"/>
          <c:showVal val="0"/>
          <c:showCatName val="0"/>
          <c:showSerName val="0"/>
          <c:showPercent val="0"/>
          <c:showBubbleSize val="0"/>
        </c:dLbls>
        <c:gapWidth val="250"/>
        <c:overlap val="100"/>
        <c:axId val="603312512"/>
        <c:axId val="6033087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-5.74</c:v>
                </c:pt>
                <c:pt idx="1">
                  <c:v>3.17</c:v>
                </c:pt>
                <c:pt idx="2">
                  <c:v>-10.43</c:v>
                </c:pt>
                <c:pt idx="3">
                  <c:v>-8.6</c:v>
                </c:pt>
                <c:pt idx="4">
                  <c:v>-5.03</c:v>
                </c:pt>
              </c:numCache>
            </c:numRef>
          </c:val>
          <c:smooth val="0"/>
          <c:extLst xmlns:c16r2="http://schemas.microsoft.com/office/drawing/2015/06/chart">
            <c:ext xmlns:c16="http://schemas.microsoft.com/office/drawing/2014/chart" uri="{C3380CC4-5D6E-409C-BE32-E72D297353CC}">
              <c16:uniqueId val="{00000002-6B30-4252-AEB6-171F60E8F1E7}"/>
            </c:ext>
          </c:extLst>
        </c:ser>
        <c:dLbls>
          <c:showLegendKey val="0"/>
          <c:showVal val="0"/>
          <c:showCatName val="0"/>
          <c:showSerName val="0"/>
          <c:showPercent val="0"/>
          <c:showBubbleSize val="0"/>
        </c:dLbls>
        <c:marker val="1"/>
        <c:smooth val="0"/>
        <c:axId val="603312512"/>
        <c:axId val="603308704"/>
      </c:lineChart>
      <c:catAx>
        <c:axId val="60331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3308704"/>
        <c:crosses val="autoZero"/>
        <c:auto val="1"/>
        <c:lblAlgn val="ctr"/>
        <c:lblOffset val="100"/>
        <c:tickLblSkip val="1"/>
        <c:tickMarkSkip val="1"/>
        <c:noMultiLvlLbl val="0"/>
      </c:catAx>
      <c:valAx>
        <c:axId val="60330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31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[1]データシート!$B$27:$K$27</c:f>
              <c:numCache>
                <c:formatCode>General</c:formatCode>
                <c:ptCount val="10"/>
                <c:pt idx="0">
                  <c:v>#N/A</c:v>
                </c:pt>
                <c:pt idx="1">
                  <c:v>0.03</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1E7-40DF-B37B-6DCDD3A0F5B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E7-40DF-B37B-6DCDD3A0F5B2}"/>
            </c:ext>
          </c:extLst>
        </c:ser>
        <c:ser>
          <c:idx val="2"/>
          <c:order val="2"/>
          <c:tx>
            <c:strRef>
              <c:f>[1]データシート!$A$29</c:f>
              <c:strCache>
                <c:ptCount val="1"/>
                <c:pt idx="0">
                  <c:v>勝浦町簡易水道事業特別会計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[1]データシート!$B$29:$K$29</c:f>
              <c:numCache>
                <c:formatCode>General</c:formatCode>
                <c:ptCount val="10"/>
                <c:pt idx="0">
                  <c:v>#N/A</c:v>
                </c:pt>
                <c:pt idx="1">
                  <c:v>0.48</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1E7-40DF-B37B-6DCDD3A0F5B2}"/>
            </c:ext>
          </c:extLst>
        </c:ser>
        <c:ser>
          <c:idx val="3"/>
          <c:order val="3"/>
          <c:tx>
            <c:strRef>
              <c:f>[1]データシート!$A$30</c:f>
              <c:strCache>
                <c:ptCount val="1"/>
                <c:pt idx="0">
                  <c:v>勝浦町後期高齢者医療特別会計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[1]データシート!$B$30:$K$30</c:f>
              <c:numCache>
                <c:formatCode>General</c:formatCode>
                <c:ptCount val="10"/>
                <c:pt idx="0">
                  <c:v>#N/A</c:v>
                </c:pt>
                <c:pt idx="1">
                  <c:v>0</c:v>
                </c:pt>
                <c:pt idx="2">
                  <c:v>#N/A</c:v>
                </c:pt>
                <c:pt idx="3">
                  <c:v>0.34</c:v>
                </c:pt>
                <c:pt idx="4">
                  <c:v>#N/A</c:v>
                </c:pt>
                <c:pt idx="5">
                  <c:v>0</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3-B1E7-40DF-B37B-6DCDD3A0F5B2}"/>
            </c:ext>
          </c:extLst>
        </c:ser>
        <c:ser>
          <c:idx val="4"/>
          <c:order val="4"/>
          <c:tx>
            <c:strRef>
              <c:f>[1]データシート!$A$31</c:f>
              <c:strCache>
                <c:ptCount val="1"/>
                <c:pt idx="0">
                  <c:v>勝浦町住宅新築資金等貸付特別会計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[1]データシート!$B$31:$K$31</c:f>
              <c:numCache>
                <c:formatCode>General</c:formatCode>
                <c:ptCount val="10"/>
                <c:pt idx="0">
                  <c:v>#N/A</c:v>
                </c:pt>
                <c:pt idx="1">
                  <c:v>0.01</c:v>
                </c:pt>
                <c:pt idx="2">
                  <c:v>#N/A</c:v>
                </c:pt>
                <c:pt idx="3">
                  <c:v>0.01</c:v>
                </c:pt>
                <c:pt idx="4">
                  <c:v>#N/A</c:v>
                </c:pt>
                <c:pt idx="5">
                  <c:v>0.03</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B1E7-40DF-B37B-6DCDD3A0F5B2}"/>
            </c:ext>
          </c:extLst>
        </c:ser>
        <c:ser>
          <c:idx val="5"/>
          <c:order val="5"/>
          <c:tx>
            <c:strRef>
              <c:f>[1]データシート!$A$32</c:f>
              <c:strCache>
                <c:ptCount val="1"/>
                <c:pt idx="0">
                  <c:v>勝浦町物産販売特別会計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[1]データシート!$B$32:$K$32</c:f>
              <c:numCache>
                <c:formatCode>General</c:formatCode>
                <c:ptCount val="10"/>
                <c:pt idx="0">
                  <c:v>#N/A</c:v>
                </c:pt>
                <c:pt idx="1">
                  <c:v>0.33</c:v>
                </c:pt>
                <c:pt idx="2">
                  <c:v>#N/A</c:v>
                </c:pt>
                <c:pt idx="3">
                  <c:v>0.3</c:v>
                </c:pt>
                <c:pt idx="4">
                  <c:v>#N/A</c:v>
                </c:pt>
                <c:pt idx="5">
                  <c:v>0.24</c:v>
                </c:pt>
                <c:pt idx="6">
                  <c:v>#N/A</c:v>
                </c:pt>
                <c:pt idx="7">
                  <c:v>0.13</c:v>
                </c:pt>
                <c:pt idx="8">
                  <c:v>#N/A</c:v>
                </c:pt>
                <c:pt idx="9">
                  <c:v>7.0000000000000007E-2</c:v>
                </c:pt>
              </c:numCache>
            </c:numRef>
          </c:val>
          <c:extLst xmlns:c16r2="http://schemas.microsoft.com/office/drawing/2015/06/chart">
            <c:ext xmlns:c16="http://schemas.microsoft.com/office/drawing/2014/chart" uri="{C3380CC4-5D6E-409C-BE32-E72D297353CC}">
              <c16:uniqueId val="{00000005-B1E7-40DF-B37B-6DCDD3A0F5B2}"/>
            </c:ext>
          </c:extLst>
        </c:ser>
        <c:ser>
          <c:idx val="6"/>
          <c:order val="6"/>
          <c:tx>
            <c:strRef>
              <c:f>[1]データシート!$A$33</c:f>
              <c:strCache>
                <c:ptCount val="1"/>
                <c:pt idx="0">
                  <c:v>勝浦町介護保険特別会計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[1]データシート!$B$33:$K$33</c:f>
              <c:numCache>
                <c:formatCode>General</c:formatCode>
                <c:ptCount val="10"/>
                <c:pt idx="0">
                  <c:v>#N/A</c:v>
                </c:pt>
                <c:pt idx="1">
                  <c:v>1.51</c:v>
                </c:pt>
                <c:pt idx="2">
                  <c:v>#N/A</c:v>
                </c:pt>
                <c:pt idx="3">
                  <c:v>1.86</c:v>
                </c:pt>
                <c:pt idx="4">
                  <c:v>#N/A</c:v>
                </c:pt>
                <c:pt idx="5">
                  <c:v>1.4</c:v>
                </c:pt>
                <c:pt idx="6">
                  <c:v>#N/A</c:v>
                </c:pt>
                <c:pt idx="7">
                  <c:v>1.48</c:v>
                </c:pt>
                <c:pt idx="8">
                  <c:v>#N/A</c:v>
                </c:pt>
                <c:pt idx="9">
                  <c:v>1.52</c:v>
                </c:pt>
              </c:numCache>
            </c:numRef>
          </c:val>
          <c:extLst xmlns:c16r2="http://schemas.microsoft.com/office/drawing/2015/06/chart">
            <c:ext xmlns:c16="http://schemas.microsoft.com/office/drawing/2014/chart" uri="{C3380CC4-5D6E-409C-BE32-E72D297353CC}">
              <c16:uniqueId val="{00000006-B1E7-40DF-B37B-6DCDD3A0F5B2}"/>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[1]データシート!$B$34:$K$34</c:f>
              <c:numCache>
                <c:formatCode>General</c:formatCode>
                <c:ptCount val="10"/>
                <c:pt idx="0">
                  <c:v>#N/A</c:v>
                </c:pt>
                <c:pt idx="1">
                  <c:v>7.84</c:v>
                </c:pt>
                <c:pt idx="2">
                  <c:v>#N/A</c:v>
                </c:pt>
                <c:pt idx="3">
                  <c:v>11.04</c:v>
                </c:pt>
                <c:pt idx="4">
                  <c:v>#N/A</c:v>
                </c:pt>
                <c:pt idx="5">
                  <c:v>6.78</c:v>
                </c:pt>
                <c:pt idx="6">
                  <c:v>#N/A</c:v>
                </c:pt>
                <c:pt idx="7">
                  <c:v>8.15</c:v>
                </c:pt>
                <c:pt idx="8">
                  <c:v>#N/A</c:v>
                </c:pt>
                <c:pt idx="9">
                  <c:v>4.7699999999999996</c:v>
                </c:pt>
              </c:numCache>
            </c:numRef>
          </c:val>
          <c:extLst xmlns:c16r2="http://schemas.microsoft.com/office/drawing/2015/06/chart">
            <c:ext xmlns:c16="http://schemas.microsoft.com/office/drawing/2014/chart" uri="{C3380CC4-5D6E-409C-BE32-E72D297353CC}">
              <c16:uniqueId val="{00000007-B1E7-40DF-B37B-6DCDD3A0F5B2}"/>
            </c:ext>
          </c:extLst>
        </c:ser>
        <c:ser>
          <c:idx val="8"/>
          <c:order val="8"/>
          <c:tx>
            <c:strRef>
              <c:f>[1]データシート!$A$35</c:f>
              <c:strCache>
                <c:ptCount val="1"/>
                <c:pt idx="0">
                  <c:v>勝浦町国民健康保険特別会計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[1]データシート!$B$35:$K$35</c:f>
              <c:numCache>
                <c:formatCode>General</c:formatCode>
                <c:ptCount val="10"/>
                <c:pt idx="0">
                  <c:v>#N/A</c:v>
                </c:pt>
                <c:pt idx="1">
                  <c:v>7.32</c:v>
                </c:pt>
                <c:pt idx="2">
                  <c:v>#N/A</c:v>
                </c:pt>
                <c:pt idx="3">
                  <c:v>8.6199999999999992</c:v>
                </c:pt>
                <c:pt idx="4">
                  <c:v>#N/A</c:v>
                </c:pt>
                <c:pt idx="5">
                  <c:v>7.37</c:v>
                </c:pt>
                <c:pt idx="6">
                  <c:v>#N/A</c:v>
                </c:pt>
                <c:pt idx="7">
                  <c:v>6.43</c:v>
                </c:pt>
                <c:pt idx="8">
                  <c:v>#N/A</c:v>
                </c:pt>
                <c:pt idx="9">
                  <c:v>5.36</c:v>
                </c:pt>
              </c:numCache>
            </c:numRef>
          </c:val>
          <c:extLst xmlns:c16r2="http://schemas.microsoft.com/office/drawing/2015/06/chart">
            <c:ext xmlns:c16="http://schemas.microsoft.com/office/drawing/2014/chart" uri="{C3380CC4-5D6E-409C-BE32-E72D297353CC}">
              <c16:uniqueId val="{00000008-B1E7-40DF-B37B-6DCDD3A0F5B2}"/>
            </c:ext>
          </c:extLst>
        </c:ser>
        <c:ser>
          <c:idx val="9"/>
          <c:order val="9"/>
          <c:tx>
            <c:strRef>
              <c:f>[1]データシート!$A$36</c:f>
              <c:strCache>
                <c:ptCount val="1"/>
                <c:pt idx="0">
                  <c:v>勝浦町病院事業特別会計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[1]データシート!$B$36:$K$36</c:f>
              <c:numCache>
                <c:formatCode>General</c:formatCode>
                <c:ptCount val="10"/>
                <c:pt idx="0">
                  <c:v>#N/A</c:v>
                </c:pt>
                <c:pt idx="1">
                  <c:v>46.52</c:v>
                </c:pt>
                <c:pt idx="2">
                  <c:v>#N/A</c:v>
                </c:pt>
                <c:pt idx="3">
                  <c:v>46.71</c:v>
                </c:pt>
                <c:pt idx="4">
                  <c:v>#N/A</c:v>
                </c:pt>
                <c:pt idx="5">
                  <c:v>46.39</c:v>
                </c:pt>
                <c:pt idx="6">
                  <c:v>#N/A</c:v>
                </c:pt>
                <c:pt idx="7">
                  <c:v>47.97</c:v>
                </c:pt>
                <c:pt idx="8">
                  <c:v>#N/A</c:v>
                </c:pt>
                <c:pt idx="9">
                  <c:v>44.94</c:v>
                </c:pt>
              </c:numCache>
            </c:numRef>
          </c:val>
          <c:extLst xmlns:c16r2="http://schemas.microsoft.com/office/drawing/2015/06/chart">
            <c:ext xmlns:c16="http://schemas.microsoft.com/office/drawing/2014/chart" uri="{C3380CC4-5D6E-409C-BE32-E72D297353CC}">
              <c16:uniqueId val="{00000009-B1E7-40DF-B37B-6DCDD3A0F5B2}"/>
            </c:ext>
          </c:extLst>
        </c:ser>
        <c:dLbls>
          <c:showLegendKey val="0"/>
          <c:showVal val="0"/>
          <c:showCatName val="0"/>
          <c:showSerName val="0"/>
          <c:showPercent val="0"/>
          <c:showBubbleSize val="0"/>
        </c:dLbls>
        <c:gapWidth val="150"/>
        <c:overlap val="100"/>
        <c:axId val="603315776"/>
        <c:axId val="603307616"/>
      </c:barChart>
      <c:catAx>
        <c:axId val="60331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3307616"/>
        <c:crosses val="autoZero"/>
        <c:auto val="1"/>
        <c:lblAlgn val="ctr"/>
        <c:lblOffset val="100"/>
        <c:tickLblSkip val="1"/>
        <c:tickMarkSkip val="1"/>
        <c:noMultiLvlLbl val="0"/>
      </c:catAx>
      <c:valAx>
        <c:axId val="60330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31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[1]データシート!$B$42:$P$42</c:f>
              <c:numCache>
                <c:formatCode>General</c:formatCode>
                <c:ptCount val="15"/>
                <c:pt idx="0">
                  <c:v>0</c:v>
                </c:pt>
                <c:pt idx="1">
                  <c:v>0</c:v>
                </c:pt>
                <c:pt idx="2">
                  <c:v>348</c:v>
                </c:pt>
                <c:pt idx="3">
                  <c:v>0</c:v>
                </c:pt>
                <c:pt idx="4">
                  <c:v>0</c:v>
                </c:pt>
                <c:pt idx="5">
                  <c:v>360</c:v>
                </c:pt>
                <c:pt idx="6">
                  <c:v>0</c:v>
                </c:pt>
                <c:pt idx="7">
                  <c:v>0</c:v>
                </c:pt>
                <c:pt idx="8">
                  <c:v>360</c:v>
                </c:pt>
                <c:pt idx="9">
                  <c:v>0</c:v>
                </c:pt>
                <c:pt idx="10">
                  <c:v>0</c:v>
                </c:pt>
                <c:pt idx="11">
                  <c:v>334</c:v>
                </c:pt>
                <c:pt idx="12">
                  <c:v>0</c:v>
                </c:pt>
                <c:pt idx="13">
                  <c:v>0</c:v>
                </c:pt>
                <c:pt idx="14">
                  <c:v>334</c:v>
                </c:pt>
              </c:numCache>
            </c:numRef>
          </c:val>
          <c:extLst xmlns:c16r2="http://schemas.microsoft.com/office/drawing/2015/06/chart">
            <c:ext xmlns:c16="http://schemas.microsoft.com/office/drawing/2014/chart" uri="{C3380CC4-5D6E-409C-BE32-E72D297353CC}">
              <c16:uniqueId val="{00000000-8661-4DA0-AE30-76BB0943AB8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8661-4DA0-AE30-76BB0943AB8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8661-4DA0-AE30-76BB0943AB8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[1]データシート!$B$45:$P$45</c:f>
              <c:numCache>
                <c:formatCode>General</c:formatCode>
                <c:ptCount val="15"/>
                <c:pt idx="0">
                  <c:v>2</c:v>
                </c:pt>
                <c:pt idx="1">
                  <c:v>0</c:v>
                </c:pt>
                <c:pt idx="2">
                  <c:v>0</c:v>
                </c:pt>
                <c:pt idx="3">
                  <c:v>2</c:v>
                </c:pt>
                <c:pt idx="4">
                  <c:v>0</c:v>
                </c:pt>
                <c:pt idx="5">
                  <c:v>0</c:v>
                </c:pt>
                <c:pt idx="6">
                  <c:v>2</c:v>
                </c:pt>
                <c:pt idx="7">
                  <c:v>0</c:v>
                </c:pt>
                <c:pt idx="8">
                  <c:v>0</c:v>
                </c:pt>
                <c:pt idx="9">
                  <c:v>2</c:v>
                </c:pt>
                <c:pt idx="10">
                  <c:v>0</c:v>
                </c:pt>
                <c:pt idx="11">
                  <c:v>0</c:v>
                </c:pt>
                <c:pt idx="12">
                  <c:v>2</c:v>
                </c:pt>
                <c:pt idx="13">
                  <c:v>0</c:v>
                </c:pt>
                <c:pt idx="14">
                  <c:v>0</c:v>
                </c:pt>
              </c:numCache>
            </c:numRef>
          </c:val>
          <c:extLst xmlns:c16r2="http://schemas.microsoft.com/office/drawing/2015/06/chart">
            <c:ext xmlns:c16="http://schemas.microsoft.com/office/drawing/2014/chart" uri="{C3380CC4-5D6E-409C-BE32-E72D297353CC}">
              <c16:uniqueId val="{00000003-8661-4DA0-AE30-76BB0943AB8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[1]データシート!$B$46:$P$46</c:f>
              <c:numCache>
                <c:formatCode>General</c:formatCode>
                <c:ptCount val="15"/>
                <c:pt idx="0">
                  <c:v>38</c:v>
                </c:pt>
                <c:pt idx="1">
                  <c:v>0</c:v>
                </c:pt>
                <c:pt idx="2">
                  <c:v>0</c:v>
                </c:pt>
                <c:pt idx="3">
                  <c:v>30</c:v>
                </c:pt>
                <c:pt idx="4">
                  <c:v>0</c:v>
                </c:pt>
                <c:pt idx="5">
                  <c:v>0</c:v>
                </c:pt>
                <c:pt idx="6">
                  <c:v>34</c:v>
                </c:pt>
                <c:pt idx="7">
                  <c:v>0</c:v>
                </c:pt>
                <c:pt idx="8">
                  <c:v>0</c:v>
                </c:pt>
                <c:pt idx="9">
                  <c:v>44</c:v>
                </c:pt>
                <c:pt idx="10">
                  <c:v>0</c:v>
                </c:pt>
                <c:pt idx="11">
                  <c:v>0</c:v>
                </c:pt>
                <c:pt idx="12">
                  <c:v>43</c:v>
                </c:pt>
                <c:pt idx="13">
                  <c:v>0</c:v>
                </c:pt>
                <c:pt idx="14">
                  <c:v>0</c:v>
                </c:pt>
              </c:numCache>
            </c:numRef>
          </c:val>
          <c:extLst xmlns:c16r2="http://schemas.microsoft.com/office/drawing/2015/06/chart">
            <c:ext xmlns:c16="http://schemas.microsoft.com/office/drawing/2014/chart" uri="{C3380CC4-5D6E-409C-BE32-E72D297353CC}">
              <c16:uniqueId val="{00000004-8661-4DA0-AE30-76BB0943AB8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8661-4DA0-AE30-76BB0943AB8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8661-4DA0-AE30-76BB0943AB8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[1]データシート!$B$49:$P$49</c:f>
              <c:numCache>
                <c:formatCode>General</c:formatCode>
                <c:ptCount val="15"/>
                <c:pt idx="0">
                  <c:v>394</c:v>
                </c:pt>
                <c:pt idx="1">
                  <c:v>0</c:v>
                </c:pt>
                <c:pt idx="2">
                  <c:v>0</c:v>
                </c:pt>
                <c:pt idx="3">
                  <c:v>410</c:v>
                </c:pt>
                <c:pt idx="4">
                  <c:v>0</c:v>
                </c:pt>
                <c:pt idx="5">
                  <c:v>0</c:v>
                </c:pt>
                <c:pt idx="6">
                  <c:v>411</c:v>
                </c:pt>
                <c:pt idx="7">
                  <c:v>0</c:v>
                </c:pt>
                <c:pt idx="8">
                  <c:v>0</c:v>
                </c:pt>
                <c:pt idx="9">
                  <c:v>383</c:v>
                </c:pt>
                <c:pt idx="10">
                  <c:v>0</c:v>
                </c:pt>
                <c:pt idx="11">
                  <c:v>0</c:v>
                </c:pt>
                <c:pt idx="12">
                  <c:v>391</c:v>
                </c:pt>
                <c:pt idx="13">
                  <c:v>0</c:v>
                </c:pt>
                <c:pt idx="14">
                  <c:v>0</c:v>
                </c:pt>
              </c:numCache>
            </c:numRef>
          </c:val>
          <c:extLst xmlns:c16r2="http://schemas.microsoft.com/office/drawing/2015/06/chart">
            <c:ext xmlns:c16="http://schemas.microsoft.com/office/drawing/2014/chart" uri="{C3380CC4-5D6E-409C-BE32-E72D297353CC}">
              <c16:uniqueId val="{00000007-8661-4DA0-AE30-76BB0943AB8F}"/>
            </c:ext>
          </c:extLst>
        </c:ser>
        <c:dLbls>
          <c:showLegendKey val="0"/>
          <c:showVal val="0"/>
          <c:showCatName val="0"/>
          <c:showSerName val="0"/>
          <c:showPercent val="0"/>
          <c:showBubbleSize val="0"/>
        </c:dLbls>
        <c:gapWidth val="100"/>
        <c:overlap val="100"/>
        <c:axId val="603310336"/>
        <c:axId val="6033108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[1]データシート!$B$50:$P$50</c:f>
              <c:numCache>
                <c:formatCode>General</c:formatCode>
                <c:ptCount val="15"/>
                <c:pt idx="0">
                  <c:v>#N/A</c:v>
                </c:pt>
                <c:pt idx="1">
                  <c:v>86</c:v>
                </c:pt>
                <c:pt idx="2">
                  <c:v>#N/A</c:v>
                </c:pt>
                <c:pt idx="3">
                  <c:v>#N/A</c:v>
                </c:pt>
                <c:pt idx="4">
                  <c:v>82</c:v>
                </c:pt>
                <c:pt idx="5">
                  <c:v>#N/A</c:v>
                </c:pt>
                <c:pt idx="6">
                  <c:v>#N/A</c:v>
                </c:pt>
                <c:pt idx="7">
                  <c:v>87</c:v>
                </c:pt>
                <c:pt idx="8">
                  <c:v>#N/A</c:v>
                </c:pt>
                <c:pt idx="9">
                  <c:v>#N/A</c:v>
                </c:pt>
                <c:pt idx="10">
                  <c:v>95</c:v>
                </c:pt>
                <c:pt idx="11">
                  <c:v>#N/A</c:v>
                </c:pt>
                <c:pt idx="12">
                  <c:v>#N/A</c:v>
                </c:pt>
                <c:pt idx="13">
                  <c:v>102</c:v>
                </c:pt>
                <c:pt idx="14">
                  <c:v>#N/A</c:v>
                </c:pt>
              </c:numCache>
            </c:numRef>
          </c:val>
          <c:smooth val="0"/>
          <c:extLst xmlns:c16r2="http://schemas.microsoft.com/office/drawing/2015/06/chart">
            <c:ext xmlns:c16="http://schemas.microsoft.com/office/drawing/2014/chart" uri="{C3380CC4-5D6E-409C-BE32-E72D297353CC}">
              <c16:uniqueId val="{00000008-8661-4DA0-AE30-76BB0943AB8F}"/>
            </c:ext>
          </c:extLst>
        </c:ser>
        <c:dLbls>
          <c:showLegendKey val="0"/>
          <c:showVal val="0"/>
          <c:showCatName val="0"/>
          <c:showSerName val="0"/>
          <c:showPercent val="0"/>
          <c:showBubbleSize val="0"/>
        </c:dLbls>
        <c:marker val="1"/>
        <c:smooth val="0"/>
        <c:axId val="603310336"/>
        <c:axId val="603310880"/>
      </c:lineChart>
      <c:catAx>
        <c:axId val="60331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3310880"/>
        <c:crosses val="autoZero"/>
        <c:auto val="1"/>
        <c:lblAlgn val="ctr"/>
        <c:lblOffset val="100"/>
        <c:tickLblSkip val="1"/>
        <c:tickMarkSkip val="1"/>
        <c:noMultiLvlLbl val="0"/>
      </c:catAx>
      <c:valAx>
        <c:axId val="60331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31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[1]データシート!$B$56:$P$56</c:f>
              <c:numCache>
                <c:formatCode>General</c:formatCode>
                <c:ptCount val="15"/>
                <c:pt idx="0">
                  <c:v>0</c:v>
                </c:pt>
                <c:pt idx="1">
                  <c:v>0</c:v>
                </c:pt>
                <c:pt idx="2">
                  <c:v>3329</c:v>
                </c:pt>
                <c:pt idx="3">
                  <c:v>0</c:v>
                </c:pt>
                <c:pt idx="4">
                  <c:v>0</c:v>
                </c:pt>
                <c:pt idx="5">
                  <c:v>3237</c:v>
                </c:pt>
                <c:pt idx="6">
                  <c:v>0</c:v>
                </c:pt>
                <c:pt idx="7">
                  <c:v>0</c:v>
                </c:pt>
                <c:pt idx="8">
                  <c:v>3097</c:v>
                </c:pt>
                <c:pt idx="9">
                  <c:v>0</c:v>
                </c:pt>
                <c:pt idx="10">
                  <c:v>0</c:v>
                </c:pt>
                <c:pt idx="11">
                  <c:v>2915</c:v>
                </c:pt>
                <c:pt idx="12">
                  <c:v>0</c:v>
                </c:pt>
                <c:pt idx="13">
                  <c:v>0</c:v>
                </c:pt>
                <c:pt idx="14">
                  <c:v>2964</c:v>
                </c:pt>
              </c:numCache>
            </c:numRef>
          </c:val>
          <c:extLst xmlns:c16r2="http://schemas.microsoft.com/office/drawing/2015/06/chart">
            <c:ext xmlns:c16="http://schemas.microsoft.com/office/drawing/2014/chart" uri="{C3380CC4-5D6E-409C-BE32-E72D297353CC}">
              <c16:uniqueId val="{00000000-51EA-4E5D-9DBE-AC8C3836F38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[1]データシート!$B$57:$P$57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51EA-4E5D-9DBE-AC8C3836F38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[1]データシート!$B$58:$P$58</c:f>
              <c:numCache>
                <c:formatCode>General</c:formatCode>
                <c:ptCount val="15"/>
                <c:pt idx="0">
                  <c:v>0</c:v>
                </c:pt>
                <c:pt idx="1">
                  <c:v>0</c:v>
                </c:pt>
                <c:pt idx="2">
                  <c:v>3124</c:v>
                </c:pt>
                <c:pt idx="3">
                  <c:v>0</c:v>
                </c:pt>
                <c:pt idx="4">
                  <c:v>0</c:v>
                </c:pt>
                <c:pt idx="5">
                  <c:v>3209</c:v>
                </c:pt>
                <c:pt idx="6">
                  <c:v>0</c:v>
                </c:pt>
                <c:pt idx="7">
                  <c:v>0</c:v>
                </c:pt>
                <c:pt idx="8">
                  <c:v>3211</c:v>
                </c:pt>
                <c:pt idx="9">
                  <c:v>0</c:v>
                </c:pt>
                <c:pt idx="10">
                  <c:v>0</c:v>
                </c:pt>
                <c:pt idx="11">
                  <c:v>3050</c:v>
                </c:pt>
                <c:pt idx="12">
                  <c:v>0</c:v>
                </c:pt>
                <c:pt idx="13">
                  <c:v>0</c:v>
                </c:pt>
                <c:pt idx="14">
                  <c:v>3212</c:v>
                </c:pt>
              </c:numCache>
            </c:numRef>
          </c:val>
          <c:extLst xmlns:c16r2="http://schemas.microsoft.com/office/drawing/2015/06/chart">
            <c:ext xmlns:c16="http://schemas.microsoft.com/office/drawing/2014/chart" uri="{C3380CC4-5D6E-409C-BE32-E72D297353CC}">
              <c16:uniqueId val="{00000002-51EA-4E5D-9DBE-AC8C3836F38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51EA-4E5D-9DBE-AC8C3836F38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51EA-4E5D-9DBE-AC8C3836F38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51EA-4E5D-9DBE-AC8C3836F38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[1]データシート!$B$62:$P$62</c:f>
              <c:numCache>
                <c:formatCode>General</c:formatCode>
                <c:ptCount val="15"/>
                <c:pt idx="0">
                  <c:v>594</c:v>
                </c:pt>
                <c:pt idx="1">
                  <c:v>0</c:v>
                </c:pt>
                <c:pt idx="2">
                  <c:v>0</c:v>
                </c:pt>
                <c:pt idx="3">
                  <c:v>558</c:v>
                </c:pt>
                <c:pt idx="4">
                  <c:v>0</c:v>
                </c:pt>
                <c:pt idx="5">
                  <c:v>0</c:v>
                </c:pt>
                <c:pt idx="6">
                  <c:v>505</c:v>
                </c:pt>
                <c:pt idx="7">
                  <c:v>0</c:v>
                </c:pt>
                <c:pt idx="8">
                  <c:v>0</c:v>
                </c:pt>
                <c:pt idx="9">
                  <c:v>498</c:v>
                </c:pt>
                <c:pt idx="10">
                  <c:v>0</c:v>
                </c:pt>
                <c:pt idx="11">
                  <c:v>0</c:v>
                </c:pt>
                <c:pt idx="12">
                  <c:v>499</c:v>
                </c:pt>
                <c:pt idx="13">
                  <c:v>0</c:v>
                </c:pt>
                <c:pt idx="14">
                  <c:v>0</c:v>
                </c:pt>
              </c:numCache>
            </c:numRef>
          </c:val>
          <c:extLst xmlns:c16r2="http://schemas.microsoft.com/office/drawing/2015/06/chart">
            <c:ext xmlns:c16="http://schemas.microsoft.com/office/drawing/2014/chart" uri="{C3380CC4-5D6E-409C-BE32-E72D297353CC}">
              <c16:uniqueId val="{00000006-51EA-4E5D-9DBE-AC8C3836F38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[1]データシート!$B$63:$P$63</c:f>
              <c:numCache>
                <c:formatCode>General</c:formatCode>
                <c:ptCount val="15"/>
                <c:pt idx="0">
                  <c:v>11</c:v>
                </c:pt>
                <c:pt idx="1">
                  <c:v>0</c:v>
                </c:pt>
                <c:pt idx="2">
                  <c:v>0</c:v>
                </c:pt>
                <c:pt idx="3">
                  <c:v>9</c:v>
                </c:pt>
                <c:pt idx="4">
                  <c:v>0</c:v>
                </c:pt>
                <c:pt idx="5">
                  <c:v>0</c:v>
                </c:pt>
                <c:pt idx="6">
                  <c:v>7</c:v>
                </c:pt>
                <c:pt idx="7">
                  <c:v>0</c:v>
                </c:pt>
                <c:pt idx="8">
                  <c:v>0</c:v>
                </c:pt>
                <c:pt idx="9">
                  <c:v>5</c:v>
                </c:pt>
                <c:pt idx="10">
                  <c:v>0</c:v>
                </c:pt>
                <c:pt idx="11">
                  <c:v>0</c:v>
                </c:pt>
                <c:pt idx="12">
                  <c:v>4</c:v>
                </c:pt>
                <c:pt idx="13">
                  <c:v>0</c:v>
                </c:pt>
                <c:pt idx="14">
                  <c:v>0</c:v>
                </c:pt>
              </c:numCache>
            </c:numRef>
          </c:val>
          <c:extLst xmlns:c16r2="http://schemas.microsoft.com/office/drawing/2015/06/chart">
            <c:ext xmlns:c16="http://schemas.microsoft.com/office/drawing/2014/chart" uri="{C3380CC4-5D6E-409C-BE32-E72D297353CC}">
              <c16:uniqueId val="{00000007-51EA-4E5D-9DBE-AC8C3836F38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[1]データシート!$B$64:$P$64</c:f>
              <c:numCache>
                <c:formatCode>General</c:formatCode>
                <c:ptCount val="15"/>
                <c:pt idx="0">
                  <c:v>560</c:v>
                </c:pt>
                <c:pt idx="1">
                  <c:v>0</c:v>
                </c:pt>
                <c:pt idx="2">
                  <c:v>0</c:v>
                </c:pt>
                <c:pt idx="3">
                  <c:v>557</c:v>
                </c:pt>
                <c:pt idx="4">
                  <c:v>0</c:v>
                </c:pt>
                <c:pt idx="5">
                  <c:v>0</c:v>
                </c:pt>
                <c:pt idx="6">
                  <c:v>506</c:v>
                </c:pt>
                <c:pt idx="7">
                  <c:v>0</c:v>
                </c:pt>
                <c:pt idx="8">
                  <c:v>0</c:v>
                </c:pt>
                <c:pt idx="9">
                  <c:v>471</c:v>
                </c:pt>
                <c:pt idx="10">
                  <c:v>0</c:v>
                </c:pt>
                <c:pt idx="11">
                  <c:v>0</c:v>
                </c:pt>
                <c:pt idx="12">
                  <c:v>620</c:v>
                </c:pt>
                <c:pt idx="13">
                  <c:v>0</c:v>
                </c:pt>
                <c:pt idx="14">
                  <c:v>0</c:v>
                </c:pt>
              </c:numCache>
            </c:numRef>
          </c:val>
          <c:extLst xmlns:c16r2="http://schemas.microsoft.com/office/drawing/2015/06/chart">
            <c:ext xmlns:c16="http://schemas.microsoft.com/office/drawing/2014/chart" uri="{C3380CC4-5D6E-409C-BE32-E72D297353CC}">
              <c16:uniqueId val="{00000008-51EA-4E5D-9DBE-AC8C3836F38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51EA-4E5D-9DBE-AC8C3836F38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[1]データシート!$B$66:$P$66</c:f>
              <c:numCache>
                <c:formatCode>General</c:formatCode>
                <c:ptCount val="15"/>
                <c:pt idx="0">
                  <c:v>3705</c:v>
                </c:pt>
                <c:pt idx="1">
                  <c:v>0</c:v>
                </c:pt>
                <c:pt idx="2">
                  <c:v>0</c:v>
                </c:pt>
                <c:pt idx="3">
                  <c:v>3603</c:v>
                </c:pt>
                <c:pt idx="4">
                  <c:v>0</c:v>
                </c:pt>
                <c:pt idx="5">
                  <c:v>0</c:v>
                </c:pt>
                <c:pt idx="6">
                  <c:v>3462</c:v>
                </c:pt>
                <c:pt idx="7">
                  <c:v>0</c:v>
                </c:pt>
                <c:pt idx="8">
                  <c:v>0</c:v>
                </c:pt>
                <c:pt idx="9">
                  <c:v>3386</c:v>
                </c:pt>
                <c:pt idx="10">
                  <c:v>0</c:v>
                </c:pt>
                <c:pt idx="11">
                  <c:v>0</c:v>
                </c:pt>
                <c:pt idx="12">
                  <c:v>3434</c:v>
                </c:pt>
                <c:pt idx="13">
                  <c:v>0</c:v>
                </c:pt>
                <c:pt idx="14">
                  <c:v>0</c:v>
                </c:pt>
              </c:numCache>
            </c:numRef>
          </c:val>
          <c:extLst xmlns:c16r2="http://schemas.microsoft.com/office/drawing/2015/06/chart">
            <c:ext xmlns:c16="http://schemas.microsoft.com/office/drawing/2014/chart" uri="{C3380CC4-5D6E-409C-BE32-E72D297353CC}">
              <c16:uniqueId val="{0000000A-51EA-4E5D-9DBE-AC8C3836F387}"/>
            </c:ext>
          </c:extLst>
        </c:ser>
        <c:dLbls>
          <c:showLegendKey val="0"/>
          <c:showVal val="0"/>
          <c:showCatName val="0"/>
          <c:showSerName val="0"/>
          <c:showPercent val="0"/>
          <c:showBubbleSize val="0"/>
        </c:dLbls>
        <c:gapWidth val="100"/>
        <c:overlap val="100"/>
        <c:axId val="603311424"/>
        <c:axId val="6033081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EA-4E5D-9DBE-AC8C3836F387}"/>
            </c:ext>
          </c:extLst>
        </c:ser>
        <c:dLbls>
          <c:showLegendKey val="0"/>
          <c:showVal val="0"/>
          <c:showCatName val="0"/>
          <c:showSerName val="0"/>
          <c:showPercent val="0"/>
          <c:showBubbleSize val="0"/>
        </c:dLbls>
        <c:marker val="1"/>
        <c:smooth val="0"/>
        <c:axId val="603311424"/>
        <c:axId val="603308160"/>
      </c:lineChart>
      <c:catAx>
        <c:axId val="6033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3308160"/>
        <c:crosses val="autoZero"/>
        <c:auto val="1"/>
        <c:lblAlgn val="ctr"/>
        <c:lblOffset val="100"/>
        <c:tickLblSkip val="1"/>
        <c:tickMarkSkip val="1"/>
        <c:noMultiLvlLbl val="0"/>
      </c:catAx>
      <c:valAx>
        <c:axId val="60330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3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2179</c:v>
                </c:pt>
                <c:pt idx="1">
                  <c:v>1957</c:v>
                </c:pt>
                <c:pt idx="2">
                  <c:v>1912</c:v>
                </c:pt>
              </c:numCache>
            </c:numRef>
          </c:val>
          <c:extLst xmlns:c16r2="http://schemas.microsoft.com/office/drawing/2015/06/chart">
            <c:ext xmlns:c16="http://schemas.microsoft.com/office/drawing/2014/chart" uri="{C3380CC4-5D6E-409C-BE32-E72D297353CC}">
              <c16:uniqueId val="{00000000-9812-4B68-B344-C0645C3530A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379</c:v>
                </c:pt>
                <c:pt idx="1">
                  <c:v>380</c:v>
                </c:pt>
                <c:pt idx="2">
                  <c:v>380</c:v>
                </c:pt>
              </c:numCache>
            </c:numRef>
          </c:val>
          <c:extLst xmlns:c16r2="http://schemas.microsoft.com/office/drawing/2015/06/chart">
            <c:ext xmlns:c16="http://schemas.microsoft.com/office/drawing/2014/chart" uri="{C3380CC4-5D6E-409C-BE32-E72D297353CC}">
              <c16:uniqueId val="{00000001-9812-4B68-B344-C0645C3530A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635</c:v>
                </c:pt>
                <c:pt idx="1">
                  <c:v>696</c:v>
                </c:pt>
                <c:pt idx="2">
                  <c:v>747</c:v>
                </c:pt>
              </c:numCache>
            </c:numRef>
          </c:val>
          <c:extLst xmlns:c16r2="http://schemas.microsoft.com/office/drawing/2015/06/chart">
            <c:ext xmlns:c16="http://schemas.microsoft.com/office/drawing/2014/chart" uri="{C3380CC4-5D6E-409C-BE32-E72D297353CC}">
              <c16:uniqueId val="{00000002-9812-4B68-B344-C0645C3530A9}"/>
            </c:ext>
          </c:extLst>
        </c:ser>
        <c:dLbls>
          <c:showLegendKey val="0"/>
          <c:showVal val="0"/>
          <c:showCatName val="0"/>
          <c:showSerName val="0"/>
          <c:showPercent val="0"/>
          <c:showBubbleSize val="0"/>
        </c:dLbls>
        <c:gapWidth val="120"/>
        <c:overlap val="100"/>
        <c:axId val="603313056"/>
        <c:axId val="603302176"/>
      </c:barChart>
      <c:catAx>
        <c:axId val="60331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3302176"/>
        <c:crosses val="autoZero"/>
        <c:auto val="1"/>
        <c:lblAlgn val="ctr"/>
        <c:lblOffset val="100"/>
        <c:tickLblSkip val="1"/>
        <c:tickMarkSkip val="1"/>
        <c:noMultiLvlLbl val="0"/>
      </c:catAx>
      <c:valAx>
        <c:axId val="603302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331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0F-4E98-A7D5-EB00B64F449D}"/>
                </c:ext>
                <c:ext xmlns:c15="http://schemas.microsoft.com/office/drawing/2012/chart" uri="{CE6537A1-D6FC-4f65-9D91-7224C49458BB}">
                  <c15:dlblFieldTable>
                    <c15:dlblFTEntry>
                      <c15:txfldGUID>{888FB2C7-319C-45E2-A326-70977FE87AEF}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0F-4E98-A7D5-EB00B64F449D}"/>
                </c:ext>
                <c:ext xmlns:c15="http://schemas.microsoft.com/office/drawing/2012/chart" uri="{CE6537A1-D6FC-4f65-9D91-7224C49458BB}">
                  <c15:dlblFieldTable>
                    <c15:dlblFTEntry>
                      <c15:txfldGUID>{35D20A72-3A22-4DAC-B2C1-092408258F95}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0F-4E98-A7D5-EB00B64F449D}"/>
                </c:ext>
                <c:ext xmlns:c15="http://schemas.microsoft.com/office/drawing/2012/chart" uri="{CE6537A1-D6FC-4f65-9D91-7224C49458BB}">
                  <c15:dlblFieldTable>
                    <c15:dlblFTEntry>
                      <c15:txfldGUID>{DABFC091-2611-4860-94B8-B8373DC9C5B5}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0F-4E98-A7D5-EB00B64F449D}"/>
                </c:ext>
                <c:ext xmlns:c15="http://schemas.microsoft.com/office/drawing/2012/chart" uri="{CE6537A1-D6FC-4f65-9D91-7224C49458BB}">
                  <c15:dlblFieldTable>
                    <c15:dlblFTEntry>
                      <c15:txfldGUID>{D674723F-3F28-4237-B469-CDD6F5D9CDAE}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0F-4E98-A7D5-EB00B64F449D}"/>
                </c:ext>
                <c:ext xmlns:c15="http://schemas.microsoft.com/office/drawing/2012/chart" uri="{CE6537A1-D6FC-4f65-9D91-7224C49458BB}">
                  <c15:dlblFieldTable>
                    <c15:dlblFTEntry>
                      <c15:txfldGUID>{64A2E174-CF22-4C52-9E20-E28716D069AD}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0F-4E98-A7D5-EB00B64F449D}"/>
                </c:ext>
                <c:ext xmlns:c15="http://schemas.microsoft.com/office/drawing/2012/chart" uri="{CE6537A1-D6FC-4f65-9D91-7224C49458BB}">
                  <c15:dlblFieldTable>
                    <c15:dlblFTEntry>
                      <c15:txfldGUID>{FB8FE6DC-5EC6-4D4A-B46F-05D8DC38E3C2}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0F-4E98-A7D5-EB00B64F449D}"/>
                </c:ext>
                <c:ext xmlns:c15="http://schemas.microsoft.com/office/drawing/2012/chart" uri="{CE6537A1-D6FC-4f65-9D91-7224C49458BB}">
                  <c15:dlblFieldTable>
                    <c15:dlblFTEntry>
                      <c15:txfldGUID>{F3BD3132-BDD9-44C1-AA17-C94E49A49C38}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0F-4E98-A7D5-EB00B64F449D}"/>
                </c:ext>
                <c:ext xmlns:c15="http://schemas.microsoft.com/office/drawing/2012/chart" uri="{CE6537A1-D6FC-4f65-9D91-7224C49458BB}">
                  <c15:dlblFieldTable>
                    <c15:dlblFTEntry>
                      <c15:txfldGUID>{B004B4F7-94F7-43CC-8521-F25B92CEB02A}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0F-4E98-A7D5-EB00B64F449D}"/>
                </c:ext>
                <c:ext xmlns:c15="http://schemas.microsoft.com/office/drawing/2012/chart" uri="{CE6537A1-D6FC-4f65-9D91-7224C49458BB}">
                  <c15:dlblFieldTable>
                    <c15:dlblFTEntry>
                      <c15:txfldGUID>{D6A45D9E-8D75-4DC4-B2E3-04B7FA909C1B}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66.5</c:v>
                </c:pt>
                <c:pt idx="16">
                  <c:v>67.5</c:v>
                </c:pt>
                <c:pt idx="24">
                  <c:v>68.8</c:v>
                </c:pt>
                <c:pt idx="32">
                  <c:v>69.900000000000006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80F-4E98-A7D5-EB00B64F44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0F-4E98-A7D5-EB00B64F449D}"/>
                </c:ext>
                <c:ext xmlns:c15="http://schemas.microsoft.com/office/drawing/2012/chart" uri="{CE6537A1-D6FC-4f65-9D91-7224C49458BB}">
                  <c15:dlblFieldTable>
                    <c15:dlblFTEntry>
                      <c15:txfldGUID>{F08C5C07-7CD7-487E-BCCA-BC62133CF118}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0F-4E98-A7D5-EB00B64F449D}"/>
                </c:ext>
                <c:ext xmlns:c15="http://schemas.microsoft.com/office/drawing/2012/chart" uri="{CE6537A1-D6FC-4f65-9D91-7224C49458BB}">
                  <c15:dlblFieldTable>
                    <c15:dlblFTEntry>
                      <c15:txfldGUID>{3039059C-968D-4156-9820-6F0AF740F4EC}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0F-4E98-A7D5-EB00B64F449D}"/>
                </c:ext>
                <c:ext xmlns:c15="http://schemas.microsoft.com/office/drawing/2012/chart" uri="{CE6537A1-D6FC-4f65-9D91-7224C49458BB}">
                  <c15:dlblFieldTable>
                    <c15:dlblFTEntry>
                      <c15:txfldGUID>{17E8B475-F0BB-42F5-BF86-C97939B52D89}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0F-4E98-A7D5-EB00B64F449D}"/>
                </c:ext>
                <c:ext xmlns:c15="http://schemas.microsoft.com/office/drawing/2012/chart" uri="{CE6537A1-D6FC-4f65-9D91-7224C49458BB}">
                  <c15:dlblFieldTable>
                    <c15:dlblFTEntry>
                      <c15:txfldGUID>{296F270F-0FDC-4559-8412-088E885A2098}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0F-4E98-A7D5-EB00B64F449D}"/>
                </c:ext>
                <c:ext xmlns:c15="http://schemas.microsoft.com/office/drawing/2012/chart" uri="{CE6537A1-D6FC-4f65-9D91-7224C49458BB}">
                  <c15:dlblFieldTable>
                    <c15:dlblFTEntry>
                      <c15:txfldGUID>{596DBD26-7ECE-4A3B-BC55-EE2A33D4ABE7}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0F-4E98-A7D5-EB00B64F449D}"/>
                </c:ext>
                <c:ext xmlns:c15="http://schemas.microsoft.com/office/drawing/2012/chart" uri="{CE6537A1-D6FC-4f65-9D91-7224C49458BB}">
                  <c15:dlblFieldTable>
                    <c15:dlblFTEntry>
                      <c15:txfldGUID>{D9357738-ED73-497A-9321-E8D3CE4BF70E}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0F-4E98-A7D5-EB00B64F449D}"/>
                </c:ext>
                <c:ext xmlns:c15="http://schemas.microsoft.com/office/drawing/2012/chart" uri="{CE6537A1-D6FC-4f65-9D91-7224C49458BB}">
                  <c15:dlblFieldTable>
                    <c15:dlblFTEntry>
                      <c15:txfldGUID>{E1497611-2486-4071-8CCA-CFC51AC2C4D4}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0F-4E98-A7D5-EB00B64F449D}"/>
                </c:ext>
                <c:ext xmlns:c15="http://schemas.microsoft.com/office/drawing/2012/chart" uri="{CE6537A1-D6FC-4f65-9D91-7224C49458BB}">
                  <c15:dlblFieldTable>
                    <c15:dlblFTEntry>
                      <c15:txfldGUID>{DD16C0E4-C76D-4F09-B217-6926E8AE48DE}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0F-4E98-A7D5-EB00B64F449D}"/>
                </c:ext>
                <c:ext xmlns:c15="http://schemas.microsoft.com/office/drawing/2012/chart" uri="{CE6537A1-D6FC-4f65-9D91-7224C49458BB}">
                  <c15:dlblFieldTable>
                    <c15:dlblFTEntry>
                      <c15:txfldGUID>{A21AE608-3E27-4900-BA5C-B50B3040B32C}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80F-4E98-A7D5-EB00B64F449D}"/>
            </c:ext>
          </c:extLst>
        </c:ser>
        <c:dLbls>
          <c:showLegendKey val="0"/>
          <c:showVal val="1"/>
          <c:showCatName val="0"/>
          <c:showSerName val="0"/>
          <c:showPercent val="0"/>
          <c:showBubbleSize val="0"/>
        </c:dLbls>
        <c:axId val="603301632"/>
        <c:axId val="603304896"/>
      </c:scatterChart>
      <c:valAx>
        <c:axId val="603301632"/>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3304896"/>
        <c:crosses val="autoZero"/>
        <c:crossBetween val="midCat"/>
      </c:valAx>
      <c:valAx>
        <c:axId val="60330489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3301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5D-4D5F-8F1C-C723D22CB405}"/>
                </c:ext>
                <c:ext xmlns:c15="http://schemas.microsoft.com/office/drawing/2012/chart" uri="{CE6537A1-D6FC-4f65-9D91-7224C49458BB}">
                  <c15:dlblFieldTable>
                    <c15:dlblFTEntry>
                      <c15:txfldGUID>{5DD963A7-7A78-44B6-B51D-DB4088B741D7}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5D-4D5F-8F1C-C723D22CB405}"/>
                </c:ext>
                <c:ext xmlns:c15="http://schemas.microsoft.com/office/drawing/2012/chart" uri="{CE6537A1-D6FC-4f65-9D91-7224C49458BB}">
                  <c15:dlblFieldTable>
                    <c15:dlblFTEntry>
                      <c15:txfldGUID>{1963B921-19A2-4F5D-96A8-A4AC0170A8E9}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C5D-4D5F-8F1C-C723D22CB405}"/>
                </c:ext>
                <c:ext xmlns:c15="http://schemas.microsoft.com/office/drawing/2012/chart" uri="{CE6537A1-D6FC-4f65-9D91-7224C49458BB}">
                  <c15:dlblFieldTable>
                    <c15:dlblFTEntry>
                      <c15:txfldGUID>{06BB2655-DF2B-4D28-B419-A48365A0C5CF}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C5D-4D5F-8F1C-C723D22CB405}"/>
                </c:ext>
                <c:ext xmlns:c15="http://schemas.microsoft.com/office/drawing/2012/chart" uri="{CE6537A1-D6FC-4f65-9D91-7224C49458BB}">
                  <c15:dlblFieldTable>
                    <c15:dlblFTEntry>
                      <c15:txfldGUID>{3BDCED6C-87EF-490C-9866-7C91B4ED4103}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C5D-4D5F-8F1C-C723D22CB405}"/>
                </c:ext>
                <c:ext xmlns:c15="http://schemas.microsoft.com/office/drawing/2012/chart" uri="{CE6537A1-D6FC-4f65-9D91-7224C49458BB}">
                  <c15:dlblFieldTable>
                    <c15:dlblFTEntry>
                      <c15:txfldGUID>{5074A5B3-8F40-4741-910D-44F114BB4B8E}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C5D-4D5F-8F1C-C723D22CB405}"/>
                </c:ext>
                <c:ext xmlns:c15="http://schemas.microsoft.com/office/drawing/2012/chart" uri="{CE6537A1-D6FC-4f65-9D91-7224C49458BB}">
                  <c15:dlblFieldTable>
                    <c15:dlblFTEntry>
                      <c15:txfldGUID>{53B6AF02-3DF5-443A-B3D3-5B107FE05E91}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C5D-4D5F-8F1C-C723D22CB405}"/>
                </c:ext>
                <c:ext xmlns:c15="http://schemas.microsoft.com/office/drawing/2012/chart" uri="{CE6537A1-D6FC-4f65-9D91-7224C49458BB}">
                  <c15:dlblFieldTable>
                    <c15:dlblFTEntry>
                      <c15:txfldGUID>{50FFC5F4-A941-43A2-9962-DA759C6DD5EC}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C5D-4D5F-8F1C-C723D22CB405}"/>
                </c:ext>
                <c:ext xmlns:c15="http://schemas.microsoft.com/office/drawing/2012/chart" uri="{CE6537A1-D6FC-4f65-9D91-7224C49458BB}">
                  <c15:dlblFieldTable>
                    <c15:dlblFTEntry>
                      <c15:txfldGUID>{52A0A679-59C0-41DA-8C57-D4EF392C977D}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C5D-4D5F-8F1C-C723D22CB405}"/>
                </c:ext>
                <c:ext xmlns:c15="http://schemas.microsoft.com/office/drawing/2012/chart" uri="{CE6537A1-D6FC-4f65-9D91-7224C49458BB}">
                  <c15:dlblFieldTable>
                    <c15:dlblFTEntry>
                      <c15:txfldGUID>{8FEEB987-3F7B-4F55-A398-C3244BFFDA79}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4.2</c:v>
                </c:pt>
                <c:pt idx="16">
                  <c:v>4.4000000000000004</c:v>
                </c:pt>
                <c:pt idx="24">
                  <c:v>4.5</c:v>
                </c:pt>
                <c:pt idx="32">
                  <c:v>4.8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C5D-4D5F-8F1C-C723D22CB4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3.40355584294068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C5D-4D5F-8F1C-C723D22CB405}"/>
                </c:ext>
                <c:ext xmlns:c15="http://schemas.microsoft.com/office/drawing/2012/chart" uri="{CE6537A1-D6FC-4f65-9D91-7224C49458BB}">
                  <c15:dlblFieldTable>
                    <c15:dlblFTEntry>
                      <c15:txfldGUID>{D388B1AA-7906-4705-9792-36E0D9B6D802}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C5D-4D5F-8F1C-C723D22CB405}"/>
                </c:ext>
                <c:ext xmlns:c15="http://schemas.microsoft.com/office/drawing/2012/chart" uri="{CE6537A1-D6FC-4f65-9D91-7224C49458BB}">
                  <c15:dlblFieldTable>
                    <c15:dlblFTEntry>
                      <c15:txfldGUID>{D35C7E71-3830-463A-B628-78F7E70CBEF5}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C5D-4D5F-8F1C-C723D22CB405}"/>
                </c:ext>
                <c:ext xmlns:c15="http://schemas.microsoft.com/office/drawing/2012/chart" uri="{CE6537A1-D6FC-4f65-9D91-7224C49458BB}">
                  <c15:dlblFieldTable>
                    <c15:dlblFTEntry>
                      <c15:txfldGUID>{0D7B08E6-E38D-40E2-A87B-8BE9EFDA9F58}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C5D-4D5F-8F1C-C723D22CB405}"/>
                </c:ext>
                <c:ext xmlns:c15="http://schemas.microsoft.com/office/drawing/2012/chart" uri="{CE6537A1-D6FC-4f65-9D91-7224C49458BB}">
                  <c15:dlblFieldTable>
                    <c15:dlblFTEntry>
                      <c15:txfldGUID>{9ED279A8-A551-4ED1-972E-2608E5E188DA}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C5D-4D5F-8F1C-C723D22CB405}"/>
                </c:ext>
                <c:ext xmlns:c15="http://schemas.microsoft.com/office/drawing/2012/chart" uri="{CE6537A1-D6FC-4f65-9D91-7224C49458BB}">
                  <c15:dlblFieldTable>
                    <c15:dlblFTEntry>
                      <c15:txfldGUID>{55C130FA-D4C0-4924-814F-2640A9A56159}</c15:txfldGUID>
                      <c15:f>#REF!</c15:f>
                      <c15:dlblFieldTableCache>
                        <c:ptCount val="1"/>
                        <c:pt idx="0">
                          <c:v>#REF!</c:v>
                        </c:pt>
                      </c15:dlblFieldTableCache>
                    </c15:dlblFTEntry>
                  </c15:dlblFieldTable>
                  <c15:showDataLabelsRange val="0"/>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C5D-4D5F-8F1C-C723D22CB405}"/>
                </c:ext>
                <c:ext xmlns:c15="http://schemas.microsoft.com/office/drawing/2012/chart" uri="{CE6537A1-D6FC-4f65-9D91-7224C49458BB}">
                  <c15:dlblFieldTable>
                    <c15:dlblFTEntry>
                      <c15:txfldGUID>{23E79E13-6817-4F4E-8D16-A5F9FA932876}</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78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C5D-4D5F-8F1C-C723D22CB405}"/>
                </c:ext>
                <c:ext xmlns:c15="http://schemas.microsoft.com/office/drawing/2012/chart" uri="{CE6537A1-D6FC-4f65-9D91-7224C49458BB}">
                  <c15:dlblFieldTable>
                    <c15:dlblFTEntry>
                      <c15:txfldGUID>{F672EBDD-6C97-4727-87AE-871332E62A30}</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468E-2"/>
                  <c:y val="-7.18770099739230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C5D-4D5F-8F1C-C723D22CB405}"/>
                </c:ext>
                <c:ext xmlns:c15="http://schemas.microsoft.com/office/drawing/2012/chart" uri="{CE6537A1-D6FC-4f65-9D91-7224C49458BB}">
                  <c15:dlblFieldTable>
                    <c15:dlblFTEntry>
                      <c15:txfldGUID>{43EA524C-014A-47E3-A9A7-3D8D51472511}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C5D-4D5F-8F1C-C723D22CB405}"/>
                </c:ext>
                <c:ext xmlns:c15="http://schemas.microsoft.com/office/drawing/2012/chart" uri="{CE6537A1-D6FC-4f65-9D91-7224C49458BB}">
                  <c15:dlblFieldTable>
                    <c15:dlblFTEntry>
                      <c15:txfldGUID>{0BE95313-FDCA-4FAA-A79C-09E15119EA37}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C5D-4D5F-8F1C-C723D22CB405}"/>
            </c:ext>
          </c:extLst>
        </c:ser>
        <c:dLbls>
          <c:showLegendKey val="0"/>
          <c:showVal val="1"/>
          <c:showCatName val="0"/>
          <c:showSerName val="0"/>
          <c:showPercent val="0"/>
          <c:showBubbleSize val="0"/>
        </c:dLbls>
        <c:axId val="603305440"/>
        <c:axId val="603311968"/>
      </c:scatterChart>
      <c:valAx>
        <c:axId val="603305440"/>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3311968"/>
        <c:crosses val="autoZero"/>
        <c:crossBetween val="midCat"/>
      </c:valAx>
      <c:valAx>
        <c:axId val="60331196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3305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a:t>
          </a:r>
          <a:r>
            <a:rPr kumimoji="1" lang="en-US" altLang="ja-JP" sz="1100">
              <a:solidFill>
                <a:schemeClr val="dk1"/>
              </a:solidFill>
              <a:effectLst/>
              <a:latin typeface="+mn-lt"/>
              <a:ea typeface="+mn-ea"/>
              <a:cs typeface="+mn-cs"/>
            </a:rPr>
            <a:t>391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簡易水道事業に対する一般会計で借り入れた過疎対策事業債の元金償還が増加していることなどから増加した。</a:t>
          </a:r>
          <a:r>
            <a:rPr kumimoji="1" lang="ja-JP" altLang="ja-JP" sz="1100">
              <a:solidFill>
                <a:schemeClr val="dk1"/>
              </a:solidFill>
              <a:effectLst/>
              <a:latin typeface="+mn-lt"/>
              <a:ea typeface="+mn-ea"/>
              <a:cs typeface="+mn-cs"/>
            </a:rPr>
            <a:t>令和２・３年度には、病院改築に伴い多額の地方債借入を予定しているため、今後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元利償還金が増加する見込みである。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また、簡易水道施設の老朽化に伴う更新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継続的に行われるため、これまで以上に</a:t>
          </a:r>
          <a:r>
            <a:rPr kumimoji="1" lang="ja-JP" altLang="en-US" sz="1100">
              <a:solidFill>
                <a:schemeClr val="dk1"/>
              </a:solidFill>
              <a:effectLst/>
              <a:latin typeface="+mn-lt"/>
              <a:ea typeface="+mn-ea"/>
              <a:cs typeface="+mn-cs"/>
            </a:rPr>
            <a:t>事業の精査や平準化を行い</a:t>
          </a:r>
          <a:r>
            <a:rPr kumimoji="1" lang="ja-JP" altLang="ja-JP" sz="1100">
              <a:solidFill>
                <a:schemeClr val="dk1"/>
              </a:solidFill>
              <a:effectLst/>
              <a:latin typeface="+mn-lt"/>
              <a:ea typeface="+mn-ea"/>
              <a:cs typeface="+mn-cs"/>
            </a:rPr>
            <a:t>公債費の抑制に努める。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年度において、将来負担比率は算出されて</a:t>
          </a:r>
          <a:r>
            <a:rPr lang="ja-JP" altLang="en-US" sz="1100">
              <a:solidFill>
                <a:schemeClr val="dk1"/>
              </a:solidFill>
              <a:effectLst/>
              <a:latin typeface="+mn-lt"/>
              <a:ea typeface="+mn-ea"/>
              <a:cs typeface="+mn-cs"/>
            </a:rPr>
            <a:t>おらず</a:t>
          </a:r>
          <a:r>
            <a:rPr lang="ja-JP" altLang="ja-JP" sz="1100">
              <a:solidFill>
                <a:schemeClr val="dk1"/>
              </a:solidFill>
              <a:effectLst/>
              <a:latin typeface="+mn-lt"/>
              <a:ea typeface="+mn-ea"/>
              <a:cs typeface="+mn-cs"/>
            </a:rPr>
            <a:t>、将来負担比率の分子は、昨年度から</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した。これは、</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による地方債関係の増加に対し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充当可能な基金見直しによる</a:t>
          </a:r>
          <a:r>
            <a:rPr kumimoji="1" lang="ja-JP" altLang="ja-JP" sz="1100">
              <a:solidFill>
                <a:schemeClr val="dk1"/>
              </a:solidFill>
              <a:effectLst/>
              <a:latin typeface="+mn-lt"/>
              <a:ea typeface="+mn-ea"/>
              <a:cs typeface="+mn-cs"/>
            </a:rPr>
            <a:t>充当可能基金が前年度から</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していることが主な要因である。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令和２年度から</a:t>
          </a:r>
          <a:r>
            <a:rPr kumimoji="1" lang="ja-JP" altLang="ja-JP" sz="1100">
              <a:solidFill>
                <a:schemeClr val="dk1"/>
              </a:solidFill>
              <a:effectLst/>
              <a:latin typeface="+mn-lt"/>
              <a:ea typeface="+mn-ea"/>
              <a:cs typeface="+mn-cs"/>
            </a:rPr>
            <a:t>病院改築関連事業による多額の地方債の借入が予定されており、また、簡易水道施設の継続的な更新等により地方債の現在高や公営企業債等繰入見込額の増加が予測される。</a:t>
          </a:r>
          <a:endParaRPr lang="ja-JP" altLang="ja-JP" sz="1400">
            <a:effectLst/>
          </a:endParaRPr>
        </a:p>
        <a:p>
          <a:r>
            <a:rPr kumimoji="1" lang="ja-JP" altLang="ja-JP" sz="1100">
              <a:solidFill>
                <a:schemeClr val="dk1"/>
              </a:solidFill>
              <a:effectLst/>
              <a:latin typeface="+mn-lt"/>
              <a:ea typeface="+mn-ea"/>
              <a:cs typeface="+mn-cs"/>
            </a:rPr>
            <a:t>　充当可能財源等である基金については、病院改築関連事業等への充当のための取崩しを予定していることから、将来負担比率の分子は、今後も上昇していく見込みである。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徳島県勝浦町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「星谷橋架け替え事業基金」について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百万円積立てたが、財政調整基金取崩しを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百万円行ったことが、財政調整基金の減少及びその他特定目的の増額の主な要因である。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「国民健康保険勝浦病院改築事業基金」については、令和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の病院改築事業終了まで、</a:t>
          </a:r>
          <a:r>
            <a:rPr kumimoji="1" lang="ja-JP" altLang="ja-JP" sz="1100">
              <a:solidFill>
                <a:schemeClr val="dk1"/>
              </a:solidFill>
              <a:effectLst/>
              <a:latin typeface="+mn-lt"/>
              <a:ea typeface="+mn-ea"/>
              <a:cs typeface="+mn-cs"/>
            </a:rPr>
            <a:t>取崩す予定である。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「星谷橋架け替え事業基金」は、星谷橋架け替えのための準備資金として、令和４年度まで年６０百万円の積立を行う予定である。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国民健康保険勝浦病院改築事業の円滑な執行を図る。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住民自ら考え自ら実践するまちづくりを実施する。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発電用施設周辺地域整備法第７条に基づく交付金により整備された公共用施設の修繕その他の維持補修を実施する。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勝浦町杉の子基金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勝浦町内における起業を支援し、活力ある地域産業を育成する。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a:t>
          </a:r>
          <a:r>
            <a:rPr kumimoji="1" lang="ja-JP" altLang="en-US" sz="1100">
              <a:solidFill>
                <a:schemeClr val="dk1"/>
              </a:solidFill>
              <a:effectLst/>
              <a:latin typeface="+mn-lt"/>
              <a:ea typeface="+mn-ea"/>
              <a:cs typeface="+mn-cs"/>
            </a:rPr>
            <a:t>架け替え</a:t>
          </a:r>
          <a:r>
            <a:rPr kumimoji="1" lang="ja-JP" altLang="ja-JP" sz="1100">
              <a:solidFill>
                <a:schemeClr val="dk1"/>
              </a:solidFill>
              <a:effectLst/>
              <a:latin typeface="+mn-lt"/>
              <a:ea typeface="+mn-ea"/>
              <a:cs typeface="+mn-cs"/>
            </a:rPr>
            <a:t>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星谷橋架け替えに係る費用</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生きがいと健康づくり事業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地方創生事業に充当するため</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百万円を取崩したことにより減少。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星谷橋架け替え事業基金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積立てにより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百万円増加。</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万円未満の取崩しであり、増減していない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現在事業を実施しており、</a:t>
          </a:r>
          <a:r>
            <a:rPr kumimoji="1" lang="ja-JP" altLang="ja-JP" sz="1100">
              <a:solidFill>
                <a:schemeClr val="dk1"/>
              </a:solidFill>
              <a:effectLst/>
              <a:latin typeface="+mn-lt"/>
              <a:ea typeface="+mn-ea"/>
              <a:cs typeface="+mn-cs"/>
            </a:rPr>
            <a:t>病院改築事業</a:t>
          </a:r>
          <a:r>
            <a:rPr kumimoji="1" lang="ja-JP" altLang="en-US" sz="1100">
              <a:solidFill>
                <a:schemeClr val="dk1"/>
              </a:solidFill>
              <a:effectLst/>
              <a:latin typeface="+mn-lt"/>
              <a:ea typeface="+mn-ea"/>
              <a:cs typeface="+mn-cs"/>
            </a:rPr>
            <a:t>完了の令和５年度まで</a:t>
          </a:r>
          <a:r>
            <a:rPr kumimoji="1" lang="ja-JP" altLang="ja-JP" sz="1100">
              <a:solidFill>
                <a:schemeClr val="dk1"/>
              </a:solidFill>
              <a:effectLst/>
              <a:latin typeface="+mn-lt"/>
              <a:ea typeface="+mn-ea"/>
              <a:cs typeface="+mn-cs"/>
            </a:rPr>
            <a:t>取崩す予定。</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地方創生事業に充当のため年２０百万円程度を取崩す予定。</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目的により整備された勝浦町給食センター等の施設の修繕及び維持補修に取り崩し予定。</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a:t>
          </a:r>
          <a:r>
            <a:rPr kumimoji="1" lang="ja-JP" altLang="en-US" sz="1100">
              <a:solidFill>
                <a:schemeClr val="dk1"/>
              </a:solidFill>
              <a:effectLst/>
              <a:latin typeface="+mn-lt"/>
              <a:ea typeface="+mn-ea"/>
              <a:cs typeface="+mn-cs"/>
            </a:rPr>
            <a:t>架け</a:t>
          </a:r>
          <a:r>
            <a:rPr kumimoji="1" lang="ja-JP" altLang="ja-JP" sz="1100">
              <a:solidFill>
                <a:schemeClr val="dk1"/>
              </a:solidFill>
              <a:effectLst/>
              <a:latin typeface="+mn-lt"/>
              <a:ea typeface="+mn-ea"/>
              <a:cs typeface="+mn-cs"/>
            </a:rPr>
            <a:t>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令和４年度までに</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円程度積立て予定。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百万円取り崩し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基金の使途の明確化を図るために、財政調整基金を取崩し、「星谷橋架け替え事業基金」等の特定目的基金に積み立てていくことを予定している。</a:t>
          </a:r>
          <a:endParaRPr lang="ja-JP" altLang="ja-JP" sz="1400">
            <a:effectLst/>
          </a:endParaRPr>
        </a:p>
        <a:p>
          <a:r>
            <a:rPr lang="ja-JP" altLang="ja-JP"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新型コロナウイルス感染症対策のため、取崩すことも</a:t>
          </a:r>
          <a:r>
            <a:rPr kumimoji="1" lang="ja-JP" altLang="en-US" sz="1100">
              <a:solidFill>
                <a:schemeClr val="dk1"/>
              </a:solidFill>
              <a:effectLst/>
              <a:latin typeface="+mn-lt"/>
              <a:ea typeface="+mn-ea"/>
              <a:cs typeface="+mn-cs"/>
            </a:rPr>
            <a:t>想定される</a:t>
          </a:r>
          <a:r>
            <a:rPr kumimoji="1" lang="ja-JP" altLang="ja-JP" sz="1100">
              <a:solidFill>
                <a:schemeClr val="dk1"/>
              </a:solidFill>
              <a:effectLst/>
              <a:latin typeface="+mn-lt"/>
              <a:ea typeface="+mn-ea"/>
              <a:cs typeface="+mn-cs"/>
            </a:rPr>
            <a:t>。</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基金利子の積立てのみであり、</a:t>
          </a:r>
          <a:r>
            <a:rPr kumimoji="1" lang="ja-JP" altLang="en-US" sz="1100">
              <a:solidFill>
                <a:schemeClr val="dk1"/>
              </a:solidFill>
              <a:effectLst/>
              <a:latin typeface="+mn-lt"/>
              <a:ea typeface="+mn-ea"/>
              <a:cs typeface="+mn-cs"/>
            </a:rPr>
            <a:t>増減していない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新型コロナウイルス感染症の影響</a:t>
          </a:r>
          <a:r>
            <a:rPr kumimoji="1" lang="ja-JP" altLang="en-US" sz="1100">
              <a:solidFill>
                <a:schemeClr val="dk1"/>
              </a:solidFill>
              <a:effectLst/>
              <a:latin typeface="+mn-lt"/>
              <a:ea typeface="+mn-ea"/>
              <a:cs typeface="+mn-cs"/>
            </a:rPr>
            <a:t>による財政事情の悪化等、</a:t>
          </a:r>
          <a:r>
            <a:rPr kumimoji="1" lang="ja-JP" altLang="ja-JP" sz="1100">
              <a:solidFill>
                <a:schemeClr val="dk1"/>
              </a:solidFill>
              <a:effectLst/>
              <a:latin typeface="+mn-lt"/>
              <a:ea typeface="+mn-ea"/>
              <a:cs typeface="+mn-cs"/>
            </a:rPr>
            <a:t>必要があれば取崩す予定である。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各平均を上回る結果となった。勝浦町の保有する資産の老朽化が他団体に比べ進んでいると言える。人口減少下における更新需要に対し、公共施設等総合管理計画に基づき、長寿命化や統合、廃止等を含めて検討し、</a:t>
          </a:r>
          <a:r>
            <a:rPr kumimoji="1" lang="ja-JP" altLang="en-US" sz="1100">
              <a:solidFill>
                <a:schemeClr val="dk1"/>
              </a:solidFill>
              <a:effectLst/>
              <a:latin typeface="+mn-lt"/>
              <a:ea typeface="+mn-ea"/>
              <a:cs typeface="+mn-cs"/>
            </a:rPr>
            <a:t>個別施設計画に基づき事業を行い、</a:t>
          </a:r>
          <a:r>
            <a:rPr kumimoji="1" lang="ja-JP" altLang="ja-JP" sz="1100">
              <a:solidFill>
                <a:schemeClr val="dk1"/>
              </a:solidFill>
              <a:effectLst/>
              <a:latin typeface="+mn-lt"/>
              <a:ea typeface="+mn-ea"/>
              <a:cs typeface="+mn-cs"/>
            </a:rPr>
            <a:t>将来を見据えた資産管理に努める。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153416</xdr:rowOff>
    </xdr:from>
    <xdr:to>
      <xdr:col>23</xdr:col>
      <xdr:colOff>136525</xdr:colOff>
      <xdr:row>33</xdr:row>
      <xdr:rowOff>83565</xdr:rowOff>
    </xdr:to>
    <xdr:sp macro="" textlink="">
      <xdr:nvSpPr>
        <xdr:cNvPr id="89" name="楕円 88"/>
        <xdr:cNvSpPr/>
      </xdr:nvSpPr>
      <xdr:spPr>
        <a:xfrm>
          <a:off x="4711700" y="6411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131843</xdr:rowOff>
    </xdr:from>
    <xdr:ext cx="405111" cy="259045"/>
    <xdr:sp macro="" textlink="">
      <xdr:nvSpPr>
        <xdr:cNvPr id="90" name="有形固定資産減価償却率該当値テキスト"/>
        <xdr:cNvSpPr txBox="1"/>
      </xdr:nvSpPr>
      <xdr:spPr>
        <a:xfrm>
          <a:off x="4813300" y="638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129667</xdr:rowOff>
    </xdr:from>
    <xdr:to>
      <xdr:col>19</xdr:col>
      <xdr:colOff>187325</xdr:colOff>
      <xdr:row>33</xdr:row>
      <xdr:rowOff>59817</xdr:rowOff>
    </xdr:to>
    <xdr:sp macro="" textlink="">
      <xdr:nvSpPr>
        <xdr:cNvPr id="91" name="楕円 90"/>
        <xdr:cNvSpPr/>
      </xdr:nvSpPr>
      <xdr:spPr>
        <a:xfrm>
          <a:off x="4000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9017</xdr:rowOff>
    </xdr:from>
    <xdr:to>
      <xdr:col>23</xdr:col>
      <xdr:colOff>85725</xdr:colOff>
      <xdr:row>33</xdr:row>
      <xdr:rowOff>32766</xdr:rowOff>
    </xdr:to>
    <xdr:cxnSp macro="">
      <xdr:nvCxnSpPr>
        <xdr:cNvPr id="92" name="直線コネクタ 91"/>
        <xdr:cNvCxnSpPr/>
      </xdr:nvCxnSpPr>
      <xdr:spPr>
        <a:xfrm>
          <a:off x="4051300" y="6438392"/>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101600</xdr:rowOff>
    </xdr:from>
    <xdr:to>
      <xdr:col>15</xdr:col>
      <xdr:colOff>187325</xdr:colOff>
      <xdr:row>33</xdr:row>
      <xdr:rowOff>31750</xdr:rowOff>
    </xdr:to>
    <xdr:sp macro="" textlink="">
      <xdr:nvSpPr>
        <xdr:cNvPr id="93" name="楕円 92"/>
        <xdr:cNvSpPr/>
      </xdr:nvSpPr>
      <xdr:spPr>
        <a:xfrm>
          <a:off x="323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152400</xdr:rowOff>
    </xdr:from>
    <xdr:to>
      <xdr:col>19</xdr:col>
      <xdr:colOff>136525</xdr:colOff>
      <xdr:row>33</xdr:row>
      <xdr:rowOff>9017</xdr:rowOff>
    </xdr:to>
    <xdr:cxnSp macro="">
      <xdr:nvCxnSpPr>
        <xdr:cNvPr id="94" name="直線コネクタ 93"/>
        <xdr:cNvCxnSpPr/>
      </xdr:nvCxnSpPr>
      <xdr:spPr>
        <a:xfrm>
          <a:off x="3289300" y="6410325"/>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80010</xdr:rowOff>
    </xdr:from>
    <xdr:to>
      <xdr:col>11</xdr:col>
      <xdr:colOff>187325</xdr:colOff>
      <xdr:row>33</xdr:row>
      <xdr:rowOff>10160</xdr:rowOff>
    </xdr:to>
    <xdr:sp macro="" textlink="">
      <xdr:nvSpPr>
        <xdr:cNvPr id="95" name="楕円 94"/>
        <xdr:cNvSpPr/>
      </xdr:nvSpPr>
      <xdr:spPr>
        <a:xfrm>
          <a:off x="2476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130810</xdr:rowOff>
    </xdr:from>
    <xdr:to>
      <xdr:col>15</xdr:col>
      <xdr:colOff>136525</xdr:colOff>
      <xdr:row>32</xdr:row>
      <xdr:rowOff>152400</xdr:rowOff>
    </xdr:to>
    <xdr:cxnSp macro="">
      <xdr:nvCxnSpPr>
        <xdr:cNvPr id="96" name="直線コネクタ 95"/>
        <xdr:cNvCxnSpPr/>
      </xdr:nvCxnSpPr>
      <xdr:spPr>
        <a:xfrm>
          <a:off x="2527300" y="638873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49784</xdr:rowOff>
    </xdr:from>
    <xdr:to>
      <xdr:col>7</xdr:col>
      <xdr:colOff>187325</xdr:colOff>
      <xdr:row>32</xdr:row>
      <xdr:rowOff>151384</xdr:rowOff>
    </xdr:to>
    <xdr:sp macro="" textlink="">
      <xdr:nvSpPr>
        <xdr:cNvPr id="97" name="楕円 96"/>
        <xdr:cNvSpPr/>
      </xdr:nvSpPr>
      <xdr:spPr>
        <a:xfrm>
          <a:off x="1714500" y="63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100584</xdr:rowOff>
    </xdr:from>
    <xdr:to>
      <xdr:col>11</xdr:col>
      <xdr:colOff>136525</xdr:colOff>
      <xdr:row>32</xdr:row>
      <xdr:rowOff>130810</xdr:rowOff>
    </xdr:to>
    <xdr:cxnSp macro="">
      <xdr:nvCxnSpPr>
        <xdr:cNvPr id="98" name="直線コネクタ 97"/>
        <xdr:cNvCxnSpPr/>
      </xdr:nvCxnSpPr>
      <xdr:spPr>
        <a:xfrm>
          <a:off x="1765300" y="6358509"/>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50944</xdr:rowOff>
    </xdr:from>
    <xdr:ext cx="405111" cy="259045"/>
    <xdr:sp macro="" textlink="">
      <xdr:nvSpPr>
        <xdr:cNvPr id="103" name="n_1mainValue有形固定資産減価償却率"/>
        <xdr:cNvSpPr txBox="1"/>
      </xdr:nvSpPr>
      <xdr:spPr>
        <a:xfrm>
          <a:off x="38360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22877</xdr:rowOff>
    </xdr:from>
    <xdr:ext cx="405111" cy="259045"/>
    <xdr:sp macro="" textlink="">
      <xdr:nvSpPr>
        <xdr:cNvPr id="104" name="n_2mainValue有形固定資産減価償却率"/>
        <xdr:cNvSpPr txBox="1"/>
      </xdr:nvSpPr>
      <xdr:spPr>
        <a:xfrm>
          <a:off x="3086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1287</xdr:rowOff>
    </xdr:from>
    <xdr:ext cx="405111" cy="259045"/>
    <xdr:sp macro="" textlink="">
      <xdr:nvSpPr>
        <xdr:cNvPr id="105" name="n_3mainValue有形固定資産減価償却率"/>
        <xdr:cNvSpPr txBox="1"/>
      </xdr:nvSpPr>
      <xdr:spPr>
        <a:xfrm>
          <a:off x="23247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142511</xdr:rowOff>
    </xdr:from>
    <xdr:ext cx="405111" cy="259045"/>
    <xdr:sp macro="" textlink="">
      <xdr:nvSpPr>
        <xdr:cNvPr id="106" name="n_4mainValue有形固定資産減価償却率"/>
        <xdr:cNvSpPr txBox="1"/>
      </xdr:nvSpPr>
      <xdr:spPr>
        <a:xfrm>
          <a:off x="1562744" y="640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債務償還比率については、各平均と比べ低い結果となった。将来負担に対し充当可能な基金等が多いことが結果として表れている。一方、昨年度との比較では、</a:t>
          </a:r>
          <a:r>
            <a:rPr kumimoji="1" lang="ja-JP" altLang="en-US" sz="1100">
              <a:solidFill>
                <a:schemeClr val="dk1"/>
              </a:solidFill>
              <a:effectLst/>
              <a:latin typeface="+mn-lt"/>
              <a:ea typeface="+mn-ea"/>
              <a:cs typeface="+mn-cs"/>
            </a:rPr>
            <a:t>将来負担の増加</a:t>
          </a:r>
          <a:r>
            <a:rPr kumimoji="1" lang="ja-JP" altLang="ja-JP" sz="1100">
              <a:solidFill>
                <a:schemeClr val="dk1"/>
              </a:solidFill>
              <a:effectLst/>
              <a:latin typeface="+mn-lt"/>
              <a:ea typeface="+mn-ea"/>
              <a:cs typeface="+mn-cs"/>
            </a:rPr>
            <a:t>等により比率が</a:t>
          </a:r>
          <a:r>
            <a:rPr kumimoji="1" lang="ja-JP" altLang="en-US" sz="1100">
              <a:solidFill>
                <a:schemeClr val="dk1"/>
              </a:solidFill>
              <a:effectLst/>
              <a:latin typeface="+mn-lt"/>
              <a:ea typeface="+mn-ea"/>
              <a:cs typeface="+mn-cs"/>
            </a:rPr>
            <a:t>下がって</a:t>
          </a:r>
          <a:r>
            <a:rPr kumimoji="1" lang="ja-JP" altLang="ja-JP" sz="1100">
              <a:solidFill>
                <a:schemeClr val="dk1"/>
              </a:solidFill>
              <a:effectLst/>
              <a:latin typeface="+mn-lt"/>
              <a:ea typeface="+mn-ea"/>
              <a:cs typeface="+mn-cs"/>
            </a:rPr>
            <a:t>いる。引続き、事業の精査</a:t>
          </a:r>
          <a:r>
            <a:rPr kumimoji="1" lang="ja-JP" altLang="en-US" sz="1100">
              <a:solidFill>
                <a:schemeClr val="dk1"/>
              </a:solidFill>
              <a:effectLst/>
              <a:latin typeface="+mn-lt"/>
              <a:ea typeface="+mn-ea"/>
              <a:cs typeface="+mn-cs"/>
            </a:rPr>
            <a:t>や管理</a:t>
          </a:r>
          <a:r>
            <a:rPr kumimoji="1" lang="ja-JP" altLang="ja-JP" sz="1100">
              <a:solidFill>
                <a:schemeClr val="dk1"/>
              </a:solidFill>
              <a:effectLst/>
              <a:latin typeface="+mn-lt"/>
              <a:ea typeface="+mn-ea"/>
              <a:cs typeface="+mn-cs"/>
            </a:rPr>
            <a:t>を行い、債務償還比率上昇抑制に努める。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3852</xdr:rowOff>
    </xdr:from>
    <xdr:to>
      <xdr:col>76</xdr:col>
      <xdr:colOff>73025</xdr:colOff>
      <xdr:row>27</xdr:row>
      <xdr:rowOff>105452</xdr:rowOff>
    </xdr:to>
    <xdr:sp macro="" textlink="">
      <xdr:nvSpPr>
        <xdr:cNvPr id="153" name="楕円 152"/>
        <xdr:cNvSpPr/>
      </xdr:nvSpPr>
      <xdr:spPr>
        <a:xfrm>
          <a:off x="14744700" y="54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26729</xdr:rowOff>
    </xdr:from>
    <xdr:ext cx="469744" cy="259045"/>
    <xdr:sp macro="" textlink="">
      <xdr:nvSpPr>
        <xdr:cNvPr id="154" name="債務償還比率該当値テキスト"/>
        <xdr:cNvSpPr txBox="1"/>
      </xdr:nvSpPr>
      <xdr:spPr>
        <a:xfrm>
          <a:off x="14846300" y="525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9713</xdr:rowOff>
    </xdr:from>
    <xdr:to>
      <xdr:col>72</xdr:col>
      <xdr:colOff>123825</xdr:colOff>
      <xdr:row>27</xdr:row>
      <xdr:rowOff>111313</xdr:rowOff>
    </xdr:to>
    <xdr:sp macro="" textlink="">
      <xdr:nvSpPr>
        <xdr:cNvPr id="155" name="楕円 154"/>
        <xdr:cNvSpPr/>
      </xdr:nvSpPr>
      <xdr:spPr>
        <a:xfrm>
          <a:off x="14033500" y="54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54652</xdr:rowOff>
    </xdr:from>
    <xdr:to>
      <xdr:col>76</xdr:col>
      <xdr:colOff>22225</xdr:colOff>
      <xdr:row>27</xdr:row>
      <xdr:rowOff>60513</xdr:rowOff>
    </xdr:to>
    <xdr:cxnSp macro="">
      <xdr:nvCxnSpPr>
        <xdr:cNvPr id="156" name="直線コネクタ 155"/>
        <xdr:cNvCxnSpPr/>
      </xdr:nvCxnSpPr>
      <xdr:spPr>
        <a:xfrm flipV="1">
          <a:off x="14084300" y="5455327"/>
          <a:ext cx="7112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124514</xdr:rowOff>
    </xdr:from>
    <xdr:to>
      <xdr:col>68</xdr:col>
      <xdr:colOff>123825</xdr:colOff>
      <xdr:row>27</xdr:row>
      <xdr:rowOff>54664</xdr:rowOff>
    </xdr:to>
    <xdr:sp macro="" textlink="">
      <xdr:nvSpPr>
        <xdr:cNvPr id="157" name="楕円 156"/>
        <xdr:cNvSpPr/>
      </xdr:nvSpPr>
      <xdr:spPr>
        <a:xfrm>
          <a:off x="13271500" y="53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3864</xdr:rowOff>
    </xdr:from>
    <xdr:to>
      <xdr:col>72</xdr:col>
      <xdr:colOff>73025</xdr:colOff>
      <xdr:row>27</xdr:row>
      <xdr:rowOff>60513</xdr:rowOff>
    </xdr:to>
    <xdr:cxnSp macro="">
      <xdr:nvCxnSpPr>
        <xdr:cNvPr id="158" name="直線コネクタ 157"/>
        <xdr:cNvCxnSpPr/>
      </xdr:nvCxnSpPr>
      <xdr:spPr>
        <a:xfrm>
          <a:off x="13322300" y="5404539"/>
          <a:ext cx="762000" cy="5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141889</xdr:rowOff>
    </xdr:from>
    <xdr:to>
      <xdr:col>64</xdr:col>
      <xdr:colOff>123825</xdr:colOff>
      <xdr:row>27</xdr:row>
      <xdr:rowOff>72039</xdr:rowOff>
    </xdr:to>
    <xdr:sp macro="" textlink="">
      <xdr:nvSpPr>
        <xdr:cNvPr id="159" name="楕円 158"/>
        <xdr:cNvSpPr/>
      </xdr:nvSpPr>
      <xdr:spPr>
        <a:xfrm>
          <a:off x="12509500" y="53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3864</xdr:rowOff>
    </xdr:from>
    <xdr:to>
      <xdr:col>68</xdr:col>
      <xdr:colOff>73025</xdr:colOff>
      <xdr:row>27</xdr:row>
      <xdr:rowOff>21239</xdr:rowOff>
    </xdr:to>
    <xdr:cxnSp macro="">
      <xdr:nvCxnSpPr>
        <xdr:cNvPr id="160" name="直線コネクタ 159"/>
        <xdr:cNvCxnSpPr/>
      </xdr:nvCxnSpPr>
      <xdr:spPr>
        <a:xfrm flipV="1">
          <a:off x="12560300" y="5404539"/>
          <a:ext cx="762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162451</xdr:rowOff>
    </xdr:from>
    <xdr:to>
      <xdr:col>60</xdr:col>
      <xdr:colOff>123825</xdr:colOff>
      <xdr:row>27</xdr:row>
      <xdr:rowOff>92601</xdr:rowOff>
    </xdr:to>
    <xdr:sp macro="" textlink="">
      <xdr:nvSpPr>
        <xdr:cNvPr id="161" name="楕円 160"/>
        <xdr:cNvSpPr/>
      </xdr:nvSpPr>
      <xdr:spPr>
        <a:xfrm>
          <a:off x="11747500" y="539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21239</xdr:rowOff>
    </xdr:from>
    <xdr:to>
      <xdr:col>64</xdr:col>
      <xdr:colOff>73025</xdr:colOff>
      <xdr:row>27</xdr:row>
      <xdr:rowOff>41801</xdr:rowOff>
    </xdr:to>
    <xdr:cxnSp macro="">
      <xdr:nvCxnSpPr>
        <xdr:cNvPr id="162" name="直線コネクタ 161"/>
        <xdr:cNvCxnSpPr/>
      </xdr:nvCxnSpPr>
      <xdr:spPr>
        <a:xfrm flipV="1">
          <a:off x="11798300" y="5421914"/>
          <a:ext cx="762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127840</xdr:rowOff>
    </xdr:from>
    <xdr:ext cx="469744" cy="259045"/>
    <xdr:sp macro="" textlink="">
      <xdr:nvSpPr>
        <xdr:cNvPr id="167" name="n_1mainValue債務償還比率"/>
        <xdr:cNvSpPr txBox="1"/>
      </xdr:nvSpPr>
      <xdr:spPr>
        <a:xfrm>
          <a:off x="13836727" y="51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71191</xdr:rowOff>
    </xdr:from>
    <xdr:ext cx="469744" cy="259045"/>
    <xdr:sp macro="" textlink="">
      <xdr:nvSpPr>
        <xdr:cNvPr id="168" name="n_2mainValue債務償還比率"/>
        <xdr:cNvSpPr txBox="1"/>
      </xdr:nvSpPr>
      <xdr:spPr>
        <a:xfrm>
          <a:off x="13087427" y="512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88566</xdr:rowOff>
    </xdr:from>
    <xdr:ext cx="469744" cy="259045"/>
    <xdr:sp macro="" textlink="">
      <xdr:nvSpPr>
        <xdr:cNvPr id="169" name="n_3mainValue債務償還比率"/>
        <xdr:cNvSpPr txBox="1"/>
      </xdr:nvSpPr>
      <xdr:spPr>
        <a:xfrm>
          <a:off x="12325427" y="514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109128</xdr:rowOff>
    </xdr:from>
    <xdr:ext cx="469744" cy="259045"/>
    <xdr:sp macro="" textlink="">
      <xdr:nvSpPr>
        <xdr:cNvPr id="170" name="n_4mainValue債務償還比率"/>
        <xdr:cNvSpPr txBox="1"/>
      </xdr:nvSpPr>
      <xdr:spPr>
        <a:xfrm>
          <a:off x="11563427" y="516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136434</xdr:rowOff>
    </xdr:from>
    <xdr:to>
      <xdr:col>24</xdr:col>
      <xdr:colOff>114300</xdr:colOff>
      <xdr:row>40</xdr:row>
      <xdr:rowOff>66584</xdr:rowOff>
    </xdr:to>
    <xdr:sp macro="" textlink="">
      <xdr:nvSpPr>
        <xdr:cNvPr id="74" name="楕円 73"/>
        <xdr:cNvSpPr/>
      </xdr:nvSpPr>
      <xdr:spPr>
        <a:xfrm>
          <a:off x="45847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114861</xdr:rowOff>
    </xdr:from>
    <xdr:ext cx="405111" cy="259045"/>
    <xdr:sp macro="" textlink="">
      <xdr:nvSpPr>
        <xdr:cNvPr id="75" name="【道路】&#10;有形固定資産減価償却率該当値テキスト"/>
        <xdr:cNvSpPr txBox="1"/>
      </xdr:nvSpPr>
      <xdr:spPr>
        <a:xfrm>
          <a:off x="4673600"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6" name="楕円 75"/>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167640</xdr:rowOff>
    </xdr:from>
    <xdr:to>
      <xdr:col>24</xdr:col>
      <xdr:colOff>63500</xdr:colOff>
      <xdr:row>40</xdr:row>
      <xdr:rowOff>15784</xdr:rowOff>
    </xdr:to>
    <xdr:cxnSp macro="">
      <xdr:nvCxnSpPr>
        <xdr:cNvPr id="77" name="直線コネクタ 76"/>
        <xdr:cNvCxnSpPr/>
      </xdr:nvCxnSpPr>
      <xdr:spPr>
        <a:xfrm>
          <a:off x="3797300" y="685419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92347</xdr:rowOff>
    </xdr:from>
    <xdr:to>
      <xdr:col>15</xdr:col>
      <xdr:colOff>101600</xdr:colOff>
      <xdr:row>40</xdr:row>
      <xdr:rowOff>22497</xdr:rowOff>
    </xdr:to>
    <xdr:sp macro="" textlink="">
      <xdr:nvSpPr>
        <xdr:cNvPr id="78" name="楕円 77"/>
        <xdr:cNvSpPr/>
      </xdr:nvSpPr>
      <xdr:spPr>
        <a:xfrm>
          <a:off x="2857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143147</xdr:rowOff>
    </xdr:from>
    <xdr:to>
      <xdr:col>19</xdr:col>
      <xdr:colOff>177800</xdr:colOff>
      <xdr:row>39</xdr:row>
      <xdr:rowOff>167640</xdr:rowOff>
    </xdr:to>
    <xdr:cxnSp macro="">
      <xdr:nvCxnSpPr>
        <xdr:cNvPr id="79" name="直線コネクタ 78"/>
        <xdr:cNvCxnSpPr/>
      </xdr:nvCxnSpPr>
      <xdr:spPr>
        <a:xfrm>
          <a:off x="2908300" y="68296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143147</xdr:rowOff>
    </xdr:to>
    <xdr:cxnSp macro="">
      <xdr:nvCxnSpPr>
        <xdr:cNvPr id="81" name="直線コネクタ 80"/>
        <xdr:cNvCxnSpPr/>
      </xdr:nvCxnSpPr>
      <xdr:spPr>
        <a:xfrm>
          <a:off x="2019300" y="68035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36830</xdr:rowOff>
    </xdr:from>
    <xdr:to>
      <xdr:col>6</xdr:col>
      <xdr:colOff>38100</xdr:colOff>
      <xdr:row>39</xdr:row>
      <xdr:rowOff>138430</xdr:rowOff>
    </xdr:to>
    <xdr:sp macro="" textlink="">
      <xdr:nvSpPr>
        <xdr:cNvPr id="82" name="楕円 81"/>
        <xdr:cNvSpPr/>
      </xdr:nvSpPr>
      <xdr:spPr>
        <a:xfrm>
          <a:off x="107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87630</xdr:rowOff>
    </xdr:from>
    <xdr:to>
      <xdr:col>10</xdr:col>
      <xdr:colOff>114300</xdr:colOff>
      <xdr:row>39</xdr:row>
      <xdr:rowOff>117022</xdr:rowOff>
    </xdr:to>
    <xdr:cxnSp macro="">
      <xdr:nvCxnSpPr>
        <xdr:cNvPr id="83" name="直線コネクタ 82"/>
        <xdr:cNvCxnSpPr/>
      </xdr:nvCxnSpPr>
      <xdr:spPr>
        <a:xfrm>
          <a:off x="1130300" y="67741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88" name="n_1mainValue【道路】&#10;有形固定資産減価償却率"/>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13624</xdr:rowOff>
    </xdr:from>
    <xdr:ext cx="405111" cy="259045"/>
    <xdr:sp macro="" textlink="">
      <xdr:nvSpPr>
        <xdr:cNvPr id="89" name="n_2mainValue【道路】&#10;有形固定資産減価償却率"/>
        <xdr:cNvSpPr txBox="1"/>
      </xdr:nvSpPr>
      <xdr:spPr>
        <a:xfrm>
          <a:off x="2705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道路】&#10;有形固定資産減価償却率"/>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129557</xdr:rowOff>
    </xdr:from>
    <xdr:ext cx="405111" cy="259045"/>
    <xdr:sp macro="" textlink="">
      <xdr:nvSpPr>
        <xdr:cNvPr id="91" name="n_4mainValue【道路】&#10;有形固定資産減価償却率"/>
        <xdr:cNvSpPr txBox="1"/>
      </xdr:nvSpPr>
      <xdr:spPr>
        <a:xfrm>
          <a:off x="927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22" name="フローチャート: 判断 121"/>
        <xdr:cNvSpPr/>
      </xdr:nvSpPr>
      <xdr:spPr>
        <a:xfrm>
          <a:off x="9588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23" name="フローチャート: 判断 122"/>
        <xdr:cNvSpPr/>
      </xdr:nvSpPr>
      <xdr:spPr>
        <a:xfrm>
          <a:off x="8699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24" name="フローチャート: 判断 123"/>
        <xdr:cNvSpPr/>
      </xdr:nvSpPr>
      <xdr:spPr>
        <a:xfrm>
          <a:off x="7810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25" name="フローチャート: 判断 124"/>
        <xdr:cNvSpPr/>
      </xdr:nvSpPr>
      <xdr:spPr>
        <a:xfrm>
          <a:off x="6921500" y="70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57036</xdr:rowOff>
    </xdr:from>
    <xdr:to>
      <xdr:col>55</xdr:col>
      <xdr:colOff>50800</xdr:colOff>
      <xdr:row>41</xdr:row>
      <xdr:rowOff>158636</xdr:rowOff>
    </xdr:to>
    <xdr:sp macro="" textlink="">
      <xdr:nvSpPr>
        <xdr:cNvPr id="131" name="楕円 130"/>
        <xdr:cNvSpPr/>
      </xdr:nvSpPr>
      <xdr:spPr>
        <a:xfrm>
          <a:off x="10426700" y="70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143661</xdr:rowOff>
    </xdr:from>
    <xdr:ext cx="534377" cy="259045"/>
    <xdr:sp macro="" textlink="">
      <xdr:nvSpPr>
        <xdr:cNvPr id="132" name="【道路】&#10;一人当たり延長該当値テキスト"/>
        <xdr:cNvSpPr txBox="1"/>
      </xdr:nvSpPr>
      <xdr:spPr>
        <a:xfrm>
          <a:off x="10515600" y="70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58854</xdr:rowOff>
    </xdr:from>
    <xdr:to>
      <xdr:col>50</xdr:col>
      <xdr:colOff>165100</xdr:colOff>
      <xdr:row>41</xdr:row>
      <xdr:rowOff>160454</xdr:rowOff>
    </xdr:to>
    <xdr:sp macro="" textlink="">
      <xdr:nvSpPr>
        <xdr:cNvPr id="133" name="楕円 132"/>
        <xdr:cNvSpPr/>
      </xdr:nvSpPr>
      <xdr:spPr>
        <a:xfrm>
          <a:off x="9588500" y="70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107836</xdr:rowOff>
    </xdr:from>
    <xdr:to>
      <xdr:col>55</xdr:col>
      <xdr:colOff>0</xdr:colOff>
      <xdr:row>41</xdr:row>
      <xdr:rowOff>109654</xdr:rowOff>
    </xdr:to>
    <xdr:cxnSp macro="">
      <xdr:nvCxnSpPr>
        <xdr:cNvPr id="134" name="直線コネクタ 133"/>
        <xdr:cNvCxnSpPr/>
      </xdr:nvCxnSpPr>
      <xdr:spPr>
        <a:xfrm flipV="1">
          <a:off x="9639300" y="7137286"/>
          <a:ext cx="8382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61648</xdr:rowOff>
    </xdr:from>
    <xdr:to>
      <xdr:col>46</xdr:col>
      <xdr:colOff>38100</xdr:colOff>
      <xdr:row>41</xdr:row>
      <xdr:rowOff>163248</xdr:rowOff>
    </xdr:to>
    <xdr:sp macro="" textlink="">
      <xdr:nvSpPr>
        <xdr:cNvPr id="135" name="楕円 134"/>
        <xdr:cNvSpPr/>
      </xdr:nvSpPr>
      <xdr:spPr>
        <a:xfrm>
          <a:off x="8699500" y="70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109654</xdr:rowOff>
    </xdr:from>
    <xdr:to>
      <xdr:col>50</xdr:col>
      <xdr:colOff>114300</xdr:colOff>
      <xdr:row>41</xdr:row>
      <xdr:rowOff>112448</xdr:rowOff>
    </xdr:to>
    <xdr:cxnSp macro="">
      <xdr:nvCxnSpPr>
        <xdr:cNvPr id="136" name="直線コネクタ 135"/>
        <xdr:cNvCxnSpPr/>
      </xdr:nvCxnSpPr>
      <xdr:spPr>
        <a:xfrm flipV="1">
          <a:off x="8750300" y="713910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146038</xdr:rowOff>
    </xdr:from>
    <xdr:to>
      <xdr:col>41</xdr:col>
      <xdr:colOff>101600</xdr:colOff>
      <xdr:row>42</xdr:row>
      <xdr:rowOff>76188</xdr:rowOff>
    </xdr:to>
    <xdr:sp macro="" textlink="">
      <xdr:nvSpPr>
        <xdr:cNvPr id="137" name="楕円 136"/>
        <xdr:cNvSpPr/>
      </xdr:nvSpPr>
      <xdr:spPr>
        <a:xfrm>
          <a:off x="7810500" y="71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112448</xdr:rowOff>
    </xdr:from>
    <xdr:to>
      <xdr:col>45</xdr:col>
      <xdr:colOff>177800</xdr:colOff>
      <xdr:row>42</xdr:row>
      <xdr:rowOff>25388</xdr:rowOff>
    </xdr:to>
    <xdr:cxnSp macro="">
      <xdr:nvCxnSpPr>
        <xdr:cNvPr id="138" name="直線コネクタ 137"/>
        <xdr:cNvCxnSpPr/>
      </xdr:nvCxnSpPr>
      <xdr:spPr>
        <a:xfrm flipV="1">
          <a:off x="7861300" y="7141898"/>
          <a:ext cx="889000" cy="8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61243</xdr:rowOff>
    </xdr:from>
    <xdr:to>
      <xdr:col>36</xdr:col>
      <xdr:colOff>165100</xdr:colOff>
      <xdr:row>41</xdr:row>
      <xdr:rowOff>162843</xdr:rowOff>
    </xdr:to>
    <xdr:sp macro="" textlink="">
      <xdr:nvSpPr>
        <xdr:cNvPr id="139" name="楕円 138"/>
        <xdr:cNvSpPr/>
      </xdr:nvSpPr>
      <xdr:spPr>
        <a:xfrm>
          <a:off x="6921500" y="70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112043</xdr:rowOff>
    </xdr:from>
    <xdr:to>
      <xdr:col>41</xdr:col>
      <xdr:colOff>50800</xdr:colOff>
      <xdr:row>42</xdr:row>
      <xdr:rowOff>25388</xdr:rowOff>
    </xdr:to>
    <xdr:cxnSp macro="">
      <xdr:nvCxnSpPr>
        <xdr:cNvPr id="140" name="直線コネクタ 139"/>
        <xdr:cNvCxnSpPr/>
      </xdr:nvCxnSpPr>
      <xdr:spPr>
        <a:xfrm>
          <a:off x="6972300" y="7141493"/>
          <a:ext cx="8890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161424</xdr:rowOff>
    </xdr:from>
    <xdr:ext cx="534377" cy="259045"/>
    <xdr:sp macro="" textlink="">
      <xdr:nvSpPr>
        <xdr:cNvPr id="141" name="n_1aveValue【道路】&#10;一人当たり延長"/>
        <xdr:cNvSpPr txBox="1"/>
      </xdr:nvSpPr>
      <xdr:spPr>
        <a:xfrm>
          <a:off x="9359411" y="68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140094</xdr:rowOff>
    </xdr:from>
    <xdr:ext cx="534377" cy="259045"/>
    <xdr:sp macro="" textlink="">
      <xdr:nvSpPr>
        <xdr:cNvPr id="142" name="n_2aveValue【道路】&#10;一人当たり延長"/>
        <xdr:cNvSpPr txBox="1"/>
      </xdr:nvSpPr>
      <xdr:spPr>
        <a:xfrm>
          <a:off x="8483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167439</xdr:rowOff>
    </xdr:from>
    <xdr:ext cx="534377" cy="259045"/>
    <xdr:sp macro="" textlink="">
      <xdr:nvSpPr>
        <xdr:cNvPr id="143" name="n_3aveValue【道路】&#10;一人当たり延長"/>
        <xdr:cNvSpPr txBox="1"/>
      </xdr:nvSpPr>
      <xdr:spPr>
        <a:xfrm>
          <a:off x="7594111" y="68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164566</xdr:rowOff>
    </xdr:from>
    <xdr:ext cx="534377" cy="259045"/>
    <xdr:sp macro="" textlink="">
      <xdr:nvSpPr>
        <xdr:cNvPr id="144" name="n_4aveValue【道路】&#10;一人当たり延長"/>
        <xdr:cNvSpPr txBox="1"/>
      </xdr:nvSpPr>
      <xdr:spPr>
        <a:xfrm>
          <a:off x="6705111" y="68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151581</xdr:rowOff>
    </xdr:from>
    <xdr:ext cx="534377" cy="259045"/>
    <xdr:sp macro="" textlink="">
      <xdr:nvSpPr>
        <xdr:cNvPr id="145" name="n_1mainValue【道路】&#10;一人当たり延長"/>
        <xdr:cNvSpPr txBox="1"/>
      </xdr:nvSpPr>
      <xdr:spPr>
        <a:xfrm>
          <a:off x="9359411" y="71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154375</xdr:rowOff>
    </xdr:from>
    <xdr:ext cx="534377" cy="259045"/>
    <xdr:sp macro="" textlink="">
      <xdr:nvSpPr>
        <xdr:cNvPr id="146" name="n_2mainValue【道路】&#10;一人当たり延長"/>
        <xdr:cNvSpPr txBox="1"/>
      </xdr:nvSpPr>
      <xdr:spPr>
        <a:xfrm>
          <a:off x="8483111" y="71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67315</xdr:rowOff>
    </xdr:from>
    <xdr:ext cx="469744" cy="259045"/>
    <xdr:sp macro="" textlink="">
      <xdr:nvSpPr>
        <xdr:cNvPr id="147" name="n_3mainValue【道路】&#10;一人当たり延長"/>
        <xdr:cNvSpPr txBox="1"/>
      </xdr:nvSpPr>
      <xdr:spPr>
        <a:xfrm>
          <a:off x="7626427" y="726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153970</xdr:rowOff>
    </xdr:from>
    <xdr:ext cx="534377" cy="259045"/>
    <xdr:sp macro="" textlink="">
      <xdr:nvSpPr>
        <xdr:cNvPr id="148" name="n_4mainValue【道路】&#10;一人当たり延長"/>
        <xdr:cNvSpPr txBox="1"/>
      </xdr:nvSpPr>
      <xdr:spPr>
        <a:xfrm>
          <a:off x="6705111" y="71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90" name="楕円 189"/>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91" name="【橋りょう・トンネル】&#10;有形固定資産減価償却率該当値テキスト"/>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45538</xdr:rowOff>
    </xdr:from>
    <xdr:to>
      <xdr:col>20</xdr:col>
      <xdr:colOff>38100</xdr:colOff>
      <xdr:row>61</xdr:row>
      <xdr:rowOff>147138</xdr:rowOff>
    </xdr:to>
    <xdr:sp macro="" textlink="">
      <xdr:nvSpPr>
        <xdr:cNvPr id="192" name="楕円 191"/>
        <xdr:cNvSpPr/>
      </xdr:nvSpPr>
      <xdr:spPr>
        <a:xfrm>
          <a:off x="3746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96338</xdr:rowOff>
    </xdr:from>
    <xdr:to>
      <xdr:col>24</xdr:col>
      <xdr:colOff>63500</xdr:colOff>
      <xdr:row>61</xdr:row>
      <xdr:rowOff>97972</xdr:rowOff>
    </xdr:to>
    <xdr:cxnSp macro="">
      <xdr:nvCxnSpPr>
        <xdr:cNvPr id="193" name="直線コネクタ 192"/>
        <xdr:cNvCxnSpPr/>
      </xdr:nvCxnSpPr>
      <xdr:spPr>
        <a:xfrm>
          <a:off x="3797300" y="1055478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4" name="楕円 193"/>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96338</xdr:rowOff>
    </xdr:to>
    <xdr:cxnSp macro="">
      <xdr:nvCxnSpPr>
        <xdr:cNvPr id="195" name="直線コネクタ 194"/>
        <xdr:cNvCxnSpPr/>
      </xdr:nvCxnSpPr>
      <xdr:spPr>
        <a:xfrm>
          <a:off x="2908300" y="105449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6" name="楕円 195"/>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86541</xdr:rowOff>
    </xdr:to>
    <xdr:cxnSp macro="">
      <xdr:nvCxnSpPr>
        <xdr:cNvPr id="197" name="直線コネクタ 196"/>
        <xdr:cNvCxnSpPr/>
      </xdr:nvCxnSpPr>
      <xdr:spPr>
        <a:xfrm>
          <a:off x="2019300" y="1053682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198" name="楕円 197"/>
        <xdr:cNvSpPr/>
      </xdr:nvSpPr>
      <xdr:spPr>
        <a:xfrm>
          <a:off x="107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78377</xdr:rowOff>
    </xdr:to>
    <xdr:cxnSp macro="">
      <xdr:nvCxnSpPr>
        <xdr:cNvPr id="199" name="直線コネクタ 198"/>
        <xdr:cNvCxnSpPr/>
      </xdr:nvCxnSpPr>
      <xdr:spPr>
        <a:xfrm>
          <a:off x="1130300" y="105319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138265</xdr:rowOff>
    </xdr:from>
    <xdr:ext cx="405111" cy="259045"/>
    <xdr:sp macro="" textlink="">
      <xdr:nvSpPr>
        <xdr:cNvPr id="204" name="n_1mainValue【橋りょう・トンネル】&#10;有形固定資産減価償却率"/>
        <xdr:cNvSpPr txBox="1"/>
      </xdr:nvSpPr>
      <xdr:spPr>
        <a:xfrm>
          <a:off x="3582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5" name="n_2main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6" name="n_3mainValue【橋りょう・トンネル】&#10;有形固定資産減価償却率"/>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207" name="n_4mainValue【橋りょう・トンネル】&#10;有形固定資産減価償却率"/>
        <xdr:cNvSpPr txBox="1"/>
      </xdr:nvSpPr>
      <xdr:spPr>
        <a:xfrm>
          <a:off x="927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36" name="フローチャート: 判断 235"/>
        <xdr:cNvSpPr/>
      </xdr:nvSpPr>
      <xdr:spPr>
        <a:xfrm>
          <a:off x="9588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37" name="フローチャート: 判断 236"/>
        <xdr:cNvSpPr/>
      </xdr:nvSpPr>
      <xdr:spPr>
        <a:xfrm>
          <a:off x="8699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38" name="フローチャート: 判断 237"/>
        <xdr:cNvSpPr/>
      </xdr:nvSpPr>
      <xdr:spPr>
        <a:xfrm>
          <a:off x="7810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39" name="フローチャート: 判断 238"/>
        <xdr:cNvSpPr/>
      </xdr:nvSpPr>
      <xdr:spPr>
        <a:xfrm>
          <a:off x="6921500" y="1075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45436</xdr:rowOff>
    </xdr:from>
    <xdr:to>
      <xdr:col>55</xdr:col>
      <xdr:colOff>50800</xdr:colOff>
      <xdr:row>62</xdr:row>
      <xdr:rowOff>147036</xdr:rowOff>
    </xdr:to>
    <xdr:sp macro="" textlink="">
      <xdr:nvSpPr>
        <xdr:cNvPr id="245" name="楕円 244"/>
        <xdr:cNvSpPr/>
      </xdr:nvSpPr>
      <xdr:spPr>
        <a:xfrm>
          <a:off x="10426700" y="106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23863</xdr:rowOff>
    </xdr:from>
    <xdr:ext cx="690189" cy="259045"/>
    <xdr:sp macro="" textlink="">
      <xdr:nvSpPr>
        <xdr:cNvPr id="246" name="【橋りょう・トンネル】&#10;一人当たり有形固定資産（償却資産）額該当値テキスト"/>
        <xdr:cNvSpPr txBox="1"/>
      </xdr:nvSpPr>
      <xdr:spPr>
        <a:xfrm>
          <a:off x="10515600" y="10653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52250</xdr:rowOff>
    </xdr:from>
    <xdr:to>
      <xdr:col>50</xdr:col>
      <xdr:colOff>165100</xdr:colOff>
      <xdr:row>62</xdr:row>
      <xdr:rowOff>153850</xdr:rowOff>
    </xdr:to>
    <xdr:sp macro="" textlink="">
      <xdr:nvSpPr>
        <xdr:cNvPr id="247" name="楕円 246"/>
        <xdr:cNvSpPr/>
      </xdr:nvSpPr>
      <xdr:spPr>
        <a:xfrm>
          <a:off x="9588500" y="106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96236</xdr:rowOff>
    </xdr:from>
    <xdr:to>
      <xdr:col>55</xdr:col>
      <xdr:colOff>0</xdr:colOff>
      <xdr:row>62</xdr:row>
      <xdr:rowOff>103050</xdr:rowOff>
    </xdr:to>
    <xdr:cxnSp macro="">
      <xdr:nvCxnSpPr>
        <xdr:cNvPr id="248" name="直線コネクタ 247"/>
        <xdr:cNvCxnSpPr/>
      </xdr:nvCxnSpPr>
      <xdr:spPr>
        <a:xfrm flipV="1">
          <a:off x="9639300" y="10726136"/>
          <a:ext cx="8382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58576</xdr:rowOff>
    </xdr:from>
    <xdr:to>
      <xdr:col>46</xdr:col>
      <xdr:colOff>38100</xdr:colOff>
      <xdr:row>62</xdr:row>
      <xdr:rowOff>160176</xdr:rowOff>
    </xdr:to>
    <xdr:sp macro="" textlink="">
      <xdr:nvSpPr>
        <xdr:cNvPr id="249" name="楕円 248"/>
        <xdr:cNvSpPr/>
      </xdr:nvSpPr>
      <xdr:spPr>
        <a:xfrm>
          <a:off x="8699500" y="106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103050</xdr:rowOff>
    </xdr:from>
    <xdr:to>
      <xdr:col>50</xdr:col>
      <xdr:colOff>114300</xdr:colOff>
      <xdr:row>62</xdr:row>
      <xdr:rowOff>109376</xdr:rowOff>
    </xdr:to>
    <xdr:cxnSp macro="">
      <xdr:nvCxnSpPr>
        <xdr:cNvPr id="250" name="直線コネクタ 249"/>
        <xdr:cNvCxnSpPr/>
      </xdr:nvCxnSpPr>
      <xdr:spPr>
        <a:xfrm flipV="1">
          <a:off x="8750300" y="10732950"/>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63645</xdr:rowOff>
    </xdr:from>
    <xdr:to>
      <xdr:col>41</xdr:col>
      <xdr:colOff>101600</xdr:colOff>
      <xdr:row>62</xdr:row>
      <xdr:rowOff>165245</xdr:rowOff>
    </xdr:to>
    <xdr:sp macro="" textlink="">
      <xdr:nvSpPr>
        <xdr:cNvPr id="251" name="楕円 250"/>
        <xdr:cNvSpPr/>
      </xdr:nvSpPr>
      <xdr:spPr>
        <a:xfrm>
          <a:off x="7810500" y="106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109376</xdr:rowOff>
    </xdr:from>
    <xdr:to>
      <xdr:col>45</xdr:col>
      <xdr:colOff>177800</xdr:colOff>
      <xdr:row>62</xdr:row>
      <xdr:rowOff>114445</xdr:rowOff>
    </xdr:to>
    <xdr:cxnSp macro="">
      <xdr:nvCxnSpPr>
        <xdr:cNvPr id="252" name="直線コネクタ 251"/>
        <xdr:cNvCxnSpPr/>
      </xdr:nvCxnSpPr>
      <xdr:spPr>
        <a:xfrm flipV="1">
          <a:off x="7861300" y="10739276"/>
          <a:ext cx="8890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67660</xdr:rowOff>
    </xdr:from>
    <xdr:to>
      <xdr:col>36</xdr:col>
      <xdr:colOff>165100</xdr:colOff>
      <xdr:row>62</xdr:row>
      <xdr:rowOff>169260</xdr:rowOff>
    </xdr:to>
    <xdr:sp macro="" textlink="">
      <xdr:nvSpPr>
        <xdr:cNvPr id="253" name="楕円 252"/>
        <xdr:cNvSpPr/>
      </xdr:nvSpPr>
      <xdr:spPr>
        <a:xfrm>
          <a:off x="6921500" y="106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114445</xdr:rowOff>
    </xdr:from>
    <xdr:to>
      <xdr:col>41</xdr:col>
      <xdr:colOff>50800</xdr:colOff>
      <xdr:row>62</xdr:row>
      <xdr:rowOff>118460</xdr:rowOff>
    </xdr:to>
    <xdr:cxnSp macro="">
      <xdr:nvCxnSpPr>
        <xdr:cNvPr id="254" name="直線コネクタ 253"/>
        <xdr:cNvCxnSpPr/>
      </xdr:nvCxnSpPr>
      <xdr:spPr>
        <a:xfrm flipV="1">
          <a:off x="6972300" y="10744345"/>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168965</xdr:rowOff>
    </xdr:from>
    <xdr:ext cx="599010" cy="259045"/>
    <xdr:sp macro="" textlink="">
      <xdr:nvSpPr>
        <xdr:cNvPr id="255" name="n_1aveValue【橋りょう・トンネル】&#10;一人当たり有形固定資産（償却資産）額"/>
        <xdr:cNvSpPr txBox="1"/>
      </xdr:nvSpPr>
      <xdr:spPr>
        <a:xfrm>
          <a:off x="9327095" y="1079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2499</xdr:rowOff>
    </xdr:from>
    <xdr:ext cx="599010" cy="259045"/>
    <xdr:sp macro="" textlink="">
      <xdr:nvSpPr>
        <xdr:cNvPr id="256" name="n_2aveValue【橋りょう・トンネル】&#10;一人当たり有形固定資産（償却資産）額"/>
        <xdr:cNvSpPr txBox="1"/>
      </xdr:nvSpPr>
      <xdr:spPr>
        <a:xfrm>
          <a:off x="8450795" y="1080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43282</xdr:rowOff>
    </xdr:from>
    <xdr:ext cx="599010" cy="259045"/>
    <xdr:sp macro="" textlink="">
      <xdr:nvSpPr>
        <xdr:cNvPr id="257" name="n_3aveValue【橋りょう・トンネル】&#10;一人当たり有形固定資産（償却資産）額"/>
        <xdr:cNvSpPr txBox="1"/>
      </xdr:nvSpPr>
      <xdr:spPr>
        <a:xfrm>
          <a:off x="7561795" y="1084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49180</xdr:rowOff>
    </xdr:from>
    <xdr:ext cx="599010" cy="259045"/>
    <xdr:sp macro="" textlink="">
      <xdr:nvSpPr>
        <xdr:cNvPr id="258" name="n_4aveValue【橋りょう・トンネル】&#10;一人当たり有形固定資産（償却資産）額"/>
        <xdr:cNvSpPr txBox="1"/>
      </xdr:nvSpPr>
      <xdr:spPr>
        <a:xfrm>
          <a:off x="6672795" y="1085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170377</xdr:rowOff>
    </xdr:from>
    <xdr:ext cx="690189" cy="259045"/>
    <xdr:sp macro="" textlink="">
      <xdr:nvSpPr>
        <xdr:cNvPr id="259" name="n_1mainValue【橋りょう・トンネル】&#10;一人当たり有形固定資産（償却資産）額"/>
        <xdr:cNvSpPr txBox="1"/>
      </xdr:nvSpPr>
      <xdr:spPr>
        <a:xfrm>
          <a:off x="9281505" y="104573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5253</xdr:rowOff>
    </xdr:from>
    <xdr:ext cx="690189" cy="259045"/>
    <xdr:sp macro="" textlink="">
      <xdr:nvSpPr>
        <xdr:cNvPr id="260" name="n_2mainValue【橋りょう・トンネル】&#10;一人当たり有形固定資産（償却資産）額"/>
        <xdr:cNvSpPr txBox="1"/>
      </xdr:nvSpPr>
      <xdr:spPr>
        <a:xfrm>
          <a:off x="8405205" y="104637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10322</xdr:rowOff>
    </xdr:from>
    <xdr:ext cx="599010" cy="259045"/>
    <xdr:sp macro="" textlink="">
      <xdr:nvSpPr>
        <xdr:cNvPr id="261" name="n_3mainValue【橋りょう・トンネル】&#10;一人当たり有形固定資産（償却資産）額"/>
        <xdr:cNvSpPr txBox="1"/>
      </xdr:nvSpPr>
      <xdr:spPr>
        <a:xfrm>
          <a:off x="7561795" y="104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14337</xdr:rowOff>
    </xdr:from>
    <xdr:ext cx="599010" cy="259045"/>
    <xdr:sp macro="" textlink="">
      <xdr:nvSpPr>
        <xdr:cNvPr id="262" name="n_4mainValue【橋りょう・トンネル】&#10;一人当たり有形固定資産（償却資産）額"/>
        <xdr:cNvSpPr txBox="1"/>
      </xdr:nvSpPr>
      <xdr:spPr>
        <a:xfrm>
          <a:off x="6672795" y="1047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5" name="フローチャート: 判断 294"/>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6" name="フローチャート: 判断 295"/>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7" name="フローチャート: 判断 296"/>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98" name="フローチャート: 判断 297"/>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60779</xdr:rowOff>
    </xdr:from>
    <xdr:to>
      <xdr:col>24</xdr:col>
      <xdr:colOff>114300</xdr:colOff>
      <xdr:row>85</xdr:row>
      <xdr:rowOff>162379</xdr:rowOff>
    </xdr:to>
    <xdr:sp macro="" textlink="">
      <xdr:nvSpPr>
        <xdr:cNvPr id="304" name="楕円 303"/>
        <xdr:cNvSpPr/>
      </xdr:nvSpPr>
      <xdr:spPr>
        <a:xfrm>
          <a:off x="4584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39206</xdr:rowOff>
    </xdr:from>
    <xdr:ext cx="405111" cy="259045"/>
    <xdr:sp macro="" textlink="">
      <xdr:nvSpPr>
        <xdr:cNvPr id="305" name="【公営住宅】&#10;有形固定資産減価償却率該当値テキスト"/>
        <xdr:cNvSpPr txBox="1"/>
      </xdr:nvSpPr>
      <xdr:spPr>
        <a:xfrm>
          <a:off x="4673600"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37919</xdr:rowOff>
    </xdr:from>
    <xdr:to>
      <xdr:col>20</xdr:col>
      <xdr:colOff>38100</xdr:colOff>
      <xdr:row>85</xdr:row>
      <xdr:rowOff>139519</xdr:rowOff>
    </xdr:to>
    <xdr:sp macro="" textlink="">
      <xdr:nvSpPr>
        <xdr:cNvPr id="306" name="楕円 305"/>
        <xdr:cNvSpPr/>
      </xdr:nvSpPr>
      <xdr:spPr>
        <a:xfrm>
          <a:off x="3746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88719</xdr:rowOff>
    </xdr:from>
    <xdr:to>
      <xdr:col>24</xdr:col>
      <xdr:colOff>63500</xdr:colOff>
      <xdr:row>85</xdr:row>
      <xdr:rowOff>111579</xdr:rowOff>
    </xdr:to>
    <xdr:cxnSp macro="">
      <xdr:nvCxnSpPr>
        <xdr:cNvPr id="307" name="直線コネクタ 306"/>
        <xdr:cNvCxnSpPr/>
      </xdr:nvCxnSpPr>
      <xdr:spPr>
        <a:xfrm>
          <a:off x="3797300" y="1466196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160382</xdr:rowOff>
    </xdr:from>
    <xdr:to>
      <xdr:col>15</xdr:col>
      <xdr:colOff>101600</xdr:colOff>
      <xdr:row>85</xdr:row>
      <xdr:rowOff>90532</xdr:rowOff>
    </xdr:to>
    <xdr:sp macro="" textlink="">
      <xdr:nvSpPr>
        <xdr:cNvPr id="308" name="楕円 307"/>
        <xdr:cNvSpPr/>
      </xdr:nvSpPr>
      <xdr:spPr>
        <a:xfrm>
          <a:off x="2857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39732</xdr:rowOff>
    </xdr:from>
    <xdr:to>
      <xdr:col>19</xdr:col>
      <xdr:colOff>177800</xdr:colOff>
      <xdr:row>85</xdr:row>
      <xdr:rowOff>88719</xdr:rowOff>
    </xdr:to>
    <xdr:cxnSp macro="">
      <xdr:nvCxnSpPr>
        <xdr:cNvPr id="309" name="直線コネクタ 308"/>
        <xdr:cNvCxnSpPr/>
      </xdr:nvCxnSpPr>
      <xdr:spPr>
        <a:xfrm>
          <a:off x="2908300" y="146129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36286</xdr:rowOff>
    </xdr:from>
    <xdr:to>
      <xdr:col>10</xdr:col>
      <xdr:colOff>165100</xdr:colOff>
      <xdr:row>85</xdr:row>
      <xdr:rowOff>137886</xdr:rowOff>
    </xdr:to>
    <xdr:sp macro="" textlink="">
      <xdr:nvSpPr>
        <xdr:cNvPr id="310" name="楕円 309"/>
        <xdr:cNvSpPr/>
      </xdr:nvSpPr>
      <xdr:spPr>
        <a:xfrm>
          <a:off x="1968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39732</xdr:rowOff>
    </xdr:from>
    <xdr:to>
      <xdr:col>15</xdr:col>
      <xdr:colOff>50800</xdr:colOff>
      <xdr:row>85</xdr:row>
      <xdr:rowOff>87086</xdr:rowOff>
    </xdr:to>
    <xdr:cxnSp macro="">
      <xdr:nvCxnSpPr>
        <xdr:cNvPr id="311" name="直線コネクタ 310"/>
        <xdr:cNvCxnSpPr/>
      </xdr:nvCxnSpPr>
      <xdr:spPr>
        <a:xfrm flipV="1">
          <a:off x="2019300" y="1461298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15058</xdr:rowOff>
    </xdr:from>
    <xdr:to>
      <xdr:col>6</xdr:col>
      <xdr:colOff>38100</xdr:colOff>
      <xdr:row>85</xdr:row>
      <xdr:rowOff>116658</xdr:rowOff>
    </xdr:to>
    <xdr:sp macro="" textlink="">
      <xdr:nvSpPr>
        <xdr:cNvPr id="312" name="楕円 311"/>
        <xdr:cNvSpPr/>
      </xdr:nvSpPr>
      <xdr:spPr>
        <a:xfrm>
          <a:off x="1079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65858</xdr:rowOff>
    </xdr:from>
    <xdr:to>
      <xdr:col>10</xdr:col>
      <xdr:colOff>114300</xdr:colOff>
      <xdr:row>85</xdr:row>
      <xdr:rowOff>87086</xdr:rowOff>
    </xdr:to>
    <xdr:cxnSp macro="">
      <xdr:nvCxnSpPr>
        <xdr:cNvPr id="313" name="直線コネクタ 312"/>
        <xdr:cNvCxnSpPr/>
      </xdr:nvCxnSpPr>
      <xdr:spPr>
        <a:xfrm>
          <a:off x="1130300" y="146391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4"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5" name="n_2aveValue【公営住宅】&#10;有形固定資産減価償却率"/>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6"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7"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130646</xdr:rowOff>
    </xdr:from>
    <xdr:ext cx="405111" cy="259045"/>
    <xdr:sp macro="" textlink="">
      <xdr:nvSpPr>
        <xdr:cNvPr id="318" name="n_1mainValue【公営住宅】&#10;有形固定資産減価償却率"/>
        <xdr:cNvSpPr txBox="1"/>
      </xdr:nvSpPr>
      <xdr:spPr>
        <a:xfrm>
          <a:off x="35820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81659</xdr:rowOff>
    </xdr:from>
    <xdr:ext cx="405111" cy="259045"/>
    <xdr:sp macro="" textlink="">
      <xdr:nvSpPr>
        <xdr:cNvPr id="319" name="n_2mainValue【公営住宅】&#10;有形固定資産減価償却率"/>
        <xdr:cNvSpPr txBox="1"/>
      </xdr:nvSpPr>
      <xdr:spPr>
        <a:xfrm>
          <a:off x="2705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129013</xdr:rowOff>
    </xdr:from>
    <xdr:ext cx="405111" cy="259045"/>
    <xdr:sp macro="" textlink="">
      <xdr:nvSpPr>
        <xdr:cNvPr id="320" name="n_3mainValue【公営住宅】&#10;有形固定資産減価償却率"/>
        <xdr:cNvSpPr txBox="1"/>
      </xdr:nvSpPr>
      <xdr:spPr>
        <a:xfrm>
          <a:off x="1816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107785</xdr:rowOff>
    </xdr:from>
    <xdr:ext cx="405111" cy="259045"/>
    <xdr:sp macro="" textlink="">
      <xdr:nvSpPr>
        <xdr:cNvPr id="321" name="n_4mainValue【公営住宅】&#10;有形固定資産減価償却率"/>
        <xdr:cNvSpPr txBox="1"/>
      </xdr:nvSpPr>
      <xdr:spPr>
        <a:xfrm>
          <a:off x="927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2" name="フローチャート: 判断 351"/>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353" name="フローチャート: 判断 352"/>
        <xdr:cNvSpPr/>
      </xdr:nvSpPr>
      <xdr:spPr>
        <a:xfrm>
          <a:off x="8699500" y="146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354" name="フローチャート: 判断 353"/>
        <xdr:cNvSpPr/>
      </xdr:nvSpPr>
      <xdr:spPr>
        <a:xfrm>
          <a:off x="78105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355" name="フローチャート: 判断 354"/>
        <xdr:cNvSpPr/>
      </xdr:nvSpPr>
      <xdr:spPr>
        <a:xfrm>
          <a:off x="6921500" y="1471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31305</xdr:rowOff>
    </xdr:from>
    <xdr:to>
      <xdr:col>55</xdr:col>
      <xdr:colOff>50800</xdr:colOff>
      <xdr:row>86</xdr:row>
      <xdr:rowOff>132905</xdr:rowOff>
    </xdr:to>
    <xdr:sp macro="" textlink="">
      <xdr:nvSpPr>
        <xdr:cNvPr id="361" name="楕円 360"/>
        <xdr:cNvSpPr/>
      </xdr:nvSpPr>
      <xdr:spPr>
        <a:xfrm>
          <a:off x="10426700" y="147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117682</xdr:rowOff>
    </xdr:from>
    <xdr:ext cx="469744" cy="259045"/>
    <xdr:sp macro="" textlink="">
      <xdr:nvSpPr>
        <xdr:cNvPr id="362" name="【公営住宅】&#10;一人当たり面積該当値テキスト"/>
        <xdr:cNvSpPr txBox="1"/>
      </xdr:nvSpPr>
      <xdr:spPr>
        <a:xfrm>
          <a:off x="10515600" y="1469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31838</xdr:rowOff>
    </xdr:from>
    <xdr:to>
      <xdr:col>50</xdr:col>
      <xdr:colOff>165100</xdr:colOff>
      <xdr:row>86</xdr:row>
      <xdr:rowOff>133438</xdr:rowOff>
    </xdr:to>
    <xdr:sp macro="" textlink="">
      <xdr:nvSpPr>
        <xdr:cNvPr id="363" name="楕円 362"/>
        <xdr:cNvSpPr/>
      </xdr:nvSpPr>
      <xdr:spPr>
        <a:xfrm>
          <a:off x="9588500" y="147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82105</xdr:rowOff>
    </xdr:from>
    <xdr:to>
      <xdr:col>55</xdr:col>
      <xdr:colOff>0</xdr:colOff>
      <xdr:row>86</xdr:row>
      <xdr:rowOff>82638</xdr:rowOff>
    </xdr:to>
    <xdr:cxnSp macro="">
      <xdr:nvCxnSpPr>
        <xdr:cNvPr id="364" name="直線コネクタ 363"/>
        <xdr:cNvCxnSpPr/>
      </xdr:nvCxnSpPr>
      <xdr:spPr>
        <a:xfrm flipV="1">
          <a:off x="9639300" y="14826805"/>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32638</xdr:rowOff>
    </xdr:from>
    <xdr:to>
      <xdr:col>46</xdr:col>
      <xdr:colOff>38100</xdr:colOff>
      <xdr:row>86</xdr:row>
      <xdr:rowOff>134238</xdr:rowOff>
    </xdr:to>
    <xdr:sp macro="" textlink="">
      <xdr:nvSpPr>
        <xdr:cNvPr id="365" name="楕円 364"/>
        <xdr:cNvSpPr/>
      </xdr:nvSpPr>
      <xdr:spPr>
        <a:xfrm>
          <a:off x="8699500" y="147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82638</xdr:rowOff>
    </xdr:from>
    <xdr:to>
      <xdr:col>50</xdr:col>
      <xdr:colOff>114300</xdr:colOff>
      <xdr:row>86</xdr:row>
      <xdr:rowOff>83438</xdr:rowOff>
    </xdr:to>
    <xdr:cxnSp macro="">
      <xdr:nvCxnSpPr>
        <xdr:cNvPr id="366" name="直線コネクタ 365"/>
        <xdr:cNvCxnSpPr/>
      </xdr:nvCxnSpPr>
      <xdr:spPr>
        <a:xfrm flipV="1">
          <a:off x="8750300" y="1482733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33210</xdr:rowOff>
    </xdr:from>
    <xdr:to>
      <xdr:col>41</xdr:col>
      <xdr:colOff>101600</xdr:colOff>
      <xdr:row>86</xdr:row>
      <xdr:rowOff>134810</xdr:rowOff>
    </xdr:to>
    <xdr:sp macro="" textlink="">
      <xdr:nvSpPr>
        <xdr:cNvPr id="367" name="楕円 366"/>
        <xdr:cNvSpPr/>
      </xdr:nvSpPr>
      <xdr:spPr>
        <a:xfrm>
          <a:off x="7810500" y="1477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83438</xdr:rowOff>
    </xdr:from>
    <xdr:to>
      <xdr:col>45</xdr:col>
      <xdr:colOff>177800</xdr:colOff>
      <xdr:row>86</xdr:row>
      <xdr:rowOff>84010</xdr:rowOff>
    </xdr:to>
    <xdr:cxnSp macro="">
      <xdr:nvCxnSpPr>
        <xdr:cNvPr id="368" name="直線コネクタ 367"/>
        <xdr:cNvCxnSpPr/>
      </xdr:nvCxnSpPr>
      <xdr:spPr>
        <a:xfrm flipV="1">
          <a:off x="7861300" y="148281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33629</xdr:rowOff>
    </xdr:from>
    <xdr:to>
      <xdr:col>36</xdr:col>
      <xdr:colOff>165100</xdr:colOff>
      <xdr:row>86</xdr:row>
      <xdr:rowOff>135229</xdr:rowOff>
    </xdr:to>
    <xdr:sp macro="" textlink="">
      <xdr:nvSpPr>
        <xdr:cNvPr id="369" name="楕円 368"/>
        <xdr:cNvSpPr/>
      </xdr:nvSpPr>
      <xdr:spPr>
        <a:xfrm>
          <a:off x="6921500" y="147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84010</xdr:rowOff>
    </xdr:from>
    <xdr:to>
      <xdr:col>41</xdr:col>
      <xdr:colOff>50800</xdr:colOff>
      <xdr:row>86</xdr:row>
      <xdr:rowOff>84429</xdr:rowOff>
    </xdr:to>
    <xdr:cxnSp macro="">
      <xdr:nvCxnSpPr>
        <xdr:cNvPr id="370" name="直線コネクタ 369"/>
        <xdr:cNvCxnSpPr/>
      </xdr:nvCxnSpPr>
      <xdr:spPr>
        <a:xfrm flipV="1">
          <a:off x="6972300" y="1482871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71366</xdr:rowOff>
    </xdr:from>
    <xdr:ext cx="469744" cy="259045"/>
    <xdr:sp macro="" textlink="">
      <xdr:nvSpPr>
        <xdr:cNvPr id="371" name="n_1aveValue【公営住宅】&#10;一人当たり面積"/>
        <xdr:cNvSpPr txBox="1"/>
      </xdr:nvSpPr>
      <xdr:spPr>
        <a:xfrm>
          <a:off x="93917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69003</xdr:rowOff>
    </xdr:from>
    <xdr:ext cx="469744" cy="259045"/>
    <xdr:sp macro="" textlink="">
      <xdr:nvSpPr>
        <xdr:cNvPr id="372" name="n_2aveValue【公営住宅】&#10;一人当たり面積"/>
        <xdr:cNvSpPr txBox="1"/>
      </xdr:nvSpPr>
      <xdr:spPr>
        <a:xfrm>
          <a:off x="8515427" y="144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76089</xdr:rowOff>
    </xdr:from>
    <xdr:ext cx="469744" cy="259045"/>
    <xdr:sp macro="" textlink="">
      <xdr:nvSpPr>
        <xdr:cNvPr id="373" name="n_3aveValue【公営住宅】&#10;一人当たり面積"/>
        <xdr:cNvSpPr txBox="1"/>
      </xdr:nvSpPr>
      <xdr:spPr>
        <a:xfrm>
          <a:off x="7626427" y="1447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87862</xdr:rowOff>
    </xdr:from>
    <xdr:ext cx="469744" cy="259045"/>
    <xdr:sp macro="" textlink="">
      <xdr:nvSpPr>
        <xdr:cNvPr id="374" name="n_4aveValue【公営住宅】&#10;一人当たり面積"/>
        <xdr:cNvSpPr txBox="1"/>
      </xdr:nvSpPr>
      <xdr:spPr>
        <a:xfrm>
          <a:off x="6737427" y="1448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124565</xdr:rowOff>
    </xdr:from>
    <xdr:ext cx="469744" cy="259045"/>
    <xdr:sp macro="" textlink="">
      <xdr:nvSpPr>
        <xdr:cNvPr id="375" name="n_1mainValue【公営住宅】&#10;一人当たり面積"/>
        <xdr:cNvSpPr txBox="1"/>
      </xdr:nvSpPr>
      <xdr:spPr>
        <a:xfrm>
          <a:off x="9391727" y="1486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125365</xdr:rowOff>
    </xdr:from>
    <xdr:ext cx="469744" cy="259045"/>
    <xdr:sp macro="" textlink="">
      <xdr:nvSpPr>
        <xdr:cNvPr id="376" name="n_2mainValue【公営住宅】&#10;一人当たり面積"/>
        <xdr:cNvSpPr txBox="1"/>
      </xdr:nvSpPr>
      <xdr:spPr>
        <a:xfrm>
          <a:off x="8515427" y="1487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125937</xdr:rowOff>
    </xdr:from>
    <xdr:ext cx="469744" cy="259045"/>
    <xdr:sp macro="" textlink="">
      <xdr:nvSpPr>
        <xdr:cNvPr id="377" name="n_3mainValue【公営住宅】&#10;一人当たり面積"/>
        <xdr:cNvSpPr txBox="1"/>
      </xdr:nvSpPr>
      <xdr:spPr>
        <a:xfrm>
          <a:off x="7626427" y="1487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126356</xdr:rowOff>
    </xdr:from>
    <xdr:ext cx="469744" cy="259045"/>
    <xdr:sp macro="" textlink="">
      <xdr:nvSpPr>
        <xdr:cNvPr id="378" name="n_4mainValue【公営住宅】&#10;一人当たり面積"/>
        <xdr:cNvSpPr txBox="1"/>
      </xdr:nvSpPr>
      <xdr:spPr>
        <a:xfrm>
          <a:off x="6737427" y="148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41"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443" name="フローチャート: 判断 442"/>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444" name="フローチャート: 判断 443"/>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445" name="フローチャート: 判断 444"/>
        <xdr:cNvSpPr/>
      </xdr:nvSpPr>
      <xdr:spPr>
        <a:xfrm>
          <a:off x="13652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446" name="フローチャート: 判断 445"/>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52" name="楕円 451"/>
        <xdr:cNvSpPr/>
      </xdr:nvSpPr>
      <xdr:spPr>
        <a:xfrm>
          <a:off x="16268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158223</xdr:rowOff>
    </xdr:from>
    <xdr:ext cx="405111" cy="259045"/>
    <xdr:sp macro="" textlink="">
      <xdr:nvSpPr>
        <xdr:cNvPr id="453" name="【学校施設】&#10;有形固定資産減価償却率該当値テキスト"/>
        <xdr:cNvSpPr txBox="1"/>
      </xdr:nvSpPr>
      <xdr:spPr>
        <a:xfrm>
          <a:off x="16357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105954</xdr:rowOff>
    </xdr:from>
    <xdr:to>
      <xdr:col>81</xdr:col>
      <xdr:colOff>101600</xdr:colOff>
      <xdr:row>60</xdr:row>
      <xdr:rowOff>36104</xdr:rowOff>
    </xdr:to>
    <xdr:sp macro="" textlink="">
      <xdr:nvSpPr>
        <xdr:cNvPr id="454" name="楕円 453"/>
        <xdr:cNvSpPr/>
      </xdr:nvSpPr>
      <xdr:spPr>
        <a:xfrm>
          <a:off x="15430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156754</xdr:rowOff>
    </xdr:from>
    <xdr:to>
      <xdr:col>85</xdr:col>
      <xdr:colOff>127000</xdr:colOff>
      <xdr:row>60</xdr:row>
      <xdr:rowOff>14696</xdr:rowOff>
    </xdr:to>
    <xdr:cxnSp macro="">
      <xdr:nvCxnSpPr>
        <xdr:cNvPr id="455" name="直線コネクタ 454"/>
        <xdr:cNvCxnSpPr/>
      </xdr:nvCxnSpPr>
      <xdr:spPr>
        <a:xfrm>
          <a:off x="15481300" y="1027230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456" name="楕円 455"/>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59</xdr:row>
      <xdr:rowOff>156754</xdr:rowOff>
    </xdr:to>
    <xdr:cxnSp macro="">
      <xdr:nvCxnSpPr>
        <xdr:cNvPr id="457" name="直線コネクタ 456"/>
        <xdr:cNvCxnSpPr/>
      </xdr:nvCxnSpPr>
      <xdr:spPr>
        <a:xfrm>
          <a:off x="14592300" y="102543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84727</xdr:rowOff>
    </xdr:from>
    <xdr:to>
      <xdr:col>72</xdr:col>
      <xdr:colOff>38100</xdr:colOff>
      <xdr:row>60</xdr:row>
      <xdr:rowOff>14877</xdr:rowOff>
    </xdr:to>
    <xdr:sp macro="" textlink="">
      <xdr:nvSpPr>
        <xdr:cNvPr id="458" name="楕円 457"/>
        <xdr:cNvSpPr/>
      </xdr:nvSpPr>
      <xdr:spPr>
        <a:xfrm>
          <a:off x="13652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59</xdr:row>
      <xdr:rowOff>138793</xdr:rowOff>
    </xdr:to>
    <xdr:cxnSp macro="">
      <xdr:nvCxnSpPr>
        <xdr:cNvPr id="459" name="直線コネクタ 458"/>
        <xdr:cNvCxnSpPr/>
      </xdr:nvCxnSpPr>
      <xdr:spPr>
        <a:xfrm>
          <a:off x="13703300" y="102510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60234</xdr:rowOff>
    </xdr:from>
    <xdr:to>
      <xdr:col>67</xdr:col>
      <xdr:colOff>101600</xdr:colOff>
      <xdr:row>59</xdr:row>
      <xdr:rowOff>161834</xdr:rowOff>
    </xdr:to>
    <xdr:sp macro="" textlink="">
      <xdr:nvSpPr>
        <xdr:cNvPr id="460" name="楕円 459"/>
        <xdr:cNvSpPr/>
      </xdr:nvSpPr>
      <xdr:spPr>
        <a:xfrm>
          <a:off x="12763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111034</xdr:rowOff>
    </xdr:from>
    <xdr:to>
      <xdr:col>71</xdr:col>
      <xdr:colOff>177800</xdr:colOff>
      <xdr:row>59</xdr:row>
      <xdr:rowOff>135527</xdr:rowOff>
    </xdr:to>
    <xdr:cxnSp macro="">
      <xdr:nvCxnSpPr>
        <xdr:cNvPr id="461" name="直線コネクタ 460"/>
        <xdr:cNvCxnSpPr/>
      </xdr:nvCxnSpPr>
      <xdr:spPr>
        <a:xfrm>
          <a:off x="12814300" y="102265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32130</xdr:rowOff>
    </xdr:from>
    <xdr:ext cx="405111" cy="259045"/>
    <xdr:sp macro="" textlink="">
      <xdr:nvSpPr>
        <xdr:cNvPr id="462" name="n_1aveValue【学校施設】&#10;有形固定資産減価償却率"/>
        <xdr:cNvSpPr txBox="1"/>
      </xdr:nvSpPr>
      <xdr:spPr>
        <a:xfrm>
          <a:off x="15266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17434</xdr:rowOff>
    </xdr:from>
    <xdr:ext cx="405111" cy="259045"/>
    <xdr:sp macro="" textlink="">
      <xdr:nvSpPr>
        <xdr:cNvPr id="463" name="n_2aveValue【学校施設】&#10;有形固定資産減価償却率"/>
        <xdr:cNvSpPr txBox="1"/>
      </xdr:nvSpPr>
      <xdr:spPr>
        <a:xfrm>
          <a:off x="14389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464" name="n_3aveValue【学校施設】&#10;有形固定資産減価償却率"/>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465" name="n_4aveValue【学校施設】&#10;有形固定資産減価償却率"/>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52631</xdr:rowOff>
    </xdr:from>
    <xdr:ext cx="405111" cy="259045"/>
    <xdr:sp macro="" textlink="">
      <xdr:nvSpPr>
        <xdr:cNvPr id="466" name="n_1mainValue【学校施設】&#10;有形固定資産減価償却率"/>
        <xdr:cNvSpPr txBox="1"/>
      </xdr:nvSpPr>
      <xdr:spPr>
        <a:xfrm>
          <a:off x="152660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467" name="n_2mainValue【学校施設】&#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468" name="n_3main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6911</xdr:rowOff>
    </xdr:from>
    <xdr:ext cx="405111" cy="259045"/>
    <xdr:sp macro="" textlink="">
      <xdr:nvSpPr>
        <xdr:cNvPr id="469" name="n_4mainValue【学校施設】&#10;有形固定資産減価償却率"/>
        <xdr:cNvSpPr txBox="1"/>
      </xdr:nvSpPr>
      <xdr:spPr>
        <a:xfrm>
          <a:off x="12611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3" name="テキスト ボックス 48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5" name="テキスト ボックス 48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7" name="テキスト ボックス 48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91" name="直線コネクタ 490"/>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92"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93" name="直線コネクタ 492"/>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94"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95" name="直線コネクタ 494"/>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496"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97" name="フローチャート: 判断 496"/>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498" name="フローチャート: 判断 497"/>
        <xdr:cNvSpPr/>
      </xdr:nvSpPr>
      <xdr:spPr>
        <a:xfrm>
          <a:off x="21272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499" name="フローチャート: 判断 498"/>
        <xdr:cNvSpPr/>
      </xdr:nvSpPr>
      <xdr:spPr>
        <a:xfrm>
          <a:off x="20383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500" name="フローチャート: 判断 499"/>
        <xdr:cNvSpPr/>
      </xdr:nvSpPr>
      <xdr:spPr>
        <a:xfrm>
          <a:off x="19494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501" name="フローチャート: 判断 500"/>
        <xdr:cNvSpPr/>
      </xdr:nvSpPr>
      <xdr:spPr>
        <a:xfrm>
          <a:off x="18605500" y="107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5801</xdr:rowOff>
    </xdr:from>
    <xdr:to>
      <xdr:col>116</xdr:col>
      <xdr:colOff>114300</xdr:colOff>
      <xdr:row>63</xdr:row>
      <xdr:rowOff>107401</xdr:rowOff>
    </xdr:to>
    <xdr:sp macro="" textlink="">
      <xdr:nvSpPr>
        <xdr:cNvPr id="507" name="楕円 506"/>
        <xdr:cNvSpPr/>
      </xdr:nvSpPr>
      <xdr:spPr>
        <a:xfrm>
          <a:off x="22110700" y="108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92178</xdr:rowOff>
    </xdr:from>
    <xdr:ext cx="469744" cy="259045"/>
    <xdr:sp macro="" textlink="">
      <xdr:nvSpPr>
        <xdr:cNvPr id="508" name="【学校施設】&#10;一人当たり面積該当値テキスト"/>
        <xdr:cNvSpPr txBox="1"/>
      </xdr:nvSpPr>
      <xdr:spPr>
        <a:xfrm>
          <a:off x="22199600" y="1072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7402</xdr:rowOff>
    </xdr:from>
    <xdr:to>
      <xdr:col>112</xdr:col>
      <xdr:colOff>38100</xdr:colOff>
      <xdr:row>63</xdr:row>
      <xdr:rowOff>109002</xdr:rowOff>
    </xdr:to>
    <xdr:sp macro="" textlink="">
      <xdr:nvSpPr>
        <xdr:cNvPr id="509" name="楕円 508"/>
        <xdr:cNvSpPr/>
      </xdr:nvSpPr>
      <xdr:spPr>
        <a:xfrm>
          <a:off x="21272500" y="108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56601</xdr:rowOff>
    </xdr:from>
    <xdr:to>
      <xdr:col>116</xdr:col>
      <xdr:colOff>63500</xdr:colOff>
      <xdr:row>63</xdr:row>
      <xdr:rowOff>58202</xdr:rowOff>
    </xdr:to>
    <xdr:cxnSp macro="">
      <xdr:nvCxnSpPr>
        <xdr:cNvPr id="510" name="直線コネクタ 509"/>
        <xdr:cNvCxnSpPr/>
      </xdr:nvCxnSpPr>
      <xdr:spPr>
        <a:xfrm flipV="1">
          <a:off x="21323300" y="10857951"/>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168336</xdr:rowOff>
    </xdr:from>
    <xdr:to>
      <xdr:col>107</xdr:col>
      <xdr:colOff>101600</xdr:colOff>
      <xdr:row>63</xdr:row>
      <xdr:rowOff>98486</xdr:rowOff>
    </xdr:to>
    <xdr:sp macro="" textlink="">
      <xdr:nvSpPr>
        <xdr:cNvPr id="511" name="楕円 510"/>
        <xdr:cNvSpPr/>
      </xdr:nvSpPr>
      <xdr:spPr>
        <a:xfrm>
          <a:off x="20383500" y="107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47686</xdr:rowOff>
    </xdr:from>
    <xdr:to>
      <xdr:col>111</xdr:col>
      <xdr:colOff>177800</xdr:colOff>
      <xdr:row>63</xdr:row>
      <xdr:rowOff>58202</xdr:rowOff>
    </xdr:to>
    <xdr:cxnSp macro="">
      <xdr:nvCxnSpPr>
        <xdr:cNvPr id="512" name="直線コネクタ 511"/>
        <xdr:cNvCxnSpPr/>
      </xdr:nvCxnSpPr>
      <xdr:spPr>
        <a:xfrm>
          <a:off x="20434300" y="1084903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170714</xdr:rowOff>
    </xdr:from>
    <xdr:to>
      <xdr:col>102</xdr:col>
      <xdr:colOff>165100</xdr:colOff>
      <xdr:row>63</xdr:row>
      <xdr:rowOff>100864</xdr:rowOff>
    </xdr:to>
    <xdr:sp macro="" textlink="">
      <xdr:nvSpPr>
        <xdr:cNvPr id="513" name="楕円 512"/>
        <xdr:cNvSpPr/>
      </xdr:nvSpPr>
      <xdr:spPr>
        <a:xfrm>
          <a:off x="19494500" y="108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47686</xdr:rowOff>
    </xdr:from>
    <xdr:to>
      <xdr:col>107</xdr:col>
      <xdr:colOff>50800</xdr:colOff>
      <xdr:row>63</xdr:row>
      <xdr:rowOff>50064</xdr:rowOff>
    </xdr:to>
    <xdr:cxnSp macro="">
      <xdr:nvCxnSpPr>
        <xdr:cNvPr id="514" name="直線コネクタ 513"/>
        <xdr:cNvCxnSpPr/>
      </xdr:nvCxnSpPr>
      <xdr:spPr>
        <a:xfrm flipV="1">
          <a:off x="19545300" y="1084903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909</xdr:rowOff>
    </xdr:from>
    <xdr:to>
      <xdr:col>98</xdr:col>
      <xdr:colOff>38100</xdr:colOff>
      <xdr:row>63</xdr:row>
      <xdr:rowOff>102509</xdr:rowOff>
    </xdr:to>
    <xdr:sp macro="" textlink="">
      <xdr:nvSpPr>
        <xdr:cNvPr id="515" name="楕円 514"/>
        <xdr:cNvSpPr/>
      </xdr:nvSpPr>
      <xdr:spPr>
        <a:xfrm>
          <a:off x="18605500" y="108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50064</xdr:rowOff>
    </xdr:from>
    <xdr:to>
      <xdr:col>102</xdr:col>
      <xdr:colOff>114300</xdr:colOff>
      <xdr:row>63</xdr:row>
      <xdr:rowOff>51709</xdr:rowOff>
    </xdr:to>
    <xdr:cxnSp macro="">
      <xdr:nvCxnSpPr>
        <xdr:cNvPr id="516" name="直線コネクタ 515"/>
        <xdr:cNvCxnSpPr/>
      </xdr:nvCxnSpPr>
      <xdr:spPr>
        <a:xfrm flipV="1">
          <a:off x="18656300" y="1085141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82552</xdr:rowOff>
    </xdr:from>
    <xdr:ext cx="469744" cy="259045"/>
    <xdr:sp macro="" textlink="">
      <xdr:nvSpPr>
        <xdr:cNvPr id="517" name="n_1aveValue【学校施設】&#10;一人当たり面積"/>
        <xdr:cNvSpPr txBox="1"/>
      </xdr:nvSpPr>
      <xdr:spPr>
        <a:xfrm>
          <a:off x="210757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82094</xdr:rowOff>
    </xdr:from>
    <xdr:ext cx="469744" cy="259045"/>
    <xdr:sp macro="" textlink="">
      <xdr:nvSpPr>
        <xdr:cNvPr id="518" name="n_2aveValue【学校施設】&#10;一人当たり面積"/>
        <xdr:cNvSpPr txBox="1"/>
      </xdr:nvSpPr>
      <xdr:spPr>
        <a:xfrm>
          <a:off x="20199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86438</xdr:rowOff>
    </xdr:from>
    <xdr:ext cx="469744" cy="259045"/>
    <xdr:sp macro="" textlink="">
      <xdr:nvSpPr>
        <xdr:cNvPr id="519" name="n_3aveValue【学校施設】&#10;一人当たり面積"/>
        <xdr:cNvSpPr txBox="1"/>
      </xdr:nvSpPr>
      <xdr:spPr>
        <a:xfrm>
          <a:off x="19310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98234</xdr:rowOff>
    </xdr:from>
    <xdr:ext cx="469744" cy="259045"/>
    <xdr:sp macro="" textlink="">
      <xdr:nvSpPr>
        <xdr:cNvPr id="520" name="n_4aveValue【学校施設】&#10;一人当たり面積"/>
        <xdr:cNvSpPr txBox="1"/>
      </xdr:nvSpPr>
      <xdr:spPr>
        <a:xfrm>
          <a:off x="18421427" y="1055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100129</xdr:rowOff>
    </xdr:from>
    <xdr:ext cx="469744" cy="259045"/>
    <xdr:sp macro="" textlink="">
      <xdr:nvSpPr>
        <xdr:cNvPr id="521" name="n_1mainValue【学校施設】&#10;一人当たり面積"/>
        <xdr:cNvSpPr txBox="1"/>
      </xdr:nvSpPr>
      <xdr:spPr>
        <a:xfrm>
          <a:off x="21075727" y="109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89613</xdr:rowOff>
    </xdr:from>
    <xdr:ext cx="469744" cy="259045"/>
    <xdr:sp macro="" textlink="">
      <xdr:nvSpPr>
        <xdr:cNvPr id="522" name="n_2mainValue【学校施設】&#10;一人当たり面積"/>
        <xdr:cNvSpPr txBox="1"/>
      </xdr:nvSpPr>
      <xdr:spPr>
        <a:xfrm>
          <a:off x="20199427" y="108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91991</xdr:rowOff>
    </xdr:from>
    <xdr:ext cx="469744" cy="259045"/>
    <xdr:sp macro="" textlink="">
      <xdr:nvSpPr>
        <xdr:cNvPr id="523" name="n_3mainValue【学校施設】&#10;一人当たり面積"/>
        <xdr:cNvSpPr txBox="1"/>
      </xdr:nvSpPr>
      <xdr:spPr>
        <a:xfrm>
          <a:off x="19310427" y="108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93636</xdr:rowOff>
    </xdr:from>
    <xdr:ext cx="469744" cy="259045"/>
    <xdr:sp macro="" textlink="">
      <xdr:nvSpPr>
        <xdr:cNvPr id="524" name="n_4mainValue【学校施設】&#10;一人当たり面積"/>
        <xdr:cNvSpPr txBox="1"/>
      </xdr:nvSpPr>
      <xdr:spPr>
        <a:xfrm>
          <a:off x="18421427" y="108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1" name="テキスト ボックス 5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4" name="直線コネクタ 5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6" name="直線コネクタ 5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8" name="直線コネクタ 5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569"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570" name="フローチャート: 判断 569"/>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1" name="フローチャート: 判断 570"/>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2" name="フローチャート: 判断 571"/>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3" name="フローチャート: 判断 572"/>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4" name="フローチャート: 判断 573"/>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580" name="楕円 579"/>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581" name="【公民館】&#10;有形固定資産減価償却率該当値テキスト"/>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165100</xdr:rowOff>
    </xdr:from>
    <xdr:to>
      <xdr:col>81</xdr:col>
      <xdr:colOff>101600</xdr:colOff>
      <xdr:row>107</xdr:row>
      <xdr:rowOff>95250</xdr:rowOff>
    </xdr:to>
    <xdr:sp macro="" textlink="">
      <xdr:nvSpPr>
        <xdr:cNvPr id="582" name="楕円 581"/>
        <xdr:cNvSpPr/>
      </xdr:nvSpPr>
      <xdr:spPr>
        <a:xfrm>
          <a:off x="15430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44450</xdr:rowOff>
    </xdr:from>
    <xdr:to>
      <xdr:col>85</xdr:col>
      <xdr:colOff>127000</xdr:colOff>
      <xdr:row>107</xdr:row>
      <xdr:rowOff>69850</xdr:rowOff>
    </xdr:to>
    <xdr:cxnSp macro="">
      <xdr:nvCxnSpPr>
        <xdr:cNvPr id="583" name="直線コネクタ 582"/>
        <xdr:cNvCxnSpPr/>
      </xdr:nvCxnSpPr>
      <xdr:spPr>
        <a:xfrm>
          <a:off x="15481300" y="1838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584" name="楕円 583"/>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44450</xdr:rowOff>
    </xdr:to>
    <xdr:cxnSp macro="">
      <xdr:nvCxnSpPr>
        <xdr:cNvPr id="585" name="直線コネクタ 584"/>
        <xdr:cNvCxnSpPr/>
      </xdr:nvCxnSpPr>
      <xdr:spPr>
        <a:xfrm>
          <a:off x="14592300" y="1836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114300</xdr:rowOff>
    </xdr:from>
    <xdr:to>
      <xdr:col>72</xdr:col>
      <xdr:colOff>38100</xdr:colOff>
      <xdr:row>107</xdr:row>
      <xdr:rowOff>44450</xdr:rowOff>
    </xdr:to>
    <xdr:sp macro="" textlink="">
      <xdr:nvSpPr>
        <xdr:cNvPr id="586" name="楕円 585"/>
        <xdr:cNvSpPr/>
      </xdr:nvSpPr>
      <xdr:spPr>
        <a:xfrm>
          <a:off x="13652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165100</xdr:rowOff>
    </xdr:from>
    <xdr:to>
      <xdr:col>76</xdr:col>
      <xdr:colOff>114300</xdr:colOff>
      <xdr:row>107</xdr:row>
      <xdr:rowOff>19050</xdr:rowOff>
    </xdr:to>
    <xdr:cxnSp macro="">
      <xdr:nvCxnSpPr>
        <xdr:cNvPr id="587" name="直線コネクタ 586"/>
        <xdr:cNvCxnSpPr/>
      </xdr:nvCxnSpPr>
      <xdr:spPr>
        <a:xfrm>
          <a:off x="13703300" y="1833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88900</xdr:rowOff>
    </xdr:from>
    <xdr:to>
      <xdr:col>67</xdr:col>
      <xdr:colOff>101600</xdr:colOff>
      <xdr:row>107</xdr:row>
      <xdr:rowOff>19050</xdr:rowOff>
    </xdr:to>
    <xdr:sp macro="" textlink="">
      <xdr:nvSpPr>
        <xdr:cNvPr id="588" name="楕円 587"/>
        <xdr:cNvSpPr/>
      </xdr:nvSpPr>
      <xdr:spPr>
        <a:xfrm>
          <a:off x="1276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139700</xdr:rowOff>
    </xdr:from>
    <xdr:to>
      <xdr:col>71</xdr:col>
      <xdr:colOff>177800</xdr:colOff>
      <xdr:row>106</xdr:row>
      <xdr:rowOff>165100</xdr:rowOff>
    </xdr:to>
    <xdr:cxnSp macro="">
      <xdr:nvCxnSpPr>
        <xdr:cNvPr id="589" name="直線コネクタ 588"/>
        <xdr:cNvCxnSpPr/>
      </xdr:nvCxnSpPr>
      <xdr:spPr>
        <a:xfrm>
          <a:off x="12814300" y="183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590"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591"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592"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593"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86377</xdr:rowOff>
    </xdr:from>
    <xdr:ext cx="405111" cy="259045"/>
    <xdr:sp macro="" textlink="">
      <xdr:nvSpPr>
        <xdr:cNvPr id="594" name="n_1mainValue【公民館】&#10;有形固定資産減価償却率"/>
        <xdr:cNvSpPr txBox="1"/>
      </xdr:nvSpPr>
      <xdr:spPr>
        <a:xfrm>
          <a:off x="152660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595" name="n_2mainValue【公民館】&#10;有形固定資産減価償却率"/>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35577</xdr:rowOff>
    </xdr:from>
    <xdr:ext cx="405111" cy="259045"/>
    <xdr:sp macro="" textlink="">
      <xdr:nvSpPr>
        <xdr:cNvPr id="596" name="n_3mainValue【公民館】&#10;有形固定資産減価償却率"/>
        <xdr:cNvSpPr txBox="1"/>
      </xdr:nvSpPr>
      <xdr:spPr>
        <a:xfrm>
          <a:off x="13500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10177</xdr:rowOff>
    </xdr:from>
    <xdr:ext cx="405111" cy="259045"/>
    <xdr:sp macro="" textlink="">
      <xdr:nvSpPr>
        <xdr:cNvPr id="597" name="n_4mainValue【公民館】&#10;有形固定資産減価償却率"/>
        <xdr:cNvSpPr txBox="1"/>
      </xdr:nvSpPr>
      <xdr:spPr>
        <a:xfrm>
          <a:off x="12611744" y="183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3" name="テキスト ボックス 612"/>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5" name="テキスト ボックス 614"/>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7" name="テキスト ボックス 616"/>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9" name="テキスト ボックス 6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621" name="直線コネクタ 620"/>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2"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3" name="直線コネクタ 622"/>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624"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625" name="直線コネクタ 624"/>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626" name="【公民館】&#10;一人当たり面積平均値テキスト"/>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627" name="フローチャート: 判断 626"/>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62281</xdr:rowOff>
    </xdr:from>
    <xdr:to>
      <xdr:col>112</xdr:col>
      <xdr:colOff>38100</xdr:colOff>
      <xdr:row>108</xdr:row>
      <xdr:rowOff>163881</xdr:rowOff>
    </xdr:to>
    <xdr:sp macro="" textlink="">
      <xdr:nvSpPr>
        <xdr:cNvPr id="628" name="フローチャート: 判断 627"/>
        <xdr:cNvSpPr/>
      </xdr:nvSpPr>
      <xdr:spPr>
        <a:xfrm>
          <a:off x="21272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64339</xdr:rowOff>
    </xdr:from>
    <xdr:to>
      <xdr:col>107</xdr:col>
      <xdr:colOff>101600</xdr:colOff>
      <xdr:row>108</xdr:row>
      <xdr:rowOff>165939</xdr:rowOff>
    </xdr:to>
    <xdr:sp macro="" textlink="">
      <xdr:nvSpPr>
        <xdr:cNvPr id="629" name="フローチャート: 判断 628"/>
        <xdr:cNvSpPr/>
      </xdr:nvSpPr>
      <xdr:spPr>
        <a:xfrm>
          <a:off x="20383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67387</xdr:rowOff>
    </xdr:from>
    <xdr:to>
      <xdr:col>102</xdr:col>
      <xdr:colOff>165100</xdr:colOff>
      <xdr:row>108</xdr:row>
      <xdr:rowOff>168987</xdr:rowOff>
    </xdr:to>
    <xdr:sp macro="" textlink="">
      <xdr:nvSpPr>
        <xdr:cNvPr id="630" name="フローチャート: 判断 629"/>
        <xdr:cNvSpPr/>
      </xdr:nvSpPr>
      <xdr:spPr>
        <a:xfrm>
          <a:off x="19494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64643</xdr:rowOff>
    </xdr:from>
    <xdr:to>
      <xdr:col>98</xdr:col>
      <xdr:colOff>38100</xdr:colOff>
      <xdr:row>108</xdr:row>
      <xdr:rowOff>166243</xdr:rowOff>
    </xdr:to>
    <xdr:sp macro="" textlink="">
      <xdr:nvSpPr>
        <xdr:cNvPr id="631" name="フローチャート: 判断 630"/>
        <xdr:cNvSpPr/>
      </xdr:nvSpPr>
      <xdr:spPr>
        <a:xfrm>
          <a:off x="18605500" y="185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83389</xdr:rowOff>
    </xdr:from>
    <xdr:to>
      <xdr:col>116</xdr:col>
      <xdr:colOff>114300</xdr:colOff>
      <xdr:row>109</xdr:row>
      <xdr:rowOff>13539</xdr:rowOff>
    </xdr:to>
    <xdr:sp macro="" textlink="">
      <xdr:nvSpPr>
        <xdr:cNvPr id="637" name="楕円 636"/>
        <xdr:cNvSpPr/>
      </xdr:nvSpPr>
      <xdr:spPr>
        <a:xfrm>
          <a:off x="22110700" y="18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638" name="【公民館】&#10;一人当たり面積該当値テキスト"/>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83693</xdr:rowOff>
    </xdr:from>
    <xdr:to>
      <xdr:col>112</xdr:col>
      <xdr:colOff>38100</xdr:colOff>
      <xdr:row>109</xdr:row>
      <xdr:rowOff>13843</xdr:rowOff>
    </xdr:to>
    <xdr:sp macro="" textlink="">
      <xdr:nvSpPr>
        <xdr:cNvPr id="639" name="楕円 638"/>
        <xdr:cNvSpPr/>
      </xdr:nvSpPr>
      <xdr:spPr>
        <a:xfrm>
          <a:off x="21272500" y="186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134189</xdr:rowOff>
    </xdr:from>
    <xdr:to>
      <xdr:col>116</xdr:col>
      <xdr:colOff>63500</xdr:colOff>
      <xdr:row>108</xdr:row>
      <xdr:rowOff>134493</xdr:rowOff>
    </xdr:to>
    <xdr:cxnSp macro="">
      <xdr:nvCxnSpPr>
        <xdr:cNvPr id="640" name="直線コネクタ 639"/>
        <xdr:cNvCxnSpPr/>
      </xdr:nvCxnSpPr>
      <xdr:spPr>
        <a:xfrm flipV="1">
          <a:off x="21323300" y="18650789"/>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84150</xdr:rowOff>
    </xdr:from>
    <xdr:to>
      <xdr:col>107</xdr:col>
      <xdr:colOff>101600</xdr:colOff>
      <xdr:row>109</xdr:row>
      <xdr:rowOff>14300</xdr:rowOff>
    </xdr:to>
    <xdr:sp macro="" textlink="">
      <xdr:nvSpPr>
        <xdr:cNvPr id="641" name="楕円 640"/>
        <xdr:cNvSpPr/>
      </xdr:nvSpPr>
      <xdr:spPr>
        <a:xfrm>
          <a:off x="20383500" y="186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134493</xdr:rowOff>
    </xdr:from>
    <xdr:to>
      <xdr:col>111</xdr:col>
      <xdr:colOff>177800</xdr:colOff>
      <xdr:row>108</xdr:row>
      <xdr:rowOff>134950</xdr:rowOff>
    </xdr:to>
    <xdr:cxnSp macro="">
      <xdr:nvCxnSpPr>
        <xdr:cNvPr id="642" name="直線コネクタ 641"/>
        <xdr:cNvCxnSpPr/>
      </xdr:nvCxnSpPr>
      <xdr:spPr>
        <a:xfrm flipV="1">
          <a:off x="20434300" y="186510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84531</xdr:rowOff>
    </xdr:from>
    <xdr:to>
      <xdr:col>102</xdr:col>
      <xdr:colOff>165100</xdr:colOff>
      <xdr:row>109</xdr:row>
      <xdr:rowOff>14681</xdr:rowOff>
    </xdr:to>
    <xdr:sp macro="" textlink="">
      <xdr:nvSpPr>
        <xdr:cNvPr id="643" name="楕円 642"/>
        <xdr:cNvSpPr/>
      </xdr:nvSpPr>
      <xdr:spPr>
        <a:xfrm>
          <a:off x="19494500" y="186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134950</xdr:rowOff>
    </xdr:from>
    <xdr:to>
      <xdr:col>107</xdr:col>
      <xdr:colOff>50800</xdr:colOff>
      <xdr:row>108</xdr:row>
      <xdr:rowOff>135331</xdr:rowOff>
    </xdr:to>
    <xdr:cxnSp macro="">
      <xdr:nvCxnSpPr>
        <xdr:cNvPr id="644" name="直線コネクタ 643"/>
        <xdr:cNvCxnSpPr/>
      </xdr:nvCxnSpPr>
      <xdr:spPr>
        <a:xfrm flipV="1">
          <a:off x="19545300" y="186515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84759</xdr:rowOff>
    </xdr:from>
    <xdr:to>
      <xdr:col>98</xdr:col>
      <xdr:colOff>38100</xdr:colOff>
      <xdr:row>109</xdr:row>
      <xdr:rowOff>14909</xdr:rowOff>
    </xdr:to>
    <xdr:sp macro="" textlink="">
      <xdr:nvSpPr>
        <xdr:cNvPr id="645" name="楕円 644"/>
        <xdr:cNvSpPr/>
      </xdr:nvSpPr>
      <xdr:spPr>
        <a:xfrm>
          <a:off x="18605500" y="186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135331</xdr:rowOff>
    </xdr:from>
    <xdr:to>
      <xdr:col>102</xdr:col>
      <xdr:colOff>114300</xdr:colOff>
      <xdr:row>108</xdr:row>
      <xdr:rowOff>135559</xdr:rowOff>
    </xdr:to>
    <xdr:cxnSp macro="">
      <xdr:nvCxnSpPr>
        <xdr:cNvPr id="646" name="直線コネクタ 645"/>
        <xdr:cNvCxnSpPr/>
      </xdr:nvCxnSpPr>
      <xdr:spPr>
        <a:xfrm flipV="1">
          <a:off x="18656300" y="1865193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8958</xdr:rowOff>
    </xdr:from>
    <xdr:ext cx="469744" cy="259045"/>
    <xdr:sp macro="" textlink="">
      <xdr:nvSpPr>
        <xdr:cNvPr id="647" name="n_1aveValue【公民館】&#10;一人当たり面積"/>
        <xdr:cNvSpPr txBox="1"/>
      </xdr:nvSpPr>
      <xdr:spPr>
        <a:xfrm>
          <a:off x="21075727" y="18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11016</xdr:rowOff>
    </xdr:from>
    <xdr:ext cx="469744" cy="259045"/>
    <xdr:sp macro="" textlink="">
      <xdr:nvSpPr>
        <xdr:cNvPr id="648" name="n_2aveValue【公民館】&#10;一人当たり面積"/>
        <xdr:cNvSpPr txBox="1"/>
      </xdr:nvSpPr>
      <xdr:spPr>
        <a:xfrm>
          <a:off x="20199427" y="183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14064</xdr:rowOff>
    </xdr:from>
    <xdr:ext cx="469744" cy="259045"/>
    <xdr:sp macro="" textlink="">
      <xdr:nvSpPr>
        <xdr:cNvPr id="649" name="n_3aveValue【公民館】&#10;一人当たり面積"/>
        <xdr:cNvSpPr txBox="1"/>
      </xdr:nvSpPr>
      <xdr:spPr>
        <a:xfrm>
          <a:off x="19310427" y="183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11320</xdr:rowOff>
    </xdr:from>
    <xdr:ext cx="469744" cy="259045"/>
    <xdr:sp macro="" textlink="">
      <xdr:nvSpPr>
        <xdr:cNvPr id="650" name="n_4aveValue【公民館】&#10;一人当たり面積"/>
        <xdr:cNvSpPr txBox="1"/>
      </xdr:nvSpPr>
      <xdr:spPr>
        <a:xfrm>
          <a:off x="18421427" y="1835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4970</xdr:rowOff>
    </xdr:from>
    <xdr:ext cx="469744" cy="259045"/>
    <xdr:sp macro="" textlink="">
      <xdr:nvSpPr>
        <xdr:cNvPr id="651" name="n_1mainValue【公民館】&#10;一人当たり面積"/>
        <xdr:cNvSpPr txBox="1"/>
      </xdr:nvSpPr>
      <xdr:spPr>
        <a:xfrm>
          <a:off x="21075727" y="186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5427</xdr:rowOff>
    </xdr:from>
    <xdr:ext cx="469744" cy="259045"/>
    <xdr:sp macro="" textlink="">
      <xdr:nvSpPr>
        <xdr:cNvPr id="652" name="n_2mainValue【公民館】&#10;一人当たり面積"/>
        <xdr:cNvSpPr txBox="1"/>
      </xdr:nvSpPr>
      <xdr:spPr>
        <a:xfrm>
          <a:off x="20199427" y="186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5808</xdr:rowOff>
    </xdr:from>
    <xdr:ext cx="469744" cy="259045"/>
    <xdr:sp macro="" textlink="">
      <xdr:nvSpPr>
        <xdr:cNvPr id="653" name="n_3mainValue【公民館】&#10;一人当たり面積"/>
        <xdr:cNvSpPr txBox="1"/>
      </xdr:nvSpPr>
      <xdr:spPr>
        <a:xfrm>
          <a:off x="19310427" y="186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6036</xdr:rowOff>
    </xdr:from>
    <xdr:ext cx="469744" cy="259045"/>
    <xdr:sp macro="" textlink="">
      <xdr:nvSpPr>
        <xdr:cNvPr id="654" name="n_4mainValue【公民館】&#10;一人当たり面積"/>
        <xdr:cNvSpPr txBox="1"/>
      </xdr:nvSpPr>
      <xdr:spPr>
        <a:xfrm>
          <a:off x="18421427" y="1869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道路等全ての施設において</a:t>
          </a:r>
          <a:r>
            <a:rPr kumimoji="1" lang="ja-JP" altLang="ja-JP" sz="1100">
              <a:solidFill>
                <a:schemeClr val="dk1"/>
              </a:solidFill>
              <a:effectLst/>
              <a:latin typeface="+mn-lt"/>
              <a:ea typeface="+mn-ea"/>
              <a:cs typeface="+mn-cs"/>
            </a:rPr>
            <a:t>、一人当たりの面積や延長が類似団体平均を下回っている。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以外は、有形固定資産減価償却率が類似団体平均を上回っており、特に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は高く、老朽化対応を急ぐ状況にある。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のうち勝浦町住民福祉センターは、平成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年度に耐震化工事を完了しているものの、築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年を経過していることから、引き続き安全に利用できるよう努める。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制定した「勝浦町公営住宅等長寿命化計画」に基づき長寿命化等を行っている。長寿命化対策に該当しない公営住宅については、退去後、新たな入居者を募集しない対応等している。橋りょうについては、令和元年度に策定した「勝浦町橋梁長寿命化修繕計画」に基づき、長寿命化を基本とし、過大な経費の抑制及び平準化に努め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は、勝浦中学校を平成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年度に現在の校舎に建替え、太陽光発電の導入によるコスト削減にも取組んでいる。また、小学校校舎及び体育館の耐震化工事も完了している。小中学校の普通教室にはエアコンを完備している。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一人当たり延長についての訂正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　</a:t>
          </a:r>
          <a:r>
            <a:rPr kumimoji="1" lang="en-US" altLang="ja-JP" sz="1100">
              <a:solidFill>
                <a:schemeClr val="dk1"/>
              </a:solidFill>
              <a:effectLst/>
              <a:latin typeface="+mn-lt"/>
              <a:ea typeface="+mn-ea"/>
              <a:cs typeface="+mn-cs"/>
            </a:rPr>
            <a:t>49.899</a:t>
          </a:r>
          <a:r>
            <a:rPr kumimoji="1" lang="ja-JP" altLang="ja-JP" sz="1100">
              <a:solidFill>
                <a:schemeClr val="dk1"/>
              </a:solidFill>
              <a:effectLst/>
              <a:latin typeface="+mn-lt"/>
              <a:ea typeface="+mn-ea"/>
              <a:cs typeface="+mn-cs"/>
            </a:rPr>
            <a:t>ｍが正。</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107950</xdr:rowOff>
    </xdr:from>
    <xdr:to>
      <xdr:col>24</xdr:col>
      <xdr:colOff>114300</xdr:colOff>
      <xdr:row>38</xdr:row>
      <xdr:rowOff>38100</xdr:rowOff>
    </xdr:to>
    <xdr:sp macro="" textlink="">
      <xdr:nvSpPr>
        <xdr:cNvPr id="72" name="楕円 71"/>
        <xdr:cNvSpPr/>
      </xdr:nvSpPr>
      <xdr:spPr>
        <a:xfrm>
          <a:off x="4584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86377</xdr:rowOff>
    </xdr:from>
    <xdr:ext cx="405111" cy="259045"/>
    <xdr:sp macro="" textlink="">
      <xdr:nvSpPr>
        <xdr:cNvPr id="73" name="【図書館】&#10;有形固定資産減価償却率該当値テキスト"/>
        <xdr:cNvSpPr txBox="1"/>
      </xdr:nvSpPr>
      <xdr:spPr>
        <a:xfrm>
          <a:off x="4673600"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158750</xdr:rowOff>
    </xdr:to>
    <xdr:cxnSp macro="">
      <xdr:nvCxnSpPr>
        <xdr:cNvPr id="75" name="直線コネクタ 74"/>
        <xdr:cNvCxnSpPr/>
      </xdr:nvCxnSpPr>
      <xdr:spPr>
        <a:xfrm>
          <a:off x="3797300" y="647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57150</xdr:rowOff>
    </xdr:from>
    <xdr:to>
      <xdr:col>15</xdr:col>
      <xdr:colOff>101600</xdr:colOff>
      <xdr:row>37</xdr:row>
      <xdr:rowOff>158750</xdr:rowOff>
    </xdr:to>
    <xdr:sp macro="" textlink="">
      <xdr:nvSpPr>
        <xdr:cNvPr id="76" name="楕円 75"/>
        <xdr:cNvSpPr/>
      </xdr:nvSpPr>
      <xdr:spPr>
        <a:xfrm>
          <a:off x="2857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107950</xdr:rowOff>
    </xdr:from>
    <xdr:to>
      <xdr:col>19</xdr:col>
      <xdr:colOff>177800</xdr:colOff>
      <xdr:row>37</xdr:row>
      <xdr:rowOff>133350</xdr:rowOff>
    </xdr:to>
    <xdr:cxnSp macro="">
      <xdr:nvCxnSpPr>
        <xdr:cNvPr id="77" name="直線コネクタ 76"/>
        <xdr:cNvCxnSpPr/>
      </xdr:nvCxnSpPr>
      <xdr:spPr>
        <a:xfrm>
          <a:off x="29083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31750</xdr:rowOff>
    </xdr:from>
    <xdr:to>
      <xdr:col>10</xdr:col>
      <xdr:colOff>165100</xdr:colOff>
      <xdr:row>37</xdr:row>
      <xdr:rowOff>133350</xdr:rowOff>
    </xdr:to>
    <xdr:sp macro="" textlink="">
      <xdr:nvSpPr>
        <xdr:cNvPr id="78" name="楕円 77"/>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82550</xdr:rowOff>
    </xdr:from>
    <xdr:to>
      <xdr:col>15</xdr:col>
      <xdr:colOff>50800</xdr:colOff>
      <xdr:row>37</xdr:row>
      <xdr:rowOff>107950</xdr:rowOff>
    </xdr:to>
    <xdr:cxnSp macro="">
      <xdr:nvCxnSpPr>
        <xdr:cNvPr id="79" name="直線コネクタ 78"/>
        <xdr:cNvCxnSpPr/>
      </xdr:nvCxnSpPr>
      <xdr:spPr>
        <a:xfrm>
          <a:off x="20193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0" name="楕円 79"/>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82550</xdr:rowOff>
    </xdr:to>
    <xdr:cxnSp macro="">
      <xdr:nvCxnSpPr>
        <xdr:cNvPr id="81" name="直線コネクタ 80"/>
        <xdr:cNvCxnSpPr/>
      </xdr:nvCxnSpPr>
      <xdr:spPr>
        <a:xfrm>
          <a:off x="11303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6"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7" name="n_2mainValue【図書館】&#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149877</xdr:rowOff>
    </xdr:from>
    <xdr:ext cx="405111" cy="259045"/>
    <xdr:sp macro="" textlink="">
      <xdr:nvSpPr>
        <xdr:cNvPr id="88" name="n_3mainValue【図書館】&#10;有形固定資産減価償却率"/>
        <xdr:cNvSpPr txBox="1"/>
      </xdr:nvSpPr>
      <xdr:spPr>
        <a:xfrm>
          <a:off x="18167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9" name="n_4mainValue【図書館】&#10;有形固定資産減価償却率"/>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9" name="楕円 128"/>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30" name="【図書館】&#10;一人当たり面積該当値テキスト"/>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141605</xdr:rowOff>
    </xdr:from>
    <xdr:to>
      <xdr:col>50</xdr:col>
      <xdr:colOff>165100</xdr:colOff>
      <xdr:row>40</xdr:row>
      <xdr:rowOff>71755</xdr:rowOff>
    </xdr:to>
    <xdr:sp macro="" textlink="">
      <xdr:nvSpPr>
        <xdr:cNvPr id="131" name="楕円 130"/>
        <xdr:cNvSpPr/>
      </xdr:nvSpPr>
      <xdr:spPr>
        <a:xfrm>
          <a:off x="9588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20955</xdr:rowOff>
    </xdr:to>
    <xdr:cxnSp macro="">
      <xdr:nvCxnSpPr>
        <xdr:cNvPr id="132" name="直線コネクタ 131"/>
        <xdr:cNvCxnSpPr/>
      </xdr:nvCxnSpPr>
      <xdr:spPr>
        <a:xfrm flipV="1">
          <a:off x="9639300" y="68732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3" name="楕円 132"/>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20955</xdr:rowOff>
    </xdr:from>
    <xdr:to>
      <xdr:col>50</xdr:col>
      <xdr:colOff>114300</xdr:colOff>
      <xdr:row>40</xdr:row>
      <xdr:rowOff>30480</xdr:rowOff>
    </xdr:to>
    <xdr:cxnSp macro="">
      <xdr:nvCxnSpPr>
        <xdr:cNvPr id="134" name="直線コネクタ 133"/>
        <xdr:cNvCxnSpPr/>
      </xdr:nvCxnSpPr>
      <xdr:spPr>
        <a:xfrm flipV="1">
          <a:off x="8750300" y="68789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5" name="楕円 134"/>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38100</xdr:rowOff>
    </xdr:to>
    <xdr:cxnSp macro="">
      <xdr:nvCxnSpPr>
        <xdr:cNvPr id="136" name="直線コネクタ 135"/>
        <xdr:cNvCxnSpPr/>
      </xdr:nvCxnSpPr>
      <xdr:spPr>
        <a:xfrm flipV="1">
          <a:off x="7861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7" name="楕円 136"/>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41910</xdr:rowOff>
    </xdr:to>
    <xdr:cxnSp macro="">
      <xdr:nvCxnSpPr>
        <xdr:cNvPr id="138" name="直線コネクタ 137"/>
        <xdr:cNvCxnSpPr/>
      </xdr:nvCxnSpPr>
      <xdr:spPr>
        <a:xfrm flipV="1">
          <a:off x="6972300" y="689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0" name="n_2ave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41" name="n_3aveValue【図書館】&#10;一人当たり面積"/>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88282</xdr:rowOff>
    </xdr:from>
    <xdr:ext cx="469744" cy="259045"/>
    <xdr:sp macro="" textlink="">
      <xdr:nvSpPr>
        <xdr:cNvPr id="143" name="n_1mainValue【図書館】&#10;一人当たり面積"/>
        <xdr:cNvSpPr txBox="1"/>
      </xdr:nvSpPr>
      <xdr:spPr>
        <a:xfrm>
          <a:off x="9391727" y="66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4" name="n_2main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5" name="n_3mainValue【図書館】&#10;一人当たり面積"/>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109237</xdr:rowOff>
    </xdr:from>
    <xdr:ext cx="469744" cy="259045"/>
    <xdr:sp macro="" textlink="">
      <xdr:nvSpPr>
        <xdr:cNvPr id="146" name="n_4mainValue【図書館】&#10;一人当たり面積"/>
        <xdr:cNvSpPr txBox="1"/>
      </xdr:nvSpPr>
      <xdr:spPr>
        <a:xfrm>
          <a:off x="6737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8" name="楕円 187"/>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89" name="【体育館・プール】&#10;有形固定資産減価償却率該当値テキスト"/>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171269</xdr:rowOff>
    </xdr:from>
    <xdr:to>
      <xdr:col>20</xdr:col>
      <xdr:colOff>38100</xdr:colOff>
      <xdr:row>62</xdr:row>
      <xdr:rowOff>101419</xdr:rowOff>
    </xdr:to>
    <xdr:sp macro="" textlink="">
      <xdr:nvSpPr>
        <xdr:cNvPr id="190" name="楕円 189"/>
        <xdr:cNvSpPr/>
      </xdr:nvSpPr>
      <xdr:spPr>
        <a:xfrm>
          <a:off x="3746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161653</xdr:rowOff>
    </xdr:from>
    <xdr:to>
      <xdr:col>24</xdr:col>
      <xdr:colOff>63500</xdr:colOff>
      <xdr:row>62</xdr:row>
      <xdr:rowOff>50619</xdr:rowOff>
    </xdr:to>
    <xdr:cxnSp macro="">
      <xdr:nvCxnSpPr>
        <xdr:cNvPr id="191" name="直線コネクタ 190"/>
        <xdr:cNvCxnSpPr/>
      </xdr:nvCxnSpPr>
      <xdr:spPr>
        <a:xfrm flipV="1">
          <a:off x="3797300" y="1062010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164737</xdr:rowOff>
    </xdr:from>
    <xdr:to>
      <xdr:col>15</xdr:col>
      <xdr:colOff>101600</xdr:colOff>
      <xdr:row>62</xdr:row>
      <xdr:rowOff>94887</xdr:rowOff>
    </xdr:to>
    <xdr:sp macro="" textlink="">
      <xdr:nvSpPr>
        <xdr:cNvPr id="192" name="楕円 191"/>
        <xdr:cNvSpPr/>
      </xdr:nvSpPr>
      <xdr:spPr>
        <a:xfrm>
          <a:off x="2857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44087</xdr:rowOff>
    </xdr:from>
    <xdr:to>
      <xdr:col>19</xdr:col>
      <xdr:colOff>177800</xdr:colOff>
      <xdr:row>62</xdr:row>
      <xdr:rowOff>50619</xdr:rowOff>
    </xdr:to>
    <xdr:cxnSp macro="">
      <xdr:nvCxnSpPr>
        <xdr:cNvPr id="193" name="直線コネクタ 192"/>
        <xdr:cNvCxnSpPr/>
      </xdr:nvCxnSpPr>
      <xdr:spPr>
        <a:xfrm>
          <a:off x="2908300" y="106739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4" name="楕円 193"/>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44087</xdr:rowOff>
    </xdr:to>
    <xdr:cxnSp macro="">
      <xdr:nvCxnSpPr>
        <xdr:cNvPr id="195" name="直線コネクタ 194"/>
        <xdr:cNvCxnSpPr/>
      </xdr:nvCxnSpPr>
      <xdr:spPr>
        <a:xfrm>
          <a:off x="2019300" y="1064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6" name="楕円 195"/>
        <xdr:cNvSpPr/>
      </xdr:nvSpPr>
      <xdr:spPr>
        <a:xfrm>
          <a:off x="1079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11430</xdr:rowOff>
    </xdr:to>
    <xdr:cxnSp macro="">
      <xdr:nvCxnSpPr>
        <xdr:cNvPr id="197" name="直線コネクタ 196"/>
        <xdr:cNvCxnSpPr/>
      </xdr:nvCxnSpPr>
      <xdr:spPr>
        <a:xfrm>
          <a:off x="1130300" y="1060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92546</xdr:rowOff>
    </xdr:from>
    <xdr:ext cx="405111" cy="259045"/>
    <xdr:sp macro="" textlink="">
      <xdr:nvSpPr>
        <xdr:cNvPr id="202" name="n_1mainValue【体育館・プール】&#10;有形固定資産減価償却率"/>
        <xdr:cNvSpPr txBox="1"/>
      </xdr:nvSpPr>
      <xdr:spPr>
        <a:xfrm>
          <a:off x="35820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86014</xdr:rowOff>
    </xdr:from>
    <xdr:ext cx="405111" cy="259045"/>
    <xdr:sp macro="" textlink="">
      <xdr:nvSpPr>
        <xdr:cNvPr id="203" name="n_2mainValue【体育館・プール】&#10;有形固定資産減価償却率"/>
        <xdr:cNvSpPr txBox="1"/>
      </xdr:nvSpPr>
      <xdr:spPr>
        <a:xfrm>
          <a:off x="2705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4" name="n_3mainValue【体育館・プール】&#10;有形固定資産減価償却率"/>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5" name="n_4mainValue【体育館・プール】&#10;有形固定資産減価償却率"/>
        <xdr:cNvSpPr txBox="1"/>
      </xdr:nvSpPr>
      <xdr:spPr>
        <a:xfrm>
          <a:off x="927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234" name="フローチャート: 判断 233"/>
        <xdr:cNvSpPr/>
      </xdr:nvSpPr>
      <xdr:spPr>
        <a:xfrm>
          <a:off x="9588500" y="108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235" name="フローチャート: 判断 234"/>
        <xdr:cNvSpPr/>
      </xdr:nvSpPr>
      <xdr:spPr>
        <a:xfrm>
          <a:off x="8699500" y="108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236" name="フローチャート: 判断 235"/>
        <xdr:cNvSpPr/>
      </xdr:nvSpPr>
      <xdr:spPr>
        <a:xfrm>
          <a:off x="7810500" y="10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237" name="フローチャート: 判断 236"/>
        <xdr:cNvSpPr/>
      </xdr:nvSpPr>
      <xdr:spPr>
        <a:xfrm>
          <a:off x="6921500" y="108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93766</xdr:rowOff>
    </xdr:from>
    <xdr:to>
      <xdr:col>55</xdr:col>
      <xdr:colOff>50800</xdr:colOff>
      <xdr:row>64</xdr:row>
      <xdr:rowOff>23916</xdr:rowOff>
    </xdr:to>
    <xdr:sp macro="" textlink="">
      <xdr:nvSpPr>
        <xdr:cNvPr id="243" name="楕円 242"/>
        <xdr:cNvSpPr/>
      </xdr:nvSpPr>
      <xdr:spPr>
        <a:xfrm>
          <a:off x="10426700" y="108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8693</xdr:rowOff>
    </xdr:from>
    <xdr:ext cx="469744" cy="259045"/>
    <xdr:sp macro="" textlink="">
      <xdr:nvSpPr>
        <xdr:cNvPr id="244" name="【体育館・プール】&#10;一人当たり面積該当値テキスト"/>
        <xdr:cNvSpPr txBox="1"/>
      </xdr:nvSpPr>
      <xdr:spPr>
        <a:xfrm>
          <a:off x="10515600" y="1081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94224</xdr:rowOff>
    </xdr:from>
    <xdr:to>
      <xdr:col>50</xdr:col>
      <xdr:colOff>165100</xdr:colOff>
      <xdr:row>64</xdr:row>
      <xdr:rowOff>24374</xdr:rowOff>
    </xdr:to>
    <xdr:sp macro="" textlink="">
      <xdr:nvSpPr>
        <xdr:cNvPr id="245" name="楕円 244"/>
        <xdr:cNvSpPr/>
      </xdr:nvSpPr>
      <xdr:spPr>
        <a:xfrm>
          <a:off x="9588500" y="108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144566</xdr:rowOff>
    </xdr:from>
    <xdr:to>
      <xdr:col>55</xdr:col>
      <xdr:colOff>0</xdr:colOff>
      <xdr:row>63</xdr:row>
      <xdr:rowOff>145024</xdr:rowOff>
    </xdr:to>
    <xdr:cxnSp macro="">
      <xdr:nvCxnSpPr>
        <xdr:cNvPr id="246" name="直線コネクタ 245"/>
        <xdr:cNvCxnSpPr/>
      </xdr:nvCxnSpPr>
      <xdr:spPr>
        <a:xfrm flipV="1">
          <a:off x="9639300" y="1094591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96693</xdr:rowOff>
    </xdr:from>
    <xdr:to>
      <xdr:col>46</xdr:col>
      <xdr:colOff>38100</xdr:colOff>
      <xdr:row>64</xdr:row>
      <xdr:rowOff>26843</xdr:rowOff>
    </xdr:to>
    <xdr:sp macro="" textlink="">
      <xdr:nvSpPr>
        <xdr:cNvPr id="247" name="楕円 246"/>
        <xdr:cNvSpPr/>
      </xdr:nvSpPr>
      <xdr:spPr>
        <a:xfrm>
          <a:off x="8699500" y="108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145024</xdr:rowOff>
    </xdr:from>
    <xdr:to>
      <xdr:col>50</xdr:col>
      <xdr:colOff>114300</xdr:colOff>
      <xdr:row>63</xdr:row>
      <xdr:rowOff>147493</xdr:rowOff>
    </xdr:to>
    <xdr:cxnSp macro="">
      <xdr:nvCxnSpPr>
        <xdr:cNvPr id="248" name="直線コネクタ 247"/>
        <xdr:cNvCxnSpPr/>
      </xdr:nvCxnSpPr>
      <xdr:spPr>
        <a:xfrm flipV="1">
          <a:off x="8750300" y="10946374"/>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97150</xdr:rowOff>
    </xdr:from>
    <xdr:to>
      <xdr:col>41</xdr:col>
      <xdr:colOff>101600</xdr:colOff>
      <xdr:row>64</xdr:row>
      <xdr:rowOff>27300</xdr:rowOff>
    </xdr:to>
    <xdr:sp macro="" textlink="">
      <xdr:nvSpPr>
        <xdr:cNvPr id="249" name="楕円 248"/>
        <xdr:cNvSpPr/>
      </xdr:nvSpPr>
      <xdr:spPr>
        <a:xfrm>
          <a:off x="7810500" y="108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147493</xdr:rowOff>
    </xdr:from>
    <xdr:to>
      <xdr:col>45</xdr:col>
      <xdr:colOff>177800</xdr:colOff>
      <xdr:row>63</xdr:row>
      <xdr:rowOff>147950</xdr:rowOff>
    </xdr:to>
    <xdr:cxnSp macro="">
      <xdr:nvCxnSpPr>
        <xdr:cNvPr id="250" name="直線コネクタ 249"/>
        <xdr:cNvCxnSpPr/>
      </xdr:nvCxnSpPr>
      <xdr:spPr>
        <a:xfrm flipV="1">
          <a:off x="7861300" y="109488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97424</xdr:rowOff>
    </xdr:from>
    <xdr:to>
      <xdr:col>36</xdr:col>
      <xdr:colOff>165100</xdr:colOff>
      <xdr:row>64</xdr:row>
      <xdr:rowOff>27574</xdr:rowOff>
    </xdr:to>
    <xdr:sp macro="" textlink="">
      <xdr:nvSpPr>
        <xdr:cNvPr id="251" name="楕円 250"/>
        <xdr:cNvSpPr/>
      </xdr:nvSpPr>
      <xdr:spPr>
        <a:xfrm>
          <a:off x="6921500" y="108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147950</xdr:rowOff>
    </xdr:from>
    <xdr:to>
      <xdr:col>41</xdr:col>
      <xdr:colOff>50800</xdr:colOff>
      <xdr:row>63</xdr:row>
      <xdr:rowOff>148224</xdr:rowOff>
    </xdr:to>
    <xdr:cxnSp macro="">
      <xdr:nvCxnSpPr>
        <xdr:cNvPr id="252" name="直線コネクタ 251"/>
        <xdr:cNvCxnSpPr/>
      </xdr:nvCxnSpPr>
      <xdr:spPr>
        <a:xfrm flipV="1">
          <a:off x="6972300" y="1094930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168551</xdr:rowOff>
    </xdr:from>
    <xdr:ext cx="469744" cy="259045"/>
    <xdr:sp macro="" textlink="">
      <xdr:nvSpPr>
        <xdr:cNvPr id="253" name="n_1aveValue【体育館・プール】&#10;一人当たり面積"/>
        <xdr:cNvSpPr txBox="1"/>
      </xdr:nvSpPr>
      <xdr:spPr>
        <a:xfrm>
          <a:off x="9391727" y="1062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171386</xdr:rowOff>
    </xdr:from>
    <xdr:ext cx="469744" cy="259045"/>
    <xdr:sp macro="" textlink="">
      <xdr:nvSpPr>
        <xdr:cNvPr id="254" name="n_2aveValue【体育館・プール】&#10;一人当たり面積"/>
        <xdr:cNvSpPr txBox="1"/>
      </xdr:nvSpPr>
      <xdr:spPr>
        <a:xfrm>
          <a:off x="8515427" y="1062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5422</xdr:rowOff>
    </xdr:from>
    <xdr:ext cx="469744" cy="259045"/>
    <xdr:sp macro="" textlink="">
      <xdr:nvSpPr>
        <xdr:cNvPr id="255" name="n_3aveValue【体育館・プール】&#10;一人当たり面積"/>
        <xdr:cNvSpPr txBox="1"/>
      </xdr:nvSpPr>
      <xdr:spPr>
        <a:xfrm>
          <a:off x="7626427" y="106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8896</xdr:rowOff>
    </xdr:from>
    <xdr:ext cx="469744" cy="259045"/>
    <xdr:sp macro="" textlink="">
      <xdr:nvSpPr>
        <xdr:cNvPr id="256" name="n_4aveValue【体育館・プール】&#10;一人当たり面積"/>
        <xdr:cNvSpPr txBox="1"/>
      </xdr:nvSpPr>
      <xdr:spPr>
        <a:xfrm>
          <a:off x="6737427" y="106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15501</xdr:rowOff>
    </xdr:from>
    <xdr:ext cx="469744" cy="259045"/>
    <xdr:sp macro="" textlink="">
      <xdr:nvSpPr>
        <xdr:cNvPr id="257" name="n_1mainValue【体育館・プール】&#10;一人当たり面積"/>
        <xdr:cNvSpPr txBox="1"/>
      </xdr:nvSpPr>
      <xdr:spPr>
        <a:xfrm>
          <a:off x="9391727" y="1098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17970</xdr:rowOff>
    </xdr:from>
    <xdr:ext cx="469744" cy="259045"/>
    <xdr:sp macro="" textlink="">
      <xdr:nvSpPr>
        <xdr:cNvPr id="258" name="n_2mainValue【体育館・プール】&#10;一人当たり面積"/>
        <xdr:cNvSpPr txBox="1"/>
      </xdr:nvSpPr>
      <xdr:spPr>
        <a:xfrm>
          <a:off x="8515427" y="1099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18427</xdr:rowOff>
    </xdr:from>
    <xdr:ext cx="469744" cy="259045"/>
    <xdr:sp macro="" textlink="">
      <xdr:nvSpPr>
        <xdr:cNvPr id="259" name="n_3mainValue【体育館・プール】&#10;一人当たり面積"/>
        <xdr:cNvSpPr txBox="1"/>
      </xdr:nvSpPr>
      <xdr:spPr>
        <a:xfrm>
          <a:off x="7626427" y="109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18701</xdr:rowOff>
    </xdr:from>
    <xdr:ext cx="469744" cy="259045"/>
    <xdr:sp macro="" textlink="">
      <xdr:nvSpPr>
        <xdr:cNvPr id="260" name="n_4mainValue【体育館・プール】&#10;一人当たり面積"/>
        <xdr:cNvSpPr txBox="1"/>
      </xdr:nvSpPr>
      <xdr:spPr>
        <a:xfrm>
          <a:off x="6737427" y="1099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291"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93" name="フローチャート: 判断 292"/>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137523</xdr:rowOff>
    </xdr:from>
    <xdr:to>
      <xdr:col>15</xdr:col>
      <xdr:colOff>101600</xdr:colOff>
      <xdr:row>82</xdr:row>
      <xdr:rowOff>67673</xdr:rowOff>
    </xdr:to>
    <xdr:sp macro="" textlink="">
      <xdr:nvSpPr>
        <xdr:cNvPr id="294" name="フローチャート: 判断 293"/>
        <xdr:cNvSpPr/>
      </xdr:nvSpPr>
      <xdr:spPr>
        <a:xfrm>
          <a:off x="2857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130992</xdr:rowOff>
    </xdr:from>
    <xdr:to>
      <xdr:col>10</xdr:col>
      <xdr:colOff>165100</xdr:colOff>
      <xdr:row>82</xdr:row>
      <xdr:rowOff>61142</xdr:rowOff>
    </xdr:to>
    <xdr:sp macro="" textlink="">
      <xdr:nvSpPr>
        <xdr:cNvPr id="295" name="フローチャート: 判断 294"/>
        <xdr:cNvSpPr/>
      </xdr:nvSpPr>
      <xdr:spPr>
        <a:xfrm>
          <a:off x="1968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155484</xdr:rowOff>
    </xdr:from>
    <xdr:to>
      <xdr:col>6</xdr:col>
      <xdr:colOff>38100</xdr:colOff>
      <xdr:row>82</xdr:row>
      <xdr:rowOff>85634</xdr:rowOff>
    </xdr:to>
    <xdr:sp macro="" textlink="">
      <xdr:nvSpPr>
        <xdr:cNvPr id="296" name="フローチャート: 判断 295"/>
        <xdr:cNvSpPr/>
      </xdr:nvSpPr>
      <xdr:spPr>
        <a:xfrm>
          <a:off x="1079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90170</xdr:rowOff>
    </xdr:from>
    <xdr:to>
      <xdr:col>24</xdr:col>
      <xdr:colOff>114300</xdr:colOff>
      <xdr:row>87</xdr:row>
      <xdr:rowOff>20320</xdr:rowOff>
    </xdr:to>
    <xdr:sp macro="" textlink="">
      <xdr:nvSpPr>
        <xdr:cNvPr id="302" name="楕円 301"/>
        <xdr:cNvSpPr/>
      </xdr:nvSpPr>
      <xdr:spPr>
        <a:xfrm>
          <a:off x="45847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5097</xdr:rowOff>
    </xdr:from>
    <xdr:ext cx="405111" cy="259045"/>
    <xdr:sp macro="" textlink="">
      <xdr:nvSpPr>
        <xdr:cNvPr id="303" name="【福祉施設】&#10;有形固定資産減価償却率該当値テキスト"/>
        <xdr:cNvSpPr txBox="1"/>
      </xdr:nvSpPr>
      <xdr:spPr>
        <a:xfrm>
          <a:off x="4673600" y="1474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90170</xdr:rowOff>
    </xdr:from>
    <xdr:to>
      <xdr:col>20</xdr:col>
      <xdr:colOff>38100</xdr:colOff>
      <xdr:row>87</xdr:row>
      <xdr:rowOff>20320</xdr:rowOff>
    </xdr:to>
    <xdr:sp macro="" textlink="">
      <xdr:nvSpPr>
        <xdr:cNvPr id="304" name="楕円 303"/>
        <xdr:cNvSpPr/>
      </xdr:nvSpPr>
      <xdr:spPr>
        <a:xfrm>
          <a:off x="3746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140970</xdr:rowOff>
    </xdr:from>
    <xdr:to>
      <xdr:col>24</xdr:col>
      <xdr:colOff>63500</xdr:colOff>
      <xdr:row>86</xdr:row>
      <xdr:rowOff>140970</xdr:rowOff>
    </xdr:to>
    <xdr:cxnSp macro="">
      <xdr:nvCxnSpPr>
        <xdr:cNvPr id="305" name="直線コネクタ 304"/>
        <xdr:cNvCxnSpPr/>
      </xdr:nvCxnSpPr>
      <xdr:spPr>
        <a:xfrm>
          <a:off x="3797300" y="14885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90170</xdr:rowOff>
    </xdr:from>
    <xdr:to>
      <xdr:col>15</xdr:col>
      <xdr:colOff>101600</xdr:colOff>
      <xdr:row>87</xdr:row>
      <xdr:rowOff>20320</xdr:rowOff>
    </xdr:to>
    <xdr:sp macro="" textlink="">
      <xdr:nvSpPr>
        <xdr:cNvPr id="306" name="楕円 305"/>
        <xdr:cNvSpPr/>
      </xdr:nvSpPr>
      <xdr:spPr>
        <a:xfrm>
          <a:off x="2857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140970</xdr:rowOff>
    </xdr:from>
    <xdr:to>
      <xdr:col>19</xdr:col>
      <xdr:colOff>177800</xdr:colOff>
      <xdr:row>86</xdr:row>
      <xdr:rowOff>140970</xdr:rowOff>
    </xdr:to>
    <xdr:cxnSp macro="">
      <xdr:nvCxnSpPr>
        <xdr:cNvPr id="307" name="直線コネクタ 306"/>
        <xdr:cNvCxnSpPr/>
      </xdr:nvCxnSpPr>
      <xdr:spPr>
        <a:xfrm>
          <a:off x="2908300" y="14885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8" name="楕円 307"/>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140970</xdr:rowOff>
    </xdr:from>
    <xdr:to>
      <xdr:col>15</xdr:col>
      <xdr:colOff>50800</xdr:colOff>
      <xdr:row>86</xdr:row>
      <xdr:rowOff>168729</xdr:rowOff>
    </xdr:to>
    <xdr:cxnSp macro="">
      <xdr:nvCxnSpPr>
        <xdr:cNvPr id="309" name="直線コネクタ 308"/>
        <xdr:cNvCxnSpPr/>
      </xdr:nvCxnSpPr>
      <xdr:spPr>
        <a:xfrm flipV="1">
          <a:off x="2019300" y="148856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0" name="楕円 309"/>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1" name="直線コネクタ 310"/>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12" name="n_1aveValue【福祉施設】&#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84200</xdr:rowOff>
    </xdr:from>
    <xdr:ext cx="405111" cy="259045"/>
    <xdr:sp macro="" textlink="">
      <xdr:nvSpPr>
        <xdr:cNvPr id="313" name="n_2aveValue【福祉施設】&#10;有形固定資産減価償却率"/>
        <xdr:cNvSpPr txBox="1"/>
      </xdr:nvSpPr>
      <xdr:spPr>
        <a:xfrm>
          <a:off x="2705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77669</xdr:rowOff>
    </xdr:from>
    <xdr:ext cx="405111" cy="259045"/>
    <xdr:sp macro="" textlink="">
      <xdr:nvSpPr>
        <xdr:cNvPr id="314" name="n_3aveValue【福祉施設】&#10;有形固定資産減価償却率"/>
        <xdr:cNvSpPr txBox="1"/>
      </xdr:nvSpPr>
      <xdr:spPr>
        <a:xfrm>
          <a:off x="1816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315" name="n_4aveValue【福祉施設】&#10;有形固定資産減価償却率"/>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11447</xdr:rowOff>
    </xdr:from>
    <xdr:ext cx="405111" cy="259045"/>
    <xdr:sp macro="" textlink="">
      <xdr:nvSpPr>
        <xdr:cNvPr id="316" name="n_1mainValue【福祉施設】&#10;有形固定資産減価償却率"/>
        <xdr:cNvSpPr txBox="1"/>
      </xdr:nvSpPr>
      <xdr:spPr>
        <a:xfrm>
          <a:off x="35820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11447</xdr:rowOff>
    </xdr:from>
    <xdr:ext cx="405111" cy="259045"/>
    <xdr:sp macro="" textlink="">
      <xdr:nvSpPr>
        <xdr:cNvPr id="317" name="n_2mainValue【福祉施設】&#10;有形固定資産減価償却率"/>
        <xdr:cNvSpPr txBox="1"/>
      </xdr:nvSpPr>
      <xdr:spPr>
        <a:xfrm>
          <a:off x="27057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8" name="n_3mainValue【福祉施設】&#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19" name="n_4mainValue【福祉施設】&#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50"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6241</xdr:rowOff>
    </xdr:from>
    <xdr:to>
      <xdr:col>50</xdr:col>
      <xdr:colOff>165100</xdr:colOff>
      <xdr:row>86</xdr:row>
      <xdr:rowOff>107841</xdr:rowOff>
    </xdr:to>
    <xdr:sp macro="" textlink="">
      <xdr:nvSpPr>
        <xdr:cNvPr id="352" name="フローチャート: 判断 351"/>
        <xdr:cNvSpPr/>
      </xdr:nvSpPr>
      <xdr:spPr>
        <a:xfrm>
          <a:off x="9588500" y="147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159077</xdr:rowOff>
    </xdr:from>
    <xdr:to>
      <xdr:col>46</xdr:col>
      <xdr:colOff>38100</xdr:colOff>
      <xdr:row>86</xdr:row>
      <xdr:rowOff>89227</xdr:rowOff>
    </xdr:to>
    <xdr:sp macro="" textlink="">
      <xdr:nvSpPr>
        <xdr:cNvPr id="353" name="フローチャート: 判断 352"/>
        <xdr:cNvSpPr/>
      </xdr:nvSpPr>
      <xdr:spPr>
        <a:xfrm>
          <a:off x="8699500" y="1473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170833</xdr:rowOff>
    </xdr:from>
    <xdr:to>
      <xdr:col>41</xdr:col>
      <xdr:colOff>101600</xdr:colOff>
      <xdr:row>86</xdr:row>
      <xdr:rowOff>100983</xdr:rowOff>
    </xdr:to>
    <xdr:sp macro="" textlink="">
      <xdr:nvSpPr>
        <xdr:cNvPr id="354" name="フローチャート: 判断 353"/>
        <xdr:cNvSpPr/>
      </xdr:nvSpPr>
      <xdr:spPr>
        <a:xfrm>
          <a:off x="7810500" y="1474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7547</xdr:rowOff>
    </xdr:from>
    <xdr:to>
      <xdr:col>36</xdr:col>
      <xdr:colOff>165100</xdr:colOff>
      <xdr:row>86</xdr:row>
      <xdr:rowOff>109147</xdr:rowOff>
    </xdr:to>
    <xdr:sp macro="" textlink="">
      <xdr:nvSpPr>
        <xdr:cNvPr id="355" name="フローチャート: 判断 354"/>
        <xdr:cNvSpPr/>
      </xdr:nvSpPr>
      <xdr:spPr>
        <a:xfrm>
          <a:off x="6921500" y="1475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88864</xdr:rowOff>
    </xdr:from>
    <xdr:to>
      <xdr:col>55</xdr:col>
      <xdr:colOff>50800</xdr:colOff>
      <xdr:row>87</xdr:row>
      <xdr:rowOff>19014</xdr:rowOff>
    </xdr:to>
    <xdr:sp macro="" textlink="">
      <xdr:nvSpPr>
        <xdr:cNvPr id="361" name="楕円 360"/>
        <xdr:cNvSpPr/>
      </xdr:nvSpPr>
      <xdr:spPr>
        <a:xfrm>
          <a:off x="10426700" y="148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3791</xdr:rowOff>
    </xdr:from>
    <xdr:ext cx="469744" cy="259045"/>
    <xdr:sp macro="" textlink="">
      <xdr:nvSpPr>
        <xdr:cNvPr id="362" name="【福祉施設】&#10;一人当たり面積該当値テキスト"/>
        <xdr:cNvSpPr txBox="1"/>
      </xdr:nvSpPr>
      <xdr:spPr>
        <a:xfrm>
          <a:off x="10515600" y="1474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86905</xdr:rowOff>
    </xdr:from>
    <xdr:to>
      <xdr:col>50</xdr:col>
      <xdr:colOff>165100</xdr:colOff>
      <xdr:row>87</xdr:row>
      <xdr:rowOff>17055</xdr:rowOff>
    </xdr:to>
    <xdr:sp macro="" textlink="">
      <xdr:nvSpPr>
        <xdr:cNvPr id="363" name="楕円 362"/>
        <xdr:cNvSpPr/>
      </xdr:nvSpPr>
      <xdr:spPr>
        <a:xfrm>
          <a:off x="9588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137705</xdr:rowOff>
    </xdr:from>
    <xdr:to>
      <xdr:col>55</xdr:col>
      <xdr:colOff>0</xdr:colOff>
      <xdr:row>86</xdr:row>
      <xdr:rowOff>139664</xdr:rowOff>
    </xdr:to>
    <xdr:cxnSp macro="">
      <xdr:nvCxnSpPr>
        <xdr:cNvPr id="364" name="直線コネクタ 363"/>
        <xdr:cNvCxnSpPr/>
      </xdr:nvCxnSpPr>
      <xdr:spPr>
        <a:xfrm>
          <a:off x="9639300" y="1488240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90170</xdr:rowOff>
    </xdr:from>
    <xdr:to>
      <xdr:col>46</xdr:col>
      <xdr:colOff>38100</xdr:colOff>
      <xdr:row>87</xdr:row>
      <xdr:rowOff>20320</xdr:rowOff>
    </xdr:to>
    <xdr:sp macro="" textlink="">
      <xdr:nvSpPr>
        <xdr:cNvPr id="365" name="楕円 364"/>
        <xdr:cNvSpPr/>
      </xdr:nvSpPr>
      <xdr:spPr>
        <a:xfrm>
          <a:off x="8699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137705</xdr:rowOff>
    </xdr:from>
    <xdr:to>
      <xdr:col>50</xdr:col>
      <xdr:colOff>114300</xdr:colOff>
      <xdr:row>86</xdr:row>
      <xdr:rowOff>140970</xdr:rowOff>
    </xdr:to>
    <xdr:cxnSp macro="">
      <xdr:nvCxnSpPr>
        <xdr:cNvPr id="366" name="直線コネクタ 365"/>
        <xdr:cNvCxnSpPr/>
      </xdr:nvCxnSpPr>
      <xdr:spPr>
        <a:xfrm flipV="1">
          <a:off x="8750300" y="148824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90497</xdr:rowOff>
    </xdr:from>
    <xdr:to>
      <xdr:col>41</xdr:col>
      <xdr:colOff>101600</xdr:colOff>
      <xdr:row>87</xdr:row>
      <xdr:rowOff>20647</xdr:rowOff>
    </xdr:to>
    <xdr:sp macro="" textlink="">
      <xdr:nvSpPr>
        <xdr:cNvPr id="367" name="楕円 366"/>
        <xdr:cNvSpPr/>
      </xdr:nvSpPr>
      <xdr:spPr>
        <a:xfrm>
          <a:off x="7810500" y="148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140970</xdr:rowOff>
    </xdr:from>
    <xdr:to>
      <xdr:col>45</xdr:col>
      <xdr:colOff>177800</xdr:colOff>
      <xdr:row>86</xdr:row>
      <xdr:rowOff>141297</xdr:rowOff>
    </xdr:to>
    <xdr:cxnSp macro="">
      <xdr:nvCxnSpPr>
        <xdr:cNvPr id="368" name="直線コネクタ 367"/>
        <xdr:cNvCxnSpPr/>
      </xdr:nvCxnSpPr>
      <xdr:spPr>
        <a:xfrm flipV="1">
          <a:off x="7861300" y="148856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90824</xdr:rowOff>
    </xdr:from>
    <xdr:to>
      <xdr:col>36</xdr:col>
      <xdr:colOff>165100</xdr:colOff>
      <xdr:row>87</xdr:row>
      <xdr:rowOff>20974</xdr:rowOff>
    </xdr:to>
    <xdr:sp macro="" textlink="">
      <xdr:nvSpPr>
        <xdr:cNvPr id="369" name="楕円 368"/>
        <xdr:cNvSpPr/>
      </xdr:nvSpPr>
      <xdr:spPr>
        <a:xfrm>
          <a:off x="69215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141297</xdr:rowOff>
    </xdr:from>
    <xdr:to>
      <xdr:col>41</xdr:col>
      <xdr:colOff>50800</xdr:colOff>
      <xdr:row>86</xdr:row>
      <xdr:rowOff>141624</xdr:rowOff>
    </xdr:to>
    <xdr:cxnSp macro="">
      <xdr:nvCxnSpPr>
        <xdr:cNvPr id="370" name="直線コネクタ 369"/>
        <xdr:cNvCxnSpPr/>
      </xdr:nvCxnSpPr>
      <xdr:spPr>
        <a:xfrm flipV="1">
          <a:off x="6972300" y="1488599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124368</xdr:rowOff>
    </xdr:from>
    <xdr:ext cx="469744" cy="259045"/>
    <xdr:sp macro="" textlink="">
      <xdr:nvSpPr>
        <xdr:cNvPr id="371" name="n_1aveValue【福祉施設】&#10;一人当たり面積"/>
        <xdr:cNvSpPr txBox="1"/>
      </xdr:nvSpPr>
      <xdr:spPr>
        <a:xfrm>
          <a:off x="9391727" y="1452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105754</xdr:rowOff>
    </xdr:from>
    <xdr:ext cx="469744" cy="259045"/>
    <xdr:sp macro="" textlink="">
      <xdr:nvSpPr>
        <xdr:cNvPr id="372" name="n_2aveValue【福祉施設】&#10;一人当たり面積"/>
        <xdr:cNvSpPr txBox="1"/>
      </xdr:nvSpPr>
      <xdr:spPr>
        <a:xfrm>
          <a:off x="8515427" y="145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117510</xdr:rowOff>
    </xdr:from>
    <xdr:ext cx="469744" cy="259045"/>
    <xdr:sp macro="" textlink="">
      <xdr:nvSpPr>
        <xdr:cNvPr id="373" name="n_3aveValue【福祉施設】&#10;一人当たり面積"/>
        <xdr:cNvSpPr txBox="1"/>
      </xdr:nvSpPr>
      <xdr:spPr>
        <a:xfrm>
          <a:off x="7626427" y="1451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125674</xdr:rowOff>
    </xdr:from>
    <xdr:ext cx="469744" cy="259045"/>
    <xdr:sp macro="" textlink="">
      <xdr:nvSpPr>
        <xdr:cNvPr id="374" name="n_4aveValue【福祉施設】&#10;一人当たり面積"/>
        <xdr:cNvSpPr txBox="1"/>
      </xdr:nvSpPr>
      <xdr:spPr>
        <a:xfrm>
          <a:off x="6737427" y="145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8182</xdr:rowOff>
    </xdr:from>
    <xdr:ext cx="469744" cy="259045"/>
    <xdr:sp macro="" textlink="">
      <xdr:nvSpPr>
        <xdr:cNvPr id="375" name="n_1mainValue【福祉施設】&#10;一人当たり面積"/>
        <xdr:cNvSpPr txBox="1"/>
      </xdr:nvSpPr>
      <xdr:spPr>
        <a:xfrm>
          <a:off x="93917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11447</xdr:rowOff>
    </xdr:from>
    <xdr:ext cx="469744" cy="259045"/>
    <xdr:sp macro="" textlink="">
      <xdr:nvSpPr>
        <xdr:cNvPr id="376" name="n_2mainValue【福祉施設】&#10;一人当たり面積"/>
        <xdr:cNvSpPr txBox="1"/>
      </xdr:nvSpPr>
      <xdr:spPr>
        <a:xfrm>
          <a:off x="8515427" y="1492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11774</xdr:rowOff>
    </xdr:from>
    <xdr:ext cx="469744" cy="259045"/>
    <xdr:sp macro="" textlink="">
      <xdr:nvSpPr>
        <xdr:cNvPr id="377" name="n_3mainValue【福祉施設】&#10;一人当たり面積"/>
        <xdr:cNvSpPr txBox="1"/>
      </xdr:nvSpPr>
      <xdr:spPr>
        <a:xfrm>
          <a:off x="7626427" y="1492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12101</xdr:rowOff>
    </xdr:from>
    <xdr:ext cx="469744" cy="259045"/>
    <xdr:sp macro="" textlink="">
      <xdr:nvSpPr>
        <xdr:cNvPr id="378" name="n_4mainValue【福祉施設】&#10;一人当たり面積"/>
        <xdr:cNvSpPr txBox="1"/>
      </xdr:nvSpPr>
      <xdr:spPr>
        <a:xfrm>
          <a:off x="6737427" y="14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0" name="直線コネクタ 419"/>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3"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4" name="直線コネクタ 423"/>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5"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6" name="フローチャート: 判断 425"/>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7" name="フローチャート: 判断 426"/>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8" name="フローチャート: 判断 427"/>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9" name="フローチャート: 判断 428"/>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30" name="フローチャート: 判断 429"/>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36" name="楕円 435"/>
        <xdr:cNvSpPr/>
      </xdr:nvSpPr>
      <xdr:spPr>
        <a:xfrm>
          <a:off x="16268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20155</xdr:rowOff>
    </xdr:from>
    <xdr:ext cx="405111" cy="259045"/>
    <xdr:sp macro="" textlink="">
      <xdr:nvSpPr>
        <xdr:cNvPr id="437" name="【一般廃棄物処理施設】&#10;有形固定資産減価償却率該当値テキスト"/>
        <xdr:cNvSpPr txBox="1"/>
      </xdr:nvSpPr>
      <xdr:spPr>
        <a:xfrm>
          <a:off x="16357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15603</xdr:rowOff>
    </xdr:from>
    <xdr:to>
      <xdr:col>81</xdr:col>
      <xdr:colOff>101600</xdr:colOff>
      <xdr:row>38</xdr:row>
      <xdr:rowOff>117203</xdr:rowOff>
    </xdr:to>
    <xdr:sp macro="" textlink="">
      <xdr:nvSpPr>
        <xdr:cNvPr id="438" name="楕円 437"/>
        <xdr:cNvSpPr/>
      </xdr:nvSpPr>
      <xdr:spPr>
        <a:xfrm>
          <a:off x="15430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66403</xdr:rowOff>
    </xdr:from>
    <xdr:to>
      <xdr:col>85</xdr:col>
      <xdr:colOff>127000</xdr:colOff>
      <xdr:row>38</xdr:row>
      <xdr:rowOff>92528</xdr:rowOff>
    </xdr:to>
    <xdr:cxnSp macro="">
      <xdr:nvCxnSpPr>
        <xdr:cNvPr id="439" name="直線コネクタ 438"/>
        <xdr:cNvCxnSpPr/>
      </xdr:nvCxnSpPr>
      <xdr:spPr>
        <a:xfrm>
          <a:off x="15481300" y="65815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40" name="楕円 439"/>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17417</xdr:rowOff>
    </xdr:from>
    <xdr:to>
      <xdr:col>81</xdr:col>
      <xdr:colOff>50800</xdr:colOff>
      <xdr:row>38</xdr:row>
      <xdr:rowOff>66403</xdr:rowOff>
    </xdr:to>
    <xdr:cxnSp macro="">
      <xdr:nvCxnSpPr>
        <xdr:cNvPr id="441" name="直線コネクタ 440"/>
        <xdr:cNvCxnSpPr/>
      </xdr:nvCxnSpPr>
      <xdr:spPr>
        <a:xfrm>
          <a:off x="14592300" y="65325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442" name="楕円 441"/>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149678</xdr:rowOff>
    </xdr:from>
    <xdr:to>
      <xdr:col>76</xdr:col>
      <xdr:colOff>114300</xdr:colOff>
      <xdr:row>38</xdr:row>
      <xdr:rowOff>17417</xdr:rowOff>
    </xdr:to>
    <xdr:cxnSp macro="">
      <xdr:nvCxnSpPr>
        <xdr:cNvPr id="443" name="直線コネクタ 442"/>
        <xdr:cNvCxnSpPr/>
      </xdr:nvCxnSpPr>
      <xdr:spPr>
        <a:xfrm>
          <a:off x="13703300" y="64933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62956</xdr:rowOff>
    </xdr:from>
    <xdr:to>
      <xdr:col>67</xdr:col>
      <xdr:colOff>101600</xdr:colOff>
      <xdr:row>37</xdr:row>
      <xdr:rowOff>164556</xdr:rowOff>
    </xdr:to>
    <xdr:sp macro="" textlink="">
      <xdr:nvSpPr>
        <xdr:cNvPr id="444" name="楕円 443"/>
        <xdr:cNvSpPr/>
      </xdr:nvSpPr>
      <xdr:spPr>
        <a:xfrm>
          <a:off x="1276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113756</xdr:rowOff>
    </xdr:from>
    <xdr:to>
      <xdr:col>71</xdr:col>
      <xdr:colOff>177800</xdr:colOff>
      <xdr:row>37</xdr:row>
      <xdr:rowOff>149678</xdr:rowOff>
    </xdr:to>
    <xdr:cxnSp macro="">
      <xdr:nvCxnSpPr>
        <xdr:cNvPr id="445" name="直線コネクタ 444"/>
        <xdr:cNvCxnSpPr/>
      </xdr:nvCxnSpPr>
      <xdr:spPr>
        <a:xfrm>
          <a:off x="12814300" y="64574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6"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7"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8"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49" name="n_4aveValue【一般廃棄物処理施設】&#10;有形固定資産減価償却率"/>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133730</xdr:rowOff>
    </xdr:from>
    <xdr:ext cx="405111" cy="259045"/>
    <xdr:sp macro="" textlink="">
      <xdr:nvSpPr>
        <xdr:cNvPr id="450" name="n_1main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51" name="n_2mainValue【一般廃棄物処理施設】&#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52" name="n_3mainValue【一般廃棄物処理施設】&#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9633</xdr:rowOff>
    </xdr:from>
    <xdr:ext cx="405111" cy="259045"/>
    <xdr:sp macro="" textlink="">
      <xdr:nvSpPr>
        <xdr:cNvPr id="453" name="n_4mainValue【一般廃棄物処理施設】&#10;有形固定資産減価償却率"/>
        <xdr:cNvSpPr txBox="1"/>
      </xdr:nvSpPr>
      <xdr:spPr>
        <a:xfrm>
          <a:off x="12611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3" name="テキスト ボックス 47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5" name="テキスト ボックス 47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7" name="テキスト ボックス 4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79" name="直線コネクタ 478"/>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80"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81" name="直線コネクタ 480"/>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82"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83" name="直線コネクタ 482"/>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84" name="【一般廃棄物処理施設】&#10;一人当たり有形固定資産（償却資産）額平均値テキスト"/>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85" name="フローチャート: 判断 484"/>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32131</xdr:rowOff>
    </xdr:from>
    <xdr:to>
      <xdr:col>112</xdr:col>
      <xdr:colOff>38100</xdr:colOff>
      <xdr:row>41</xdr:row>
      <xdr:rowOff>133731</xdr:rowOff>
    </xdr:to>
    <xdr:sp macro="" textlink="">
      <xdr:nvSpPr>
        <xdr:cNvPr id="486" name="フローチャート: 判断 485"/>
        <xdr:cNvSpPr/>
      </xdr:nvSpPr>
      <xdr:spPr>
        <a:xfrm>
          <a:off x="21272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31392</xdr:rowOff>
    </xdr:from>
    <xdr:to>
      <xdr:col>107</xdr:col>
      <xdr:colOff>101600</xdr:colOff>
      <xdr:row>41</xdr:row>
      <xdr:rowOff>132992</xdr:rowOff>
    </xdr:to>
    <xdr:sp macro="" textlink="">
      <xdr:nvSpPr>
        <xdr:cNvPr id="487" name="フローチャート: 判断 486"/>
        <xdr:cNvSpPr/>
      </xdr:nvSpPr>
      <xdr:spPr>
        <a:xfrm>
          <a:off x="20383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54376</xdr:rowOff>
    </xdr:from>
    <xdr:to>
      <xdr:col>102</xdr:col>
      <xdr:colOff>165100</xdr:colOff>
      <xdr:row>41</xdr:row>
      <xdr:rowOff>155976</xdr:rowOff>
    </xdr:to>
    <xdr:sp macro="" textlink="">
      <xdr:nvSpPr>
        <xdr:cNvPr id="488" name="フローチャート: 判断 487"/>
        <xdr:cNvSpPr/>
      </xdr:nvSpPr>
      <xdr:spPr>
        <a:xfrm>
          <a:off x="19494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39036</xdr:rowOff>
    </xdr:from>
    <xdr:to>
      <xdr:col>98</xdr:col>
      <xdr:colOff>38100</xdr:colOff>
      <xdr:row>41</xdr:row>
      <xdr:rowOff>140636</xdr:rowOff>
    </xdr:to>
    <xdr:sp macro="" textlink="">
      <xdr:nvSpPr>
        <xdr:cNvPr id="489" name="フローチャート: 判断 488"/>
        <xdr:cNvSpPr/>
      </xdr:nvSpPr>
      <xdr:spPr>
        <a:xfrm>
          <a:off x="18605500" y="70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29832</xdr:rowOff>
    </xdr:from>
    <xdr:to>
      <xdr:col>116</xdr:col>
      <xdr:colOff>114300</xdr:colOff>
      <xdr:row>42</xdr:row>
      <xdr:rowOff>131432</xdr:rowOff>
    </xdr:to>
    <xdr:sp macro="" textlink="">
      <xdr:nvSpPr>
        <xdr:cNvPr id="495" name="楕円 494"/>
        <xdr:cNvSpPr/>
      </xdr:nvSpPr>
      <xdr:spPr>
        <a:xfrm>
          <a:off x="22110700" y="72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116209</xdr:rowOff>
    </xdr:from>
    <xdr:ext cx="534377" cy="259045"/>
    <xdr:sp macro="" textlink="">
      <xdr:nvSpPr>
        <xdr:cNvPr id="496" name="【一般廃棄物処理施設】&#10;一人当たり有形固定資産（償却資産）額該当値テキスト"/>
        <xdr:cNvSpPr txBox="1"/>
      </xdr:nvSpPr>
      <xdr:spPr>
        <a:xfrm>
          <a:off x="22199600" y="71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33096</xdr:rowOff>
    </xdr:from>
    <xdr:to>
      <xdr:col>112</xdr:col>
      <xdr:colOff>38100</xdr:colOff>
      <xdr:row>42</xdr:row>
      <xdr:rowOff>134696</xdr:rowOff>
    </xdr:to>
    <xdr:sp macro="" textlink="">
      <xdr:nvSpPr>
        <xdr:cNvPr id="497" name="楕円 496"/>
        <xdr:cNvSpPr/>
      </xdr:nvSpPr>
      <xdr:spPr>
        <a:xfrm>
          <a:off x="21272500" y="723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80632</xdr:rowOff>
    </xdr:from>
    <xdr:to>
      <xdr:col>116</xdr:col>
      <xdr:colOff>63500</xdr:colOff>
      <xdr:row>42</xdr:row>
      <xdr:rowOff>83896</xdr:rowOff>
    </xdr:to>
    <xdr:cxnSp macro="">
      <xdr:nvCxnSpPr>
        <xdr:cNvPr id="498" name="直線コネクタ 497"/>
        <xdr:cNvCxnSpPr/>
      </xdr:nvCxnSpPr>
      <xdr:spPr>
        <a:xfrm flipV="1">
          <a:off x="21323300" y="7281532"/>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31864</xdr:rowOff>
    </xdr:from>
    <xdr:to>
      <xdr:col>107</xdr:col>
      <xdr:colOff>101600</xdr:colOff>
      <xdr:row>42</xdr:row>
      <xdr:rowOff>133464</xdr:rowOff>
    </xdr:to>
    <xdr:sp macro="" textlink="">
      <xdr:nvSpPr>
        <xdr:cNvPr id="499" name="楕円 498"/>
        <xdr:cNvSpPr/>
      </xdr:nvSpPr>
      <xdr:spPr>
        <a:xfrm>
          <a:off x="20383500" y="7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82664</xdr:rowOff>
    </xdr:from>
    <xdr:to>
      <xdr:col>111</xdr:col>
      <xdr:colOff>177800</xdr:colOff>
      <xdr:row>42</xdr:row>
      <xdr:rowOff>83896</xdr:rowOff>
    </xdr:to>
    <xdr:cxnSp macro="">
      <xdr:nvCxnSpPr>
        <xdr:cNvPr id="500" name="直線コネクタ 499"/>
        <xdr:cNvCxnSpPr/>
      </xdr:nvCxnSpPr>
      <xdr:spPr>
        <a:xfrm>
          <a:off x="20434300" y="7283564"/>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32365</xdr:rowOff>
    </xdr:from>
    <xdr:to>
      <xdr:col>102</xdr:col>
      <xdr:colOff>165100</xdr:colOff>
      <xdr:row>42</xdr:row>
      <xdr:rowOff>133965</xdr:rowOff>
    </xdr:to>
    <xdr:sp macro="" textlink="">
      <xdr:nvSpPr>
        <xdr:cNvPr id="501" name="楕円 500"/>
        <xdr:cNvSpPr/>
      </xdr:nvSpPr>
      <xdr:spPr>
        <a:xfrm>
          <a:off x="19494500" y="72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82664</xdr:rowOff>
    </xdr:from>
    <xdr:to>
      <xdr:col>107</xdr:col>
      <xdr:colOff>50800</xdr:colOff>
      <xdr:row>42</xdr:row>
      <xdr:rowOff>83165</xdr:rowOff>
    </xdr:to>
    <xdr:cxnSp macro="">
      <xdr:nvCxnSpPr>
        <xdr:cNvPr id="502" name="直線コネクタ 501"/>
        <xdr:cNvCxnSpPr/>
      </xdr:nvCxnSpPr>
      <xdr:spPr>
        <a:xfrm flipV="1">
          <a:off x="19545300" y="7283564"/>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33178</xdr:rowOff>
    </xdr:from>
    <xdr:to>
      <xdr:col>98</xdr:col>
      <xdr:colOff>38100</xdr:colOff>
      <xdr:row>42</xdr:row>
      <xdr:rowOff>134778</xdr:rowOff>
    </xdr:to>
    <xdr:sp macro="" textlink="">
      <xdr:nvSpPr>
        <xdr:cNvPr id="503" name="楕円 502"/>
        <xdr:cNvSpPr/>
      </xdr:nvSpPr>
      <xdr:spPr>
        <a:xfrm>
          <a:off x="18605500" y="72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83165</xdr:rowOff>
    </xdr:from>
    <xdr:to>
      <xdr:col>102</xdr:col>
      <xdr:colOff>114300</xdr:colOff>
      <xdr:row>42</xdr:row>
      <xdr:rowOff>83978</xdr:rowOff>
    </xdr:to>
    <xdr:cxnSp macro="">
      <xdr:nvCxnSpPr>
        <xdr:cNvPr id="504" name="直線コネクタ 503"/>
        <xdr:cNvCxnSpPr/>
      </xdr:nvCxnSpPr>
      <xdr:spPr>
        <a:xfrm flipV="1">
          <a:off x="18656300" y="7284065"/>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150258</xdr:rowOff>
    </xdr:from>
    <xdr:ext cx="599010" cy="259045"/>
    <xdr:sp macro="" textlink="">
      <xdr:nvSpPr>
        <xdr:cNvPr id="505" name="n_1aveValue【一般廃棄物処理施設】&#10;一人当たり有形固定資産（償却資産）額"/>
        <xdr:cNvSpPr txBox="1"/>
      </xdr:nvSpPr>
      <xdr:spPr>
        <a:xfrm>
          <a:off x="21011095" y="68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149519</xdr:rowOff>
    </xdr:from>
    <xdr:ext cx="599010" cy="259045"/>
    <xdr:sp macro="" textlink="">
      <xdr:nvSpPr>
        <xdr:cNvPr id="506" name="n_2aveValue【一般廃棄物処理施設】&#10;一人当たり有形固定資産（償却資産）額"/>
        <xdr:cNvSpPr txBox="1"/>
      </xdr:nvSpPr>
      <xdr:spPr>
        <a:xfrm>
          <a:off x="20134795" y="683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1053</xdr:rowOff>
    </xdr:from>
    <xdr:ext cx="599010" cy="259045"/>
    <xdr:sp macro="" textlink="">
      <xdr:nvSpPr>
        <xdr:cNvPr id="507" name="n_3aveValue【一般廃棄物処理施設】&#10;一人当たり有形固定資産（償却資産）額"/>
        <xdr:cNvSpPr txBox="1"/>
      </xdr:nvSpPr>
      <xdr:spPr>
        <a:xfrm>
          <a:off x="19245795" y="68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157163</xdr:rowOff>
    </xdr:from>
    <xdr:ext cx="599010" cy="259045"/>
    <xdr:sp macro="" textlink="">
      <xdr:nvSpPr>
        <xdr:cNvPr id="508" name="n_4aveValue【一般廃棄物処理施設】&#10;一人当たり有形固定資産（償却資産）額"/>
        <xdr:cNvSpPr txBox="1"/>
      </xdr:nvSpPr>
      <xdr:spPr>
        <a:xfrm>
          <a:off x="18356795" y="684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125823</xdr:rowOff>
    </xdr:from>
    <xdr:ext cx="469744" cy="259045"/>
    <xdr:sp macro="" textlink="">
      <xdr:nvSpPr>
        <xdr:cNvPr id="509" name="n_1mainValue【一般廃棄物処理施設】&#10;一人当たり有形固定資産（償却資産）額"/>
        <xdr:cNvSpPr txBox="1"/>
      </xdr:nvSpPr>
      <xdr:spPr>
        <a:xfrm>
          <a:off x="21075728" y="73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124591</xdr:rowOff>
    </xdr:from>
    <xdr:ext cx="469744" cy="259045"/>
    <xdr:sp macro="" textlink="">
      <xdr:nvSpPr>
        <xdr:cNvPr id="510" name="n_2mainValue【一般廃棄物処理施設】&#10;一人当たり有形固定資産（償却資産）額"/>
        <xdr:cNvSpPr txBox="1"/>
      </xdr:nvSpPr>
      <xdr:spPr>
        <a:xfrm>
          <a:off x="20199428" y="7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125092</xdr:rowOff>
    </xdr:from>
    <xdr:ext cx="469744" cy="259045"/>
    <xdr:sp macro="" textlink="">
      <xdr:nvSpPr>
        <xdr:cNvPr id="511" name="n_3mainValue【一般廃棄物処理施設】&#10;一人当たり有形固定資産（償却資産）額"/>
        <xdr:cNvSpPr txBox="1"/>
      </xdr:nvSpPr>
      <xdr:spPr>
        <a:xfrm>
          <a:off x="19310428" y="73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125905</xdr:rowOff>
    </xdr:from>
    <xdr:ext cx="469744" cy="259045"/>
    <xdr:sp macro="" textlink="">
      <xdr:nvSpPr>
        <xdr:cNvPr id="512" name="n_4mainValue【一般廃棄物処理施設】&#10;一人当たり有形固定資産（償却資産）額"/>
        <xdr:cNvSpPr txBox="1"/>
      </xdr:nvSpPr>
      <xdr:spPr>
        <a:xfrm>
          <a:off x="18421428" y="732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4" name="直線コネクタ 553"/>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7"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8" name="直線コネクタ 557"/>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9"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61" name="フローチャート: 判断 560"/>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62" name="フローチャート: 判断 561"/>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63" name="フローチャート: 判断 562"/>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64" name="フローチャート: 判断 563"/>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570" name="楕円 569"/>
        <xdr:cNvSpPr/>
      </xdr:nvSpPr>
      <xdr:spPr>
        <a:xfrm>
          <a:off x="162687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122482</xdr:rowOff>
    </xdr:from>
    <xdr:ext cx="405111" cy="259045"/>
    <xdr:sp macro="" textlink="">
      <xdr:nvSpPr>
        <xdr:cNvPr id="571" name="【消防施設】&#10;有形固定資産減価償却率該当値テキスト"/>
        <xdr:cNvSpPr txBox="1"/>
      </xdr:nvSpPr>
      <xdr:spPr>
        <a:xfrm>
          <a:off x="16357600"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572" name="楕円 571"/>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23405</xdr:rowOff>
    </xdr:to>
    <xdr:cxnSp macro="">
      <xdr:nvCxnSpPr>
        <xdr:cNvPr id="573" name="直線コネクタ 572"/>
        <xdr:cNvCxnSpPr/>
      </xdr:nvCxnSpPr>
      <xdr:spPr>
        <a:xfrm>
          <a:off x="15481300" y="1423416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74" name="楕円 573"/>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162198</xdr:rowOff>
    </xdr:from>
    <xdr:to>
      <xdr:col>81</xdr:col>
      <xdr:colOff>50800</xdr:colOff>
      <xdr:row>83</xdr:row>
      <xdr:rowOff>3811</xdr:rowOff>
    </xdr:to>
    <xdr:cxnSp macro="">
      <xdr:nvCxnSpPr>
        <xdr:cNvPr id="575" name="直線コネクタ 574"/>
        <xdr:cNvCxnSpPr/>
      </xdr:nvCxnSpPr>
      <xdr:spPr>
        <a:xfrm>
          <a:off x="14592300" y="142210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91802</xdr:rowOff>
    </xdr:from>
    <xdr:to>
      <xdr:col>72</xdr:col>
      <xdr:colOff>38100</xdr:colOff>
      <xdr:row>83</xdr:row>
      <xdr:rowOff>21952</xdr:rowOff>
    </xdr:to>
    <xdr:sp macro="" textlink="">
      <xdr:nvSpPr>
        <xdr:cNvPr id="576" name="楕円 575"/>
        <xdr:cNvSpPr/>
      </xdr:nvSpPr>
      <xdr:spPr>
        <a:xfrm>
          <a:off x="13652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142602</xdr:rowOff>
    </xdr:from>
    <xdr:to>
      <xdr:col>76</xdr:col>
      <xdr:colOff>114300</xdr:colOff>
      <xdr:row>82</xdr:row>
      <xdr:rowOff>162198</xdr:rowOff>
    </xdr:to>
    <xdr:cxnSp macro="">
      <xdr:nvCxnSpPr>
        <xdr:cNvPr id="577" name="直線コネクタ 576"/>
        <xdr:cNvCxnSpPr/>
      </xdr:nvCxnSpPr>
      <xdr:spPr>
        <a:xfrm>
          <a:off x="13703300" y="142015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106499</xdr:rowOff>
    </xdr:from>
    <xdr:to>
      <xdr:col>67</xdr:col>
      <xdr:colOff>101600</xdr:colOff>
      <xdr:row>83</xdr:row>
      <xdr:rowOff>36649</xdr:rowOff>
    </xdr:to>
    <xdr:sp macro="" textlink="">
      <xdr:nvSpPr>
        <xdr:cNvPr id="578" name="楕円 577"/>
        <xdr:cNvSpPr/>
      </xdr:nvSpPr>
      <xdr:spPr>
        <a:xfrm>
          <a:off x="12763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142602</xdr:rowOff>
    </xdr:from>
    <xdr:to>
      <xdr:col>71</xdr:col>
      <xdr:colOff>177800</xdr:colOff>
      <xdr:row>82</xdr:row>
      <xdr:rowOff>157299</xdr:rowOff>
    </xdr:to>
    <xdr:cxnSp macro="">
      <xdr:nvCxnSpPr>
        <xdr:cNvPr id="579" name="直線コネクタ 578"/>
        <xdr:cNvCxnSpPr/>
      </xdr:nvCxnSpPr>
      <xdr:spPr>
        <a:xfrm flipV="1">
          <a:off x="12814300" y="1420150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580"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81"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582" name="n_3ave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583" name="n_4aveValue【消防施設】&#10;有形固定資産減価償却率"/>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71138</xdr:rowOff>
    </xdr:from>
    <xdr:ext cx="405111" cy="259045"/>
    <xdr:sp macro="" textlink="">
      <xdr:nvSpPr>
        <xdr:cNvPr id="584" name="n_1mainValue【消防施設】&#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85" name="n_2main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38479</xdr:rowOff>
    </xdr:from>
    <xdr:ext cx="405111" cy="259045"/>
    <xdr:sp macro="" textlink="">
      <xdr:nvSpPr>
        <xdr:cNvPr id="586" name="n_3mainValue【消防施設】&#10;有形固定資産減価償却率"/>
        <xdr:cNvSpPr txBox="1"/>
      </xdr:nvSpPr>
      <xdr:spPr>
        <a:xfrm>
          <a:off x="13500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53176</xdr:rowOff>
    </xdr:from>
    <xdr:ext cx="405111" cy="259045"/>
    <xdr:sp macro="" textlink="">
      <xdr:nvSpPr>
        <xdr:cNvPr id="587" name="n_4mainValue【消防施設】&#10;有形固定資産減価償却率"/>
        <xdr:cNvSpPr txBox="1"/>
      </xdr:nvSpPr>
      <xdr:spPr>
        <a:xfrm>
          <a:off x="12611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8" name="直線コネクタ 59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9" name="テキスト ボックス 59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2" name="直線コネクタ 60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3" name="テキスト ボックス 60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7" name="直線コネクタ 606"/>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8"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9" name="直線コネクタ 608"/>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10"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11" name="直線コネクタ 610"/>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12" name="【消防施設】&#10;一人当たり面積平均値テキスト"/>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3" name="フローチャート: 判断 612"/>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614" name="フローチャート: 判断 613"/>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93027</xdr:rowOff>
    </xdr:from>
    <xdr:to>
      <xdr:col>107</xdr:col>
      <xdr:colOff>101600</xdr:colOff>
      <xdr:row>85</xdr:row>
      <xdr:rowOff>23177</xdr:rowOff>
    </xdr:to>
    <xdr:sp macro="" textlink="">
      <xdr:nvSpPr>
        <xdr:cNvPr id="615" name="フローチャート: 判断 614"/>
        <xdr:cNvSpPr/>
      </xdr:nvSpPr>
      <xdr:spPr>
        <a:xfrm>
          <a:off x="20383500" y="1449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616" name="フローチャート: 判断 615"/>
        <xdr:cNvSpPr/>
      </xdr:nvSpPr>
      <xdr:spPr>
        <a:xfrm>
          <a:off x="19494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94171</xdr:rowOff>
    </xdr:from>
    <xdr:to>
      <xdr:col>98</xdr:col>
      <xdr:colOff>38100</xdr:colOff>
      <xdr:row>85</xdr:row>
      <xdr:rowOff>24321</xdr:rowOff>
    </xdr:to>
    <xdr:sp macro="" textlink="">
      <xdr:nvSpPr>
        <xdr:cNvPr id="617" name="フローチャート: 判断 616"/>
        <xdr:cNvSpPr/>
      </xdr:nvSpPr>
      <xdr:spPr>
        <a:xfrm>
          <a:off x="18605500" y="1449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23" name="楕円 622"/>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25671</xdr:rowOff>
    </xdr:from>
    <xdr:ext cx="469744" cy="259045"/>
    <xdr:sp macro="" textlink="">
      <xdr:nvSpPr>
        <xdr:cNvPr id="624" name="【消防施設】&#10;一人当たり面積該当値テキスト"/>
        <xdr:cNvSpPr txBox="1"/>
      </xdr:nvSpPr>
      <xdr:spPr>
        <a:xfrm>
          <a:off x="22199600" y="1442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112458</xdr:rowOff>
    </xdr:from>
    <xdr:to>
      <xdr:col>112</xdr:col>
      <xdr:colOff>38100</xdr:colOff>
      <xdr:row>85</xdr:row>
      <xdr:rowOff>42608</xdr:rowOff>
    </xdr:to>
    <xdr:sp macro="" textlink="">
      <xdr:nvSpPr>
        <xdr:cNvPr id="625" name="楕円 624"/>
        <xdr:cNvSpPr/>
      </xdr:nvSpPr>
      <xdr:spPr>
        <a:xfrm>
          <a:off x="21272500" y="145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163258</xdr:rowOff>
    </xdr:to>
    <xdr:cxnSp macro="">
      <xdr:nvCxnSpPr>
        <xdr:cNvPr id="626" name="直線コネクタ 625"/>
        <xdr:cNvCxnSpPr/>
      </xdr:nvCxnSpPr>
      <xdr:spPr>
        <a:xfrm flipV="1">
          <a:off x="21323300" y="14563344"/>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627" name="楕円 626"/>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163258</xdr:rowOff>
    </xdr:from>
    <xdr:to>
      <xdr:col>111</xdr:col>
      <xdr:colOff>177800</xdr:colOff>
      <xdr:row>84</xdr:row>
      <xdr:rowOff>166115</xdr:rowOff>
    </xdr:to>
    <xdr:cxnSp macro="">
      <xdr:nvCxnSpPr>
        <xdr:cNvPr id="628" name="直線コネクタ 627"/>
        <xdr:cNvCxnSpPr/>
      </xdr:nvCxnSpPr>
      <xdr:spPr>
        <a:xfrm flipV="1">
          <a:off x="20434300" y="1456505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117030</xdr:rowOff>
    </xdr:from>
    <xdr:to>
      <xdr:col>102</xdr:col>
      <xdr:colOff>165100</xdr:colOff>
      <xdr:row>85</xdr:row>
      <xdr:rowOff>47180</xdr:rowOff>
    </xdr:to>
    <xdr:sp macro="" textlink="">
      <xdr:nvSpPr>
        <xdr:cNvPr id="629" name="楕円 628"/>
        <xdr:cNvSpPr/>
      </xdr:nvSpPr>
      <xdr:spPr>
        <a:xfrm>
          <a:off x="19494500" y="1451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166115</xdr:rowOff>
    </xdr:from>
    <xdr:to>
      <xdr:col>107</xdr:col>
      <xdr:colOff>50800</xdr:colOff>
      <xdr:row>84</xdr:row>
      <xdr:rowOff>167830</xdr:rowOff>
    </xdr:to>
    <xdr:cxnSp macro="">
      <xdr:nvCxnSpPr>
        <xdr:cNvPr id="630" name="直線コネクタ 629"/>
        <xdr:cNvCxnSpPr/>
      </xdr:nvCxnSpPr>
      <xdr:spPr>
        <a:xfrm flipV="1">
          <a:off x="19545300" y="1456791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118174</xdr:rowOff>
    </xdr:from>
    <xdr:to>
      <xdr:col>98</xdr:col>
      <xdr:colOff>38100</xdr:colOff>
      <xdr:row>85</xdr:row>
      <xdr:rowOff>48324</xdr:rowOff>
    </xdr:to>
    <xdr:sp macro="" textlink="">
      <xdr:nvSpPr>
        <xdr:cNvPr id="631" name="楕円 630"/>
        <xdr:cNvSpPr/>
      </xdr:nvSpPr>
      <xdr:spPr>
        <a:xfrm>
          <a:off x="18605500" y="145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167830</xdr:rowOff>
    </xdr:from>
    <xdr:to>
      <xdr:col>102</xdr:col>
      <xdr:colOff>114300</xdr:colOff>
      <xdr:row>84</xdr:row>
      <xdr:rowOff>168974</xdr:rowOff>
    </xdr:to>
    <xdr:cxnSp macro="">
      <xdr:nvCxnSpPr>
        <xdr:cNvPr id="632" name="直線コネクタ 631"/>
        <xdr:cNvCxnSpPr/>
      </xdr:nvCxnSpPr>
      <xdr:spPr>
        <a:xfrm flipV="1">
          <a:off x="18656300" y="1456963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36847</xdr:rowOff>
    </xdr:from>
    <xdr:ext cx="469744" cy="259045"/>
    <xdr:sp macro="" textlink="">
      <xdr:nvSpPr>
        <xdr:cNvPr id="633" name="n_1aveValue【消防施設】&#10;一人当たり面積"/>
        <xdr:cNvSpPr txBox="1"/>
      </xdr:nvSpPr>
      <xdr:spPr>
        <a:xfrm>
          <a:off x="21075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39704</xdr:rowOff>
    </xdr:from>
    <xdr:ext cx="469744" cy="259045"/>
    <xdr:sp macro="" textlink="">
      <xdr:nvSpPr>
        <xdr:cNvPr id="634" name="n_2aveValue【消防施設】&#10;一人当たり面積"/>
        <xdr:cNvSpPr txBox="1"/>
      </xdr:nvSpPr>
      <xdr:spPr>
        <a:xfrm>
          <a:off x="20199427" y="1427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36847</xdr:rowOff>
    </xdr:from>
    <xdr:ext cx="469744" cy="259045"/>
    <xdr:sp macro="" textlink="">
      <xdr:nvSpPr>
        <xdr:cNvPr id="635" name="n_3aveValue【消防施設】&#10;一人当たり面積"/>
        <xdr:cNvSpPr txBox="1"/>
      </xdr:nvSpPr>
      <xdr:spPr>
        <a:xfrm>
          <a:off x="19310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40848</xdr:rowOff>
    </xdr:from>
    <xdr:ext cx="469744" cy="259045"/>
    <xdr:sp macro="" textlink="">
      <xdr:nvSpPr>
        <xdr:cNvPr id="636" name="n_4aveValue【消防施設】&#10;一人当たり面積"/>
        <xdr:cNvSpPr txBox="1"/>
      </xdr:nvSpPr>
      <xdr:spPr>
        <a:xfrm>
          <a:off x="18421427" y="1427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33735</xdr:rowOff>
    </xdr:from>
    <xdr:ext cx="469744" cy="259045"/>
    <xdr:sp macro="" textlink="">
      <xdr:nvSpPr>
        <xdr:cNvPr id="637" name="n_1mainValue【消防施設】&#10;一人当たり面積"/>
        <xdr:cNvSpPr txBox="1"/>
      </xdr:nvSpPr>
      <xdr:spPr>
        <a:xfrm>
          <a:off x="21075727" y="1460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638" name="n_2mainValue【消防施設】&#10;一人当たり面積"/>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38307</xdr:rowOff>
    </xdr:from>
    <xdr:ext cx="469744" cy="259045"/>
    <xdr:sp macro="" textlink="">
      <xdr:nvSpPr>
        <xdr:cNvPr id="639" name="n_3mainValue【消防施設】&#10;一人当たり面積"/>
        <xdr:cNvSpPr txBox="1"/>
      </xdr:nvSpPr>
      <xdr:spPr>
        <a:xfrm>
          <a:off x="19310427" y="1461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39451</xdr:rowOff>
    </xdr:from>
    <xdr:ext cx="469744" cy="259045"/>
    <xdr:sp macro="" textlink="">
      <xdr:nvSpPr>
        <xdr:cNvPr id="640" name="n_4mainValue【消防施設】&#10;一人当たり面積"/>
        <xdr:cNvSpPr txBox="1"/>
      </xdr:nvSpPr>
      <xdr:spPr>
        <a:xfrm>
          <a:off x="18421427" y="1461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9"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70" name="フローチャート: 判断 669"/>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671" name="フローチャート: 判断 670"/>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672" name="フローチャート: 判断 671"/>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673" name="フローチャート: 判断 672"/>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674" name="フローチャート: 判断 673"/>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92711</xdr:rowOff>
    </xdr:from>
    <xdr:to>
      <xdr:col>85</xdr:col>
      <xdr:colOff>177800</xdr:colOff>
      <xdr:row>107</xdr:row>
      <xdr:rowOff>22861</xdr:rowOff>
    </xdr:to>
    <xdr:sp macro="" textlink="">
      <xdr:nvSpPr>
        <xdr:cNvPr id="680" name="楕円 679"/>
        <xdr:cNvSpPr/>
      </xdr:nvSpPr>
      <xdr:spPr>
        <a:xfrm>
          <a:off x="16268700" y="182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7638</xdr:rowOff>
    </xdr:from>
    <xdr:ext cx="405111" cy="259045"/>
    <xdr:sp macro="" textlink="">
      <xdr:nvSpPr>
        <xdr:cNvPr id="681" name="【庁舎】&#10;有形固定資産減価償却率該当値テキスト"/>
        <xdr:cNvSpPr txBox="1"/>
      </xdr:nvSpPr>
      <xdr:spPr>
        <a:xfrm>
          <a:off x="16357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166370</xdr:rowOff>
    </xdr:from>
    <xdr:to>
      <xdr:col>81</xdr:col>
      <xdr:colOff>101600</xdr:colOff>
      <xdr:row>107</xdr:row>
      <xdr:rowOff>96520</xdr:rowOff>
    </xdr:to>
    <xdr:sp macro="" textlink="">
      <xdr:nvSpPr>
        <xdr:cNvPr id="682" name="楕円 681"/>
        <xdr:cNvSpPr/>
      </xdr:nvSpPr>
      <xdr:spPr>
        <a:xfrm>
          <a:off x="1543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143511</xdr:rowOff>
    </xdr:from>
    <xdr:to>
      <xdr:col>85</xdr:col>
      <xdr:colOff>127000</xdr:colOff>
      <xdr:row>107</xdr:row>
      <xdr:rowOff>45720</xdr:rowOff>
    </xdr:to>
    <xdr:cxnSp macro="">
      <xdr:nvCxnSpPr>
        <xdr:cNvPr id="683" name="直線コネクタ 682"/>
        <xdr:cNvCxnSpPr/>
      </xdr:nvCxnSpPr>
      <xdr:spPr>
        <a:xfrm flipV="1">
          <a:off x="15481300" y="18317211"/>
          <a:ext cx="8382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142239</xdr:rowOff>
    </xdr:from>
    <xdr:to>
      <xdr:col>76</xdr:col>
      <xdr:colOff>165100</xdr:colOff>
      <xdr:row>107</xdr:row>
      <xdr:rowOff>72389</xdr:rowOff>
    </xdr:to>
    <xdr:sp macro="" textlink="">
      <xdr:nvSpPr>
        <xdr:cNvPr id="684" name="楕円 683"/>
        <xdr:cNvSpPr/>
      </xdr:nvSpPr>
      <xdr:spPr>
        <a:xfrm>
          <a:off x="14541500" y="18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21589</xdr:rowOff>
    </xdr:from>
    <xdr:to>
      <xdr:col>81</xdr:col>
      <xdr:colOff>50800</xdr:colOff>
      <xdr:row>107</xdr:row>
      <xdr:rowOff>45720</xdr:rowOff>
    </xdr:to>
    <xdr:cxnSp macro="">
      <xdr:nvCxnSpPr>
        <xdr:cNvPr id="685" name="直線コネクタ 684"/>
        <xdr:cNvCxnSpPr/>
      </xdr:nvCxnSpPr>
      <xdr:spPr>
        <a:xfrm>
          <a:off x="14592300" y="18366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118111</xdr:rowOff>
    </xdr:from>
    <xdr:to>
      <xdr:col>72</xdr:col>
      <xdr:colOff>38100</xdr:colOff>
      <xdr:row>107</xdr:row>
      <xdr:rowOff>48261</xdr:rowOff>
    </xdr:to>
    <xdr:sp macro="" textlink="">
      <xdr:nvSpPr>
        <xdr:cNvPr id="686" name="楕円 685"/>
        <xdr:cNvSpPr/>
      </xdr:nvSpPr>
      <xdr:spPr>
        <a:xfrm>
          <a:off x="136525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168911</xdr:rowOff>
    </xdr:from>
    <xdr:to>
      <xdr:col>76</xdr:col>
      <xdr:colOff>114300</xdr:colOff>
      <xdr:row>107</xdr:row>
      <xdr:rowOff>21589</xdr:rowOff>
    </xdr:to>
    <xdr:cxnSp macro="">
      <xdr:nvCxnSpPr>
        <xdr:cNvPr id="687" name="直線コネクタ 686"/>
        <xdr:cNvCxnSpPr/>
      </xdr:nvCxnSpPr>
      <xdr:spPr>
        <a:xfrm>
          <a:off x="13703300" y="183426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95250</xdr:rowOff>
    </xdr:from>
    <xdr:to>
      <xdr:col>67</xdr:col>
      <xdr:colOff>101600</xdr:colOff>
      <xdr:row>107</xdr:row>
      <xdr:rowOff>25400</xdr:rowOff>
    </xdr:to>
    <xdr:sp macro="" textlink="">
      <xdr:nvSpPr>
        <xdr:cNvPr id="688" name="楕円 687"/>
        <xdr:cNvSpPr/>
      </xdr:nvSpPr>
      <xdr:spPr>
        <a:xfrm>
          <a:off x="12763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146050</xdr:rowOff>
    </xdr:from>
    <xdr:to>
      <xdr:col>71</xdr:col>
      <xdr:colOff>177800</xdr:colOff>
      <xdr:row>106</xdr:row>
      <xdr:rowOff>168911</xdr:rowOff>
    </xdr:to>
    <xdr:cxnSp macro="">
      <xdr:nvCxnSpPr>
        <xdr:cNvPr id="689" name="直線コネクタ 688"/>
        <xdr:cNvCxnSpPr/>
      </xdr:nvCxnSpPr>
      <xdr:spPr>
        <a:xfrm>
          <a:off x="12814300" y="18319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128288</xdr:rowOff>
    </xdr:from>
    <xdr:ext cx="405111" cy="259045"/>
    <xdr:sp macro="" textlink="">
      <xdr:nvSpPr>
        <xdr:cNvPr id="690" name="n_1aveValue【庁舎】&#10;有形固定資産減価償却率"/>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107966</xdr:rowOff>
    </xdr:from>
    <xdr:ext cx="405111" cy="259045"/>
    <xdr:sp macro="" textlink="">
      <xdr:nvSpPr>
        <xdr:cNvPr id="691" name="n_2aveValue【庁舎】&#10;有形固定資産減価償却率"/>
        <xdr:cNvSpPr txBox="1"/>
      </xdr:nvSpPr>
      <xdr:spPr>
        <a:xfrm>
          <a:off x="14389744" y="1759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96538</xdr:rowOff>
    </xdr:from>
    <xdr:ext cx="405111" cy="259045"/>
    <xdr:sp macro="" textlink="">
      <xdr:nvSpPr>
        <xdr:cNvPr id="692" name="n_3aveValue【庁舎】&#10;有形固定資産減価償却率"/>
        <xdr:cNvSpPr txBox="1"/>
      </xdr:nvSpPr>
      <xdr:spPr>
        <a:xfrm>
          <a:off x="135007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121938</xdr:rowOff>
    </xdr:from>
    <xdr:ext cx="405111" cy="259045"/>
    <xdr:sp macro="" textlink="">
      <xdr:nvSpPr>
        <xdr:cNvPr id="693" name="n_4aveValue【庁舎】&#10;有形固定資産減価償却率"/>
        <xdr:cNvSpPr txBox="1"/>
      </xdr:nvSpPr>
      <xdr:spPr>
        <a:xfrm>
          <a:off x="12611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87647</xdr:rowOff>
    </xdr:from>
    <xdr:ext cx="405111" cy="259045"/>
    <xdr:sp macro="" textlink="">
      <xdr:nvSpPr>
        <xdr:cNvPr id="694" name="n_1mainValue【庁舎】&#10;有形固定資産減価償却率"/>
        <xdr:cNvSpPr txBox="1"/>
      </xdr:nvSpPr>
      <xdr:spPr>
        <a:xfrm>
          <a:off x="15266044"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63516</xdr:rowOff>
    </xdr:from>
    <xdr:ext cx="405111" cy="259045"/>
    <xdr:sp macro="" textlink="">
      <xdr:nvSpPr>
        <xdr:cNvPr id="695" name="n_2mainValue【庁舎】&#10;有形固定資産減価償却率"/>
        <xdr:cNvSpPr txBox="1"/>
      </xdr:nvSpPr>
      <xdr:spPr>
        <a:xfrm>
          <a:off x="14389744" y="1840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39388</xdr:rowOff>
    </xdr:from>
    <xdr:ext cx="405111" cy="259045"/>
    <xdr:sp macro="" textlink="">
      <xdr:nvSpPr>
        <xdr:cNvPr id="696" name="n_3mainValue【庁舎】&#10;有形固定資産減価償却率"/>
        <xdr:cNvSpPr txBox="1"/>
      </xdr:nvSpPr>
      <xdr:spPr>
        <a:xfrm>
          <a:off x="13500744" y="1838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16527</xdr:rowOff>
    </xdr:from>
    <xdr:ext cx="405111" cy="259045"/>
    <xdr:sp macro="" textlink="">
      <xdr:nvSpPr>
        <xdr:cNvPr id="697" name="n_4mainValue【庁舎】&#10;有形固定資産減価償却率"/>
        <xdr:cNvSpPr txBox="1"/>
      </xdr:nvSpPr>
      <xdr:spPr>
        <a:xfrm>
          <a:off x="12611744"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21" name="直線コネクタ 720"/>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2"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3" name="直線コネクタ 722"/>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4"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5" name="直線コネクタ 724"/>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26"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7" name="フローチャート: 判断 726"/>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4826</xdr:rowOff>
    </xdr:from>
    <xdr:to>
      <xdr:col>112</xdr:col>
      <xdr:colOff>38100</xdr:colOff>
      <xdr:row>107</xdr:row>
      <xdr:rowOff>106426</xdr:rowOff>
    </xdr:to>
    <xdr:sp macro="" textlink="">
      <xdr:nvSpPr>
        <xdr:cNvPr id="728" name="フローチャート: 判断 727"/>
        <xdr:cNvSpPr/>
      </xdr:nvSpPr>
      <xdr:spPr>
        <a:xfrm>
          <a:off x="21272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xdr:rowOff>
    </xdr:from>
    <xdr:to>
      <xdr:col>107</xdr:col>
      <xdr:colOff>101600</xdr:colOff>
      <xdr:row>107</xdr:row>
      <xdr:rowOff>102997</xdr:rowOff>
    </xdr:to>
    <xdr:sp macro="" textlink="">
      <xdr:nvSpPr>
        <xdr:cNvPr id="729" name="フローチャート: 判断 728"/>
        <xdr:cNvSpPr/>
      </xdr:nvSpPr>
      <xdr:spPr>
        <a:xfrm>
          <a:off x="20383500" y="183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730" name="フローチャート: 判断 729"/>
        <xdr:cNvSpPr/>
      </xdr:nvSpPr>
      <xdr:spPr>
        <a:xfrm>
          <a:off x="19494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45593</xdr:rowOff>
    </xdr:from>
    <xdr:to>
      <xdr:col>98</xdr:col>
      <xdr:colOff>38100</xdr:colOff>
      <xdr:row>107</xdr:row>
      <xdr:rowOff>147193</xdr:rowOff>
    </xdr:to>
    <xdr:sp macro="" textlink="">
      <xdr:nvSpPr>
        <xdr:cNvPr id="731" name="フローチャート: 判断 730"/>
        <xdr:cNvSpPr/>
      </xdr:nvSpPr>
      <xdr:spPr>
        <a:xfrm>
          <a:off x="18605500" y="1839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113792</xdr:rowOff>
    </xdr:from>
    <xdr:to>
      <xdr:col>116</xdr:col>
      <xdr:colOff>114300</xdr:colOff>
      <xdr:row>108</xdr:row>
      <xdr:rowOff>43942</xdr:rowOff>
    </xdr:to>
    <xdr:sp macro="" textlink="">
      <xdr:nvSpPr>
        <xdr:cNvPr id="737" name="楕円 736"/>
        <xdr:cNvSpPr/>
      </xdr:nvSpPr>
      <xdr:spPr>
        <a:xfrm>
          <a:off x="221107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28719</xdr:rowOff>
    </xdr:from>
    <xdr:ext cx="469744" cy="259045"/>
    <xdr:sp macro="" textlink="">
      <xdr:nvSpPr>
        <xdr:cNvPr id="738" name="【庁舎】&#10;一人当たり面積該当値テキスト"/>
        <xdr:cNvSpPr txBox="1"/>
      </xdr:nvSpPr>
      <xdr:spPr>
        <a:xfrm>
          <a:off x="22199600" y="183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116460</xdr:rowOff>
    </xdr:from>
    <xdr:to>
      <xdr:col>112</xdr:col>
      <xdr:colOff>38100</xdr:colOff>
      <xdr:row>108</xdr:row>
      <xdr:rowOff>46610</xdr:rowOff>
    </xdr:to>
    <xdr:sp macro="" textlink="">
      <xdr:nvSpPr>
        <xdr:cNvPr id="739" name="楕円 738"/>
        <xdr:cNvSpPr/>
      </xdr:nvSpPr>
      <xdr:spPr>
        <a:xfrm>
          <a:off x="21272500" y="184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164592</xdr:rowOff>
    </xdr:from>
    <xdr:to>
      <xdr:col>116</xdr:col>
      <xdr:colOff>63500</xdr:colOff>
      <xdr:row>107</xdr:row>
      <xdr:rowOff>167260</xdr:rowOff>
    </xdr:to>
    <xdr:cxnSp macro="">
      <xdr:nvCxnSpPr>
        <xdr:cNvPr id="740" name="直線コネクタ 739"/>
        <xdr:cNvCxnSpPr/>
      </xdr:nvCxnSpPr>
      <xdr:spPr>
        <a:xfrm flipV="1">
          <a:off x="21323300" y="18509742"/>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120650</xdr:rowOff>
    </xdr:from>
    <xdr:to>
      <xdr:col>107</xdr:col>
      <xdr:colOff>101600</xdr:colOff>
      <xdr:row>108</xdr:row>
      <xdr:rowOff>50800</xdr:rowOff>
    </xdr:to>
    <xdr:sp macro="" textlink="">
      <xdr:nvSpPr>
        <xdr:cNvPr id="741" name="楕円 740"/>
        <xdr:cNvSpPr/>
      </xdr:nvSpPr>
      <xdr:spPr>
        <a:xfrm>
          <a:off x="2038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167260</xdr:rowOff>
    </xdr:from>
    <xdr:to>
      <xdr:col>111</xdr:col>
      <xdr:colOff>177800</xdr:colOff>
      <xdr:row>108</xdr:row>
      <xdr:rowOff>0</xdr:rowOff>
    </xdr:to>
    <xdr:cxnSp macro="">
      <xdr:nvCxnSpPr>
        <xdr:cNvPr id="742" name="直線コネクタ 741"/>
        <xdr:cNvCxnSpPr/>
      </xdr:nvCxnSpPr>
      <xdr:spPr>
        <a:xfrm flipV="1">
          <a:off x="20434300" y="1851241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123317</xdr:rowOff>
    </xdr:from>
    <xdr:to>
      <xdr:col>102</xdr:col>
      <xdr:colOff>165100</xdr:colOff>
      <xdr:row>108</xdr:row>
      <xdr:rowOff>53467</xdr:rowOff>
    </xdr:to>
    <xdr:sp macro="" textlink="">
      <xdr:nvSpPr>
        <xdr:cNvPr id="743" name="楕円 742"/>
        <xdr:cNvSpPr/>
      </xdr:nvSpPr>
      <xdr:spPr>
        <a:xfrm>
          <a:off x="19494500" y="184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0</xdr:rowOff>
    </xdr:from>
    <xdr:to>
      <xdr:col>107</xdr:col>
      <xdr:colOff>50800</xdr:colOff>
      <xdr:row>108</xdr:row>
      <xdr:rowOff>2667</xdr:rowOff>
    </xdr:to>
    <xdr:cxnSp macro="">
      <xdr:nvCxnSpPr>
        <xdr:cNvPr id="744" name="直線コネクタ 743"/>
        <xdr:cNvCxnSpPr/>
      </xdr:nvCxnSpPr>
      <xdr:spPr>
        <a:xfrm flipV="1">
          <a:off x="19545300" y="1851660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125603</xdr:rowOff>
    </xdr:from>
    <xdr:to>
      <xdr:col>98</xdr:col>
      <xdr:colOff>38100</xdr:colOff>
      <xdr:row>108</xdr:row>
      <xdr:rowOff>55753</xdr:rowOff>
    </xdr:to>
    <xdr:sp macro="" textlink="">
      <xdr:nvSpPr>
        <xdr:cNvPr id="745" name="楕円 744"/>
        <xdr:cNvSpPr/>
      </xdr:nvSpPr>
      <xdr:spPr>
        <a:xfrm>
          <a:off x="186055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2667</xdr:rowOff>
    </xdr:from>
    <xdr:to>
      <xdr:col>102</xdr:col>
      <xdr:colOff>114300</xdr:colOff>
      <xdr:row>108</xdr:row>
      <xdr:rowOff>4953</xdr:rowOff>
    </xdr:to>
    <xdr:cxnSp macro="">
      <xdr:nvCxnSpPr>
        <xdr:cNvPr id="746" name="直線コネクタ 745"/>
        <xdr:cNvCxnSpPr/>
      </xdr:nvCxnSpPr>
      <xdr:spPr>
        <a:xfrm flipV="1">
          <a:off x="18656300" y="185192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122953</xdr:rowOff>
    </xdr:from>
    <xdr:ext cx="469744" cy="259045"/>
    <xdr:sp macro="" textlink="">
      <xdr:nvSpPr>
        <xdr:cNvPr id="747" name="n_1aveValue【庁舎】&#10;一人当たり面積"/>
        <xdr:cNvSpPr txBox="1"/>
      </xdr:nvSpPr>
      <xdr:spPr>
        <a:xfrm>
          <a:off x="21075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119524</xdr:rowOff>
    </xdr:from>
    <xdr:ext cx="469744" cy="259045"/>
    <xdr:sp macro="" textlink="">
      <xdr:nvSpPr>
        <xdr:cNvPr id="748" name="n_2aveValue【庁舎】&#10;一人当たり面積"/>
        <xdr:cNvSpPr txBox="1"/>
      </xdr:nvSpPr>
      <xdr:spPr>
        <a:xfrm>
          <a:off x="20199427" y="181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127525</xdr:rowOff>
    </xdr:from>
    <xdr:ext cx="469744" cy="259045"/>
    <xdr:sp macro="" textlink="">
      <xdr:nvSpPr>
        <xdr:cNvPr id="749" name="n_3aveValue【庁舎】&#10;一人当たり面積"/>
        <xdr:cNvSpPr txBox="1"/>
      </xdr:nvSpPr>
      <xdr:spPr>
        <a:xfrm>
          <a:off x="193104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163720</xdr:rowOff>
    </xdr:from>
    <xdr:ext cx="469744" cy="259045"/>
    <xdr:sp macro="" textlink="">
      <xdr:nvSpPr>
        <xdr:cNvPr id="750" name="n_4aveValue【庁舎】&#10;一人当たり面積"/>
        <xdr:cNvSpPr txBox="1"/>
      </xdr:nvSpPr>
      <xdr:spPr>
        <a:xfrm>
          <a:off x="18421427" y="181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37737</xdr:rowOff>
    </xdr:from>
    <xdr:ext cx="469744" cy="259045"/>
    <xdr:sp macro="" textlink="">
      <xdr:nvSpPr>
        <xdr:cNvPr id="751" name="n_1mainValue【庁舎】&#10;一人当たり面積"/>
        <xdr:cNvSpPr txBox="1"/>
      </xdr:nvSpPr>
      <xdr:spPr>
        <a:xfrm>
          <a:off x="21075727"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752" name="n_2mainValue【庁舎】&#10;一人当たり面積"/>
        <xdr:cNvSpPr txBox="1"/>
      </xdr:nvSpPr>
      <xdr:spPr>
        <a:xfrm>
          <a:off x="20199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44594</xdr:rowOff>
    </xdr:from>
    <xdr:ext cx="469744" cy="259045"/>
    <xdr:sp macro="" textlink="">
      <xdr:nvSpPr>
        <xdr:cNvPr id="753" name="n_3mainValue【庁舎】&#10;一人当たり面積"/>
        <xdr:cNvSpPr txBox="1"/>
      </xdr:nvSpPr>
      <xdr:spPr>
        <a:xfrm>
          <a:off x="19310427" y="185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46880</xdr:rowOff>
    </xdr:from>
    <xdr:ext cx="469744" cy="259045"/>
    <xdr:sp macro="" textlink="">
      <xdr:nvSpPr>
        <xdr:cNvPr id="754" name="n_4mainValue【庁舎】&#10;一人当たり面積"/>
        <xdr:cNvSpPr txBox="1"/>
      </xdr:nvSpPr>
      <xdr:spPr>
        <a:xfrm>
          <a:off x="18421427" y="1856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一人当たりの面積等は、</a:t>
          </a:r>
          <a:r>
            <a:rPr kumimoji="1" lang="ja-JP" altLang="en-US" sz="1100">
              <a:solidFill>
                <a:schemeClr val="dk1"/>
              </a:solidFill>
              <a:effectLst/>
              <a:latin typeface="+mn-lt"/>
              <a:ea typeface="+mn-ea"/>
              <a:cs typeface="+mn-cs"/>
            </a:rPr>
            <a:t>全ての施設において</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回る結果となった。有形固定資産減価償却率は、平均同等かそれ以上となっている。全ての施設で減価償却率が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いる状況であることから、「勝浦町公共施設等総合管理計画」に基づき、町全体の公共施設等の総量抑制、施設の統廃合、施設利用のあり方等、人口減少時代において将来負担を軽減するための取組みを進める。新しく施設を建設する際は、複合化を検討し、今後も継続して維持管理を行う必要があるものと判断した場合は、長寿命化等により経費の削減に努める。　</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は、減価償却率が高い状況にあるが、平成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年度に耐震化工事を行っている。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は、基本的に現状の規模を維持していく方針であり、計画的な修繕や建替え等に取組む予定である。平成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年度に、西岡消防詰所（第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分団）の建替えを行っている。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サルビア作業所の減価償却率が高く更新の時期を迎えている。「勝浦町公共施設等総合管理計画個別施設計画」に</a:t>
          </a:r>
          <a:r>
            <a:rPr kumimoji="1" lang="ja-JP" altLang="en-US" sz="1100">
              <a:solidFill>
                <a:schemeClr val="dk1"/>
              </a:solidFill>
              <a:effectLst/>
              <a:latin typeface="+mn-lt"/>
              <a:ea typeface="+mn-ea"/>
              <a:cs typeface="+mn-cs"/>
            </a:rPr>
            <a:t>基づき、令和３年度中に移転を予定している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年間、同水準で推移し、類似団体の平均値と同程度となってい</a:t>
          </a:r>
          <a:r>
            <a:rPr kumimoji="1" lang="ja-JP" altLang="en-US" sz="1100">
              <a:solidFill>
                <a:schemeClr val="dk1"/>
              </a:solidFill>
              <a:effectLst/>
              <a:latin typeface="+mn-lt"/>
              <a:ea typeface="+mn-ea"/>
              <a:cs typeface="+mn-cs"/>
            </a:rPr>
            <a:t>たが、令和２年度から市町村類型が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－０となったことにより、類似団体平均より</a:t>
          </a:r>
          <a:r>
            <a:rPr kumimoji="1" lang="en-US" altLang="ja-JP" sz="1100">
              <a:solidFill>
                <a:schemeClr val="dk1"/>
              </a:solidFill>
              <a:effectLst/>
              <a:latin typeface="+mn-lt"/>
              <a:ea typeface="+mn-ea"/>
              <a:cs typeface="+mn-cs"/>
            </a:rPr>
            <a:t>0.06</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人口の減少や高齢化による税収減を若い世代の移住定住促進等の事業展開を推進することで抑制しつつ、税滞納額の圧縮など徴収率の向上に努め、併せて投資的経費の抑制等歳出の見直しを実施するとともに、適切な定員管理や行財政改革を引き続き実施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、類似団体平均を上回った。</a:t>
          </a:r>
          <a:r>
            <a:rPr kumimoji="1" lang="ja-JP" altLang="en-US" sz="1100">
              <a:solidFill>
                <a:schemeClr val="dk1"/>
              </a:solidFill>
              <a:effectLst/>
              <a:latin typeface="+mn-lt"/>
              <a:ea typeface="+mn-ea"/>
              <a:cs typeface="+mn-cs"/>
            </a:rPr>
            <a:t>減少要因は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新型コロナウイルス感性症の影響によるイベント等経常費用の減少</a:t>
          </a:r>
          <a:r>
            <a:rPr kumimoji="1" lang="ja-JP" altLang="ja-JP" sz="1100">
              <a:solidFill>
                <a:schemeClr val="dk1"/>
              </a:solidFill>
              <a:effectLst/>
              <a:latin typeface="+mn-lt"/>
              <a:ea typeface="+mn-ea"/>
              <a:cs typeface="+mn-cs"/>
            </a:rPr>
            <a:t>が主な要因である。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令和２年度に策定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公共施設等適正管理計画個別施設計画に基づく施設の適正な管理や徹底した事務事業や制度の見直し、適正な定員管理等により経常経費の削減に努める。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114300</xdr:rowOff>
    </xdr:to>
    <xdr:cxnSp macro="">
      <xdr:nvCxnSpPr>
        <xdr:cNvPr id="135" name="直線コネクタ 134"/>
        <xdr:cNvCxnSpPr/>
      </xdr:nvCxnSpPr>
      <xdr:spPr>
        <a:xfrm flipV="1">
          <a:off x="4114800" y="1089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126274</xdr:rowOff>
    </xdr:from>
    <xdr:to>
      <xdr:col>19</xdr:col>
      <xdr:colOff>133350</xdr:colOff>
      <xdr:row>63</xdr:row>
      <xdr:rowOff>114300</xdr:rowOff>
    </xdr:to>
    <xdr:cxnSp macro="">
      <xdr:nvCxnSpPr>
        <xdr:cNvPr id="138" name="直線コネクタ 137"/>
        <xdr:cNvCxnSpPr/>
      </xdr:nvCxnSpPr>
      <xdr:spPr>
        <a:xfrm>
          <a:off x="3225800" y="10584724"/>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161489</xdr:rowOff>
    </xdr:from>
    <xdr:ext cx="736600" cy="259045"/>
    <xdr:sp macro="" textlink="">
      <xdr:nvSpPr>
        <xdr:cNvPr id="140" name="テキスト ボックス 139"/>
        <xdr:cNvSpPr txBox="1"/>
      </xdr:nvSpPr>
      <xdr:spPr>
        <a:xfrm>
          <a:off x="3733800" y="1061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126274</xdr:rowOff>
    </xdr:to>
    <xdr:cxnSp macro="">
      <xdr:nvCxnSpPr>
        <xdr:cNvPr id="141" name="直線コネクタ 140"/>
        <xdr:cNvCxnSpPr/>
      </xdr:nvCxnSpPr>
      <xdr:spPr>
        <a:xfrm>
          <a:off x="2336800" y="1047441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139156</xdr:rowOff>
    </xdr:from>
    <xdr:to>
      <xdr:col>11</xdr:col>
      <xdr:colOff>31750</xdr:colOff>
      <xdr:row>61</xdr:row>
      <xdr:rowOff>15966</xdr:rowOff>
    </xdr:to>
    <xdr:cxnSp macro="">
      <xdr:nvCxnSpPr>
        <xdr:cNvPr id="144" name="直線コネクタ 143"/>
        <xdr:cNvCxnSpPr/>
      </xdr:nvCxnSpPr>
      <xdr:spPr>
        <a:xfrm>
          <a:off x="1447800" y="104261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4" name="楕円 153"/>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5"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6" name="楕円 155"/>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7" name="テキスト ボックス 15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75474</xdr:rowOff>
    </xdr:from>
    <xdr:to>
      <xdr:col>15</xdr:col>
      <xdr:colOff>133350</xdr:colOff>
      <xdr:row>62</xdr:row>
      <xdr:rowOff>5624</xdr:rowOff>
    </xdr:to>
    <xdr:sp macro="" textlink="">
      <xdr:nvSpPr>
        <xdr:cNvPr id="158" name="楕円 157"/>
        <xdr:cNvSpPr/>
      </xdr:nvSpPr>
      <xdr:spPr>
        <a:xfrm>
          <a:off x="3175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15801</xdr:rowOff>
    </xdr:from>
    <xdr:ext cx="762000" cy="259045"/>
    <xdr:sp macro="" textlink="">
      <xdr:nvSpPr>
        <xdr:cNvPr id="159" name="テキスト ボックス 158"/>
        <xdr:cNvSpPr txBox="1"/>
      </xdr:nvSpPr>
      <xdr:spPr>
        <a:xfrm>
          <a:off x="2844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60" name="楕円 159"/>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76943</xdr:rowOff>
    </xdr:from>
    <xdr:ext cx="762000" cy="259045"/>
    <xdr:sp macro="" textlink="">
      <xdr:nvSpPr>
        <xdr:cNvPr id="161" name="テキスト ボックス 160"/>
        <xdr:cNvSpPr txBox="1"/>
      </xdr:nvSpPr>
      <xdr:spPr>
        <a:xfrm>
          <a:off x="1955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88356</xdr:rowOff>
    </xdr:from>
    <xdr:to>
      <xdr:col>7</xdr:col>
      <xdr:colOff>31750</xdr:colOff>
      <xdr:row>61</xdr:row>
      <xdr:rowOff>18506</xdr:rowOff>
    </xdr:to>
    <xdr:sp macro="" textlink="">
      <xdr:nvSpPr>
        <xdr:cNvPr id="162" name="楕円 161"/>
        <xdr:cNvSpPr/>
      </xdr:nvSpPr>
      <xdr:spPr>
        <a:xfrm>
          <a:off x="1397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28683</xdr:rowOff>
    </xdr:from>
    <xdr:ext cx="762000" cy="259045"/>
    <xdr:sp macro="" textlink="">
      <xdr:nvSpPr>
        <xdr:cNvPr id="163" name="テキスト ボックス 162"/>
        <xdr:cNvSpPr txBox="1"/>
      </xdr:nvSpPr>
      <xdr:spPr>
        <a:xfrm>
          <a:off x="1066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類似団体平均との比較では下回っているが、</a:t>
          </a:r>
          <a:r>
            <a:rPr kumimoji="1" lang="ja-JP" altLang="en-US" sz="1100">
              <a:solidFill>
                <a:schemeClr val="dk1"/>
              </a:solidFill>
              <a:effectLst/>
              <a:latin typeface="+mn-lt"/>
              <a:ea typeface="+mn-ea"/>
              <a:cs typeface="+mn-cs"/>
            </a:rPr>
            <a:t>新型コロナウイルス感染症対応経費や会計年度任用職員に係る手当等</a:t>
          </a:r>
          <a:r>
            <a:rPr kumimoji="1" lang="ja-JP" altLang="ja-JP" sz="1100">
              <a:solidFill>
                <a:schemeClr val="dk1"/>
              </a:solidFill>
              <a:effectLst/>
              <a:latin typeface="+mn-lt"/>
              <a:ea typeface="+mn-ea"/>
              <a:cs typeface="+mn-cs"/>
            </a:rPr>
            <a:t>が増加し、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a:t>
          </a:r>
          <a:r>
            <a:rPr kumimoji="1" lang="en-US" altLang="ja-JP" sz="1100">
              <a:solidFill>
                <a:schemeClr val="dk1"/>
              </a:solidFill>
              <a:effectLst/>
              <a:latin typeface="+mn-lt"/>
              <a:ea typeface="+mn-ea"/>
              <a:cs typeface="+mn-cs"/>
            </a:rPr>
            <a:t>13,908</a:t>
          </a:r>
          <a:r>
            <a:rPr kumimoji="1" lang="ja-JP" altLang="ja-JP" sz="1100">
              <a:solidFill>
                <a:schemeClr val="dk1"/>
              </a:solidFill>
              <a:effectLst/>
              <a:latin typeface="+mn-lt"/>
              <a:ea typeface="+mn-ea"/>
              <a:cs typeface="+mn-cs"/>
            </a:rPr>
            <a:t>円の増となった。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新型コロナウイルス感染症終息後、</a:t>
          </a:r>
          <a:r>
            <a:rPr kumimoji="1" lang="ja-JP" altLang="ja-JP" sz="1100">
              <a:solidFill>
                <a:schemeClr val="dk1"/>
              </a:solidFill>
              <a:effectLst/>
              <a:latin typeface="+mn-lt"/>
              <a:ea typeface="+mn-ea"/>
              <a:cs typeface="+mn-cs"/>
            </a:rPr>
            <a:t>事務事業の見直しを推進し、徹底した物件費の抑制に努めていく。また、定員管理の適正化により、人件費の抑制に努める。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0" name="直線コネクタ 179"/>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2" name="直線コネクタ 181"/>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4" name="直線コネクタ 183"/>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8" name="直線コネクタ 187"/>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0" name="直線コネクタ 18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2" name="直線コネクタ 191"/>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46498</xdr:rowOff>
    </xdr:from>
    <xdr:to>
      <xdr:col>23</xdr:col>
      <xdr:colOff>133350</xdr:colOff>
      <xdr:row>89</xdr:row>
      <xdr:rowOff>43942</xdr:rowOff>
    </xdr:to>
    <xdr:cxnSp macro="">
      <xdr:nvCxnSpPr>
        <xdr:cNvPr id="196" name="直線コネクタ 195"/>
        <xdr:cNvCxnSpPr/>
      </xdr:nvCxnSpPr>
      <xdr:spPr>
        <a:xfrm flipV="1">
          <a:off x="4953000" y="13933948"/>
          <a:ext cx="0" cy="1369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16019</xdr:rowOff>
    </xdr:from>
    <xdr:ext cx="762000" cy="259045"/>
    <xdr:sp macro="" textlink="">
      <xdr:nvSpPr>
        <xdr:cNvPr id="197" name="人件費・物件費等の状況最小値テキスト"/>
        <xdr:cNvSpPr txBox="1"/>
      </xdr:nvSpPr>
      <xdr:spPr>
        <a:xfrm>
          <a:off x="5041900" y="152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43942</xdr:rowOff>
    </xdr:from>
    <xdr:to>
      <xdr:col>24</xdr:col>
      <xdr:colOff>12700</xdr:colOff>
      <xdr:row>89</xdr:row>
      <xdr:rowOff>43942</xdr:rowOff>
    </xdr:to>
    <xdr:cxnSp macro="">
      <xdr:nvCxnSpPr>
        <xdr:cNvPr id="198" name="直線コネクタ 197"/>
        <xdr:cNvCxnSpPr/>
      </xdr:nvCxnSpPr>
      <xdr:spPr>
        <a:xfrm>
          <a:off x="4864100" y="153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132875</xdr:rowOff>
    </xdr:from>
    <xdr:ext cx="762000" cy="259045"/>
    <xdr:sp macro="" textlink="">
      <xdr:nvSpPr>
        <xdr:cNvPr id="199" name="人件費・物件費等の状況最大値テキスト"/>
        <xdr:cNvSpPr txBox="1"/>
      </xdr:nvSpPr>
      <xdr:spPr>
        <a:xfrm>
          <a:off x="5041900" y="13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46498</xdr:rowOff>
    </xdr:from>
    <xdr:to>
      <xdr:col>24</xdr:col>
      <xdr:colOff>12700</xdr:colOff>
      <xdr:row>81</xdr:row>
      <xdr:rowOff>46498</xdr:rowOff>
    </xdr:to>
    <xdr:cxnSp macro="">
      <xdr:nvCxnSpPr>
        <xdr:cNvPr id="200" name="直線コネクタ 199"/>
        <xdr:cNvCxnSpPr/>
      </xdr:nvCxnSpPr>
      <xdr:spPr>
        <a:xfrm>
          <a:off x="4864100" y="139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61570</xdr:rowOff>
    </xdr:from>
    <xdr:to>
      <xdr:col>23</xdr:col>
      <xdr:colOff>133350</xdr:colOff>
      <xdr:row>81</xdr:row>
      <xdr:rowOff>75554</xdr:rowOff>
    </xdr:to>
    <xdr:cxnSp macro="">
      <xdr:nvCxnSpPr>
        <xdr:cNvPr id="201" name="直線コネクタ 200"/>
        <xdr:cNvCxnSpPr/>
      </xdr:nvCxnSpPr>
      <xdr:spPr>
        <a:xfrm>
          <a:off x="4114800" y="13949020"/>
          <a:ext cx="8382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32546</xdr:rowOff>
    </xdr:from>
    <xdr:ext cx="762000" cy="259045"/>
    <xdr:sp macro="" textlink="">
      <xdr:nvSpPr>
        <xdr:cNvPr id="202" name="人件費・物件費等の状況平均値テキスト"/>
        <xdr:cNvSpPr txBox="1"/>
      </xdr:nvSpPr>
      <xdr:spPr>
        <a:xfrm>
          <a:off x="5041900" y="1409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60469</xdr:rowOff>
    </xdr:from>
    <xdr:to>
      <xdr:col>23</xdr:col>
      <xdr:colOff>184150</xdr:colOff>
      <xdr:row>82</xdr:row>
      <xdr:rowOff>162069</xdr:rowOff>
    </xdr:to>
    <xdr:sp macro="" textlink="">
      <xdr:nvSpPr>
        <xdr:cNvPr id="203" name="フローチャート: 判断 202"/>
        <xdr:cNvSpPr/>
      </xdr:nvSpPr>
      <xdr:spPr>
        <a:xfrm>
          <a:off x="49022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39433</xdr:rowOff>
    </xdr:from>
    <xdr:to>
      <xdr:col>19</xdr:col>
      <xdr:colOff>133350</xdr:colOff>
      <xdr:row>81</xdr:row>
      <xdr:rowOff>61570</xdr:rowOff>
    </xdr:to>
    <xdr:cxnSp macro="">
      <xdr:nvCxnSpPr>
        <xdr:cNvPr id="204" name="直線コネクタ 203"/>
        <xdr:cNvCxnSpPr/>
      </xdr:nvCxnSpPr>
      <xdr:spPr>
        <a:xfrm>
          <a:off x="3225800" y="13926883"/>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59539</xdr:rowOff>
    </xdr:from>
    <xdr:to>
      <xdr:col>19</xdr:col>
      <xdr:colOff>184150</xdr:colOff>
      <xdr:row>81</xdr:row>
      <xdr:rowOff>161139</xdr:rowOff>
    </xdr:to>
    <xdr:sp macro="" textlink="">
      <xdr:nvSpPr>
        <xdr:cNvPr id="205" name="フローチャート: 判断 204"/>
        <xdr:cNvSpPr/>
      </xdr:nvSpPr>
      <xdr:spPr>
        <a:xfrm>
          <a:off x="4064000" y="1394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145916</xdr:rowOff>
    </xdr:from>
    <xdr:ext cx="736600" cy="259045"/>
    <xdr:sp macro="" textlink="">
      <xdr:nvSpPr>
        <xdr:cNvPr id="206" name="テキスト ボックス 205"/>
        <xdr:cNvSpPr txBox="1"/>
      </xdr:nvSpPr>
      <xdr:spPr>
        <a:xfrm>
          <a:off x="3733800" y="14033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26868</xdr:rowOff>
    </xdr:from>
    <xdr:to>
      <xdr:col>15</xdr:col>
      <xdr:colOff>82550</xdr:colOff>
      <xdr:row>81</xdr:row>
      <xdr:rowOff>39433</xdr:rowOff>
    </xdr:to>
    <xdr:cxnSp macro="">
      <xdr:nvCxnSpPr>
        <xdr:cNvPr id="207" name="直線コネクタ 206"/>
        <xdr:cNvCxnSpPr/>
      </xdr:nvCxnSpPr>
      <xdr:spPr>
        <a:xfrm>
          <a:off x="2336800" y="13914318"/>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49670</xdr:rowOff>
    </xdr:from>
    <xdr:to>
      <xdr:col>15</xdr:col>
      <xdr:colOff>133350</xdr:colOff>
      <xdr:row>81</xdr:row>
      <xdr:rowOff>151270</xdr:rowOff>
    </xdr:to>
    <xdr:sp macro="" textlink="">
      <xdr:nvSpPr>
        <xdr:cNvPr id="208" name="フローチャート: 判断 207"/>
        <xdr:cNvSpPr/>
      </xdr:nvSpPr>
      <xdr:spPr>
        <a:xfrm>
          <a:off x="3175000" y="139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136047</xdr:rowOff>
    </xdr:from>
    <xdr:ext cx="762000" cy="259045"/>
    <xdr:sp macro="" textlink="">
      <xdr:nvSpPr>
        <xdr:cNvPr id="209" name="テキスト ボックス 208"/>
        <xdr:cNvSpPr txBox="1"/>
      </xdr:nvSpPr>
      <xdr:spPr>
        <a:xfrm>
          <a:off x="2844800" y="140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6353</xdr:rowOff>
    </xdr:from>
    <xdr:to>
      <xdr:col>11</xdr:col>
      <xdr:colOff>31750</xdr:colOff>
      <xdr:row>81</xdr:row>
      <xdr:rowOff>26868</xdr:rowOff>
    </xdr:to>
    <xdr:cxnSp macro="">
      <xdr:nvCxnSpPr>
        <xdr:cNvPr id="210" name="直線コネクタ 209"/>
        <xdr:cNvCxnSpPr/>
      </xdr:nvCxnSpPr>
      <xdr:spPr>
        <a:xfrm>
          <a:off x="1447800" y="13893803"/>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43597</xdr:rowOff>
    </xdr:from>
    <xdr:to>
      <xdr:col>11</xdr:col>
      <xdr:colOff>82550</xdr:colOff>
      <xdr:row>81</xdr:row>
      <xdr:rowOff>145197</xdr:rowOff>
    </xdr:to>
    <xdr:sp macro="" textlink="">
      <xdr:nvSpPr>
        <xdr:cNvPr id="211" name="フローチャート: 判断 210"/>
        <xdr:cNvSpPr/>
      </xdr:nvSpPr>
      <xdr:spPr>
        <a:xfrm>
          <a:off x="2286000" y="1393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129974</xdr:rowOff>
    </xdr:from>
    <xdr:ext cx="762000" cy="259045"/>
    <xdr:sp macro="" textlink="">
      <xdr:nvSpPr>
        <xdr:cNvPr id="212" name="テキスト ボックス 211"/>
        <xdr:cNvSpPr txBox="1"/>
      </xdr:nvSpPr>
      <xdr:spPr>
        <a:xfrm>
          <a:off x="1955800" y="1401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32821</xdr:rowOff>
    </xdr:from>
    <xdr:to>
      <xdr:col>7</xdr:col>
      <xdr:colOff>31750</xdr:colOff>
      <xdr:row>81</xdr:row>
      <xdr:rowOff>134421</xdr:rowOff>
    </xdr:to>
    <xdr:sp macro="" textlink="">
      <xdr:nvSpPr>
        <xdr:cNvPr id="213" name="フローチャート: 判断 212"/>
        <xdr:cNvSpPr/>
      </xdr:nvSpPr>
      <xdr:spPr>
        <a:xfrm>
          <a:off x="1397000" y="139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119198</xdr:rowOff>
    </xdr:from>
    <xdr:ext cx="762000" cy="259045"/>
    <xdr:sp macro="" textlink="">
      <xdr:nvSpPr>
        <xdr:cNvPr id="214" name="テキスト ボックス 213"/>
        <xdr:cNvSpPr txBox="1"/>
      </xdr:nvSpPr>
      <xdr:spPr>
        <a:xfrm>
          <a:off x="1066800" y="140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24754</xdr:rowOff>
    </xdr:from>
    <xdr:to>
      <xdr:col>23</xdr:col>
      <xdr:colOff>184150</xdr:colOff>
      <xdr:row>81</xdr:row>
      <xdr:rowOff>126354</xdr:rowOff>
    </xdr:to>
    <xdr:sp macro="" textlink="">
      <xdr:nvSpPr>
        <xdr:cNvPr id="220" name="楕円 219"/>
        <xdr:cNvSpPr/>
      </xdr:nvSpPr>
      <xdr:spPr>
        <a:xfrm>
          <a:off x="4902200" y="139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117481</xdr:rowOff>
    </xdr:from>
    <xdr:ext cx="762000" cy="259045"/>
    <xdr:sp macro="" textlink="">
      <xdr:nvSpPr>
        <xdr:cNvPr id="221" name="人件費・物件費等の状況該当値テキスト"/>
        <xdr:cNvSpPr txBox="1"/>
      </xdr:nvSpPr>
      <xdr:spPr>
        <a:xfrm>
          <a:off x="5041900" y="1383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10770</xdr:rowOff>
    </xdr:from>
    <xdr:to>
      <xdr:col>19</xdr:col>
      <xdr:colOff>184150</xdr:colOff>
      <xdr:row>81</xdr:row>
      <xdr:rowOff>112370</xdr:rowOff>
    </xdr:to>
    <xdr:sp macro="" textlink="">
      <xdr:nvSpPr>
        <xdr:cNvPr id="222" name="楕円 221"/>
        <xdr:cNvSpPr/>
      </xdr:nvSpPr>
      <xdr:spPr>
        <a:xfrm>
          <a:off x="4064000" y="138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122547</xdr:rowOff>
    </xdr:from>
    <xdr:ext cx="736600" cy="259045"/>
    <xdr:sp macro="" textlink="">
      <xdr:nvSpPr>
        <xdr:cNvPr id="223" name="テキスト ボックス 222"/>
        <xdr:cNvSpPr txBox="1"/>
      </xdr:nvSpPr>
      <xdr:spPr>
        <a:xfrm>
          <a:off x="3733800" y="136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160083</xdr:rowOff>
    </xdr:from>
    <xdr:to>
      <xdr:col>15</xdr:col>
      <xdr:colOff>133350</xdr:colOff>
      <xdr:row>81</xdr:row>
      <xdr:rowOff>90233</xdr:rowOff>
    </xdr:to>
    <xdr:sp macro="" textlink="">
      <xdr:nvSpPr>
        <xdr:cNvPr id="224" name="楕円 223"/>
        <xdr:cNvSpPr/>
      </xdr:nvSpPr>
      <xdr:spPr>
        <a:xfrm>
          <a:off x="3175000" y="138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100410</xdr:rowOff>
    </xdr:from>
    <xdr:ext cx="762000" cy="259045"/>
    <xdr:sp macro="" textlink="">
      <xdr:nvSpPr>
        <xdr:cNvPr id="225" name="テキスト ボックス 224"/>
        <xdr:cNvSpPr txBox="1"/>
      </xdr:nvSpPr>
      <xdr:spPr>
        <a:xfrm>
          <a:off x="2844800" y="1364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147518</xdr:rowOff>
    </xdr:from>
    <xdr:to>
      <xdr:col>11</xdr:col>
      <xdr:colOff>82550</xdr:colOff>
      <xdr:row>81</xdr:row>
      <xdr:rowOff>77668</xdr:rowOff>
    </xdr:to>
    <xdr:sp macro="" textlink="">
      <xdr:nvSpPr>
        <xdr:cNvPr id="226" name="楕円 225"/>
        <xdr:cNvSpPr/>
      </xdr:nvSpPr>
      <xdr:spPr>
        <a:xfrm>
          <a:off x="2286000" y="138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87845</xdr:rowOff>
    </xdr:from>
    <xdr:ext cx="762000" cy="259045"/>
    <xdr:sp macro="" textlink="">
      <xdr:nvSpPr>
        <xdr:cNvPr id="227" name="テキスト ボックス 226"/>
        <xdr:cNvSpPr txBox="1"/>
      </xdr:nvSpPr>
      <xdr:spPr>
        <a:xfrm>
          <a:off x="1955800" y="1363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127003</xdr:rowOff>
    </xdr:from>
    <xdr:to>
      <xdr:col>7</xdr:col>
      <xdr:colOff>31750</xdr:colOff>
      <xdr:row>81</xdr:row>
      <xdr:rowOff>57153</xdr:rowOff>
    </xdr:to>
    <xdr:sp macro="" textlink="">
      <xdr:nvSpPr>
        <xdr:cNvPr id="228" name="楕円 227"/>
        <xdr:cNvSpPr/>
      </xdr:nvSpPr>
      <xdr:spPr>
        <a:xfrm>
          <a:off x="1397000" y="138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67330</xdr:rowOff>
    </xdr:from>
    <xdr:ext cx="762000" cy="259045"/>
    <xdr:sp macro="" textlink="">
      <xdr:nvSpPr>
        <xdr:cNvPr id="229" name="テキスト ボックス 228"/>
        <xdr:cNvSpPr txBox="1"/>
      </xdr:nvSpPr>
      <xdr:spPr>
        <a:xfrm>
          <a:off x="1066800" y="1361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市町村類型変更後も、</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国家公務員の給与基準</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上回っていない。また、過去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ポイント以内の増減で推移している。</a:t>
          </a:r>
          <a:endParaRPr lang="ja-JP" altLang="ja-JP" sz="1400">
            <a:effectLst/>
          </a:endParaRPr>
        </a:p>
        <a:p>
          <a:r>
            <a:rPr kumimoji="1" lang="ja-JP" altLang="ja-JP" sz="1100">
              <a:solidFill>
                <a:schemeClr val="dk1"/>
              </a:solidFill>
              <a:effectLst/>
              <a:latin typeface="+mn-lt"/>
              <a:ea typeface="+mn-ea"/>
              <a:cs typeface="+mn-cs"/>
            </a:rPr>
            <a:t>　今後も人事院勧告に準拠し、給与の適正化に努める。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4" name="直線コネクタ 253"/>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5"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6" name="直線コネクタ 255"/>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7"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8" name="直線コネクタ 257"/>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14605</xdr:rowOff>
    </xdr:from>
    <xdr:to>
      <xdr:col>81</xdr:col>
      <xdr:colOff>44450</xdr:colOff>
      <xdr:row>87</xdr:row>
      <xdr:rowOff>26670</xdr:rowOff>
    </xdr:to>
    <xdr:cxnSp macro="">
      <xdr:nvCxnSpPr>
        <xdr:cNvPr id="259" name="直線コネクタ 258"/>
        <xdr:cNvCxnSpPr/>
      </xdr:nvCxnSpPr>
      <xdr:spPr>
        <a:xfrm flipV="1">
          <a:off x="16179800" y="149307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60"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1" name="フローチャート: 判断 260"/>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99061</xdr:rowOff>
    </xdr:to>
    <xdr:cxnSp macro="">
      <xdr:nvCxnSpPr>
        <xdr:cNvPr id="262" name="直線コネクタ 261"/>
        <xdr:cNvCxnSpPr/>
      </xdr:nvCxnSpPr>
      <xdr:spPr>
        <a:xfrm flipV="1">
          <a:off x="15290800" y="149428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3" name="フローチャート: 判断 262"/>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4" name="テキスト ボックス 263"/>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99061</xdr:rowOff>
    </xdr:to>
    <xdr:cxnSp macro="">
      <xdr:nvCxnSpPr>
        <xdr:cNvPr id="265" name="直線コネクタ 264"/>
        <xdr:cNvCxnSpPr/>
      </xdr:nvCxnSpPr>
      <xdr:spPr>
        <a:xfrm>
          <a:off x="14401800" y="149790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7" name="テキスト ボックス 266"/>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62864</xdr:rowOff>
    </xdr:to>
    <xdr:cxnSp macro="">
      <xdr:nvCxnSpPr>
        <xdr:cNvPr id="268" name="直線コネクタ 267"/>
        <xdr:cNvCxnSpPr/>
      </xdr:nvCxnSpPr>
      <xdr:spPr>
        <a:xfrm>
          <a:off x="13512800" y="14942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9" name="フローチャート: 判断 268"/>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70" name="テキスト ボックス 269"/>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1" name="フローチャート: 判断 270"/>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72" name="テキスト ボックス 271"/>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78" name="楕円 277"/>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151782</xdr:rowOff>
    </xdr:from>
    <xdr:ext cx="762000" cy="259045"/>
    <xdr:sp macro="" textlink="">
      <xdr:nvSpPr>
        <xdr:cNvPr id="279" name="給与水準   （国との比較）該当値テキスト"/>
        <xdr:cNvSpPr txBox="1"/>
      </xdr:nvSpPr>
      <xdr:spPr>
        <a:xfrm>
          <a:off x="171069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80" name="楕円 279"/>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81" name="テキスト ボックス 28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2" name="楕円 281"/>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3" name="テキスト ボックス 282"/>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4" name="楕円 283"/>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5" name="テキスト ボックス 284"/>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6" name="楕円 285"/>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87" name="テキスト ボックス 28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年度からの行財政改革により職員削減に取り組み、</a:t>
          </a:r>
          <a:r>
            <a:rPr kumimoji="1" lang="ja-JP" altLang="en-US" sz="1100">
              <a:solidFill>
                <a:schemeClr val="dk1"/>
              </a:solidFill>
              <a:effectLst/>
              <a:latin typeface="+mn-lt"/>
              <a:ea typeface="+mn-ea"/>
              <a:cs typeface="+mn-cs"/>
            </a:rPr>
            <a:t>市町村類型変更後も</a:t>
          </a:r>
          <a:r>
            <a:rPr kumimoji="1" lang="ja-JP" altLang="ja-JP" sz="1100">
              <a:solidFill>
                <a:schemeClr val="dk1"/>
              </a:solidFill>
              <a:effectLst/>
              <a:latin typeface="+mn-lt"/>
              <a:ea typeface="+mn-ea"/>
              <a:cs typeface="+mn-cs"/>
            </a:rPr>
            <a:t>類似団体平均を下回っている。退職者に対する新規採用者数の増加により、昨年度に比べて微増している。</a:t>
          </a:r>
          <a:endParaRPr lang="ja-JP" altLang="ja-JP" sz="1400">
            <a:effectLst/>
          </a:endParaRPr>
        </a:p>
        <a:p>
          <a:r>
            <a:rPr kumimoji="1" lang="ja-JP" altLang="ja-JP" sz="1100">
              <a:solidFill>
                <a:schemeClr val="dk1"/>
              </a:solidFill>
              <a:effectLst/>
              <a:latin typeface="+mn-lt"/>
              <a:ea typeface="+mn-ea"/>
              <a:cs typeface="+mn-cs"/>
            </a:rPr>
            <a:t>　今後も適正な定員管理及び職員配置の適正化に努める。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4" name="直線コネクタ 313"/>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5"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6" name="直線コネクタ 315"/>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7"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8" name="直線コネクタ 317"/>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107924</xdr:rowOff>
    </xdr:from>
    <xdr:to>
      <xdr:col>81</xdr:col>
      <xdr:colOff>44450</xdr:colOff>
      <xdr:row>60</xdr:row>
      <xdr:rowOff>113716</xdr:rowOff>
    </xdr:to>
    <xdr:cxnSp macro="">
      <xdr:nvCxnSpPr>
        <xdr:cNvPr id="319" name="直線コネクタ 318"/>
        <xdr:cNvCxnSpPr/>
      </xdr:nvCxnSpPr>
      <xdr:spPr>
        <a:xfrm>
          <a:off x="16179800" y="10394924"/>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20"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1" name="フローチャート: 判断 320"/>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99961</xdr:rowOff>
    </xdr:from>
    <xdr:to>
      <xdr:col>77</xdr:col>
      <xdr:colOff>44450</xdr:colOff>
      <xdr:row>60</xdr:row>
      <xdr:rowOff>107924</xdr:rowOff>
    </xdr:to>
    <xdr:cxnSp macro="">
      <xdr:nvCxnSpPr>
        <xdr:cNvPr id="322" name="直線コネクタ 321"/>
        <xdr:cNvCxnSpPr/>
      </xdr:nvCxnSpPr>
      <xdr:spPr>
        <a:xfrm>
          <a:off x="15290800" y="1038696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3" name="フローチャート: 判断 322"/>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36237</xdr:rowOff>
    </xdr:from>
    <xdr:ext cx="736600" cy="259045"/>
    <xdr:sp macro="" textlink="">
      <xdr:nvSpPr>
        <xdr:cNvPr id="324" name="テキスト ボックス 323"/>
        <xdr:cNvSpPr txBox="1"/>
      </xdr:nvSpPr>
      <xdr:spPr>
        <a:xfrm>
          <a:off x="15798800" y="1049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85001</xdr:rowOff>
    </xdr:from>
    <xdr:to>
      <xdr:col>72</xdr:col>
      <xdr:colOff>203200</xdr:colOff>
      <xdr:row>60</xdr:row>
      <xdr:rowOff>99961</xdr:rowOff>
    </xdr:to>
    <xdr:cxnSp macro="">
      <xdr:nvCxnSpPr>
        <xdr:cNvPr id="325" name="直線コネクタ 324"/>
        <xdr:cNvCxnSpPr/>
      </xdr:nvCxnSpPr>
      <xdr:spPr>
        <a:xfrm>
          <a:off x="14401800" y="10372001"/>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6" name="フローチャート: 判断 325"/>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28757</xdr:rowOff>
    </xdr:from>
    <xdr:ext cx="762000" cy="259045"/>
    <xdr:sp macro="" textlink="">
      <xdr:nvSpPr>
        <xdr:cNvPr id="327" name="テキスト ボックス 326"/>
        <xdr:cNvSpPr txBox="1"/>
      </xdr:nvSpPr>
      <xdr:spPr>
        <a:xfrm>
          <a:off x="14909800" y="1048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71971</xdr:rowOff>
    </xdr:from>
    <xdr:to>
      <xdr:col>68</xdr:col>
      <xdr:colOff>152400</xdr:colOff>
      <xdr:row>60</xdr:row>
      <xdr:rowOff>85001</xdr:rowOff>
    </xdr:to>
    <xdr:cxnSp macro="">
      <xdr:nvCxnSpPr>
        <xdr:cNvPr id="328" name="直線コネクタ 327"/>
        <xdr:cNvCxnSpPr/>
      </xdr:nvCxnSpPr>
      <xdr:spPr>
        <a:xfrm>
          <a:off x="13512800" y="1035897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9" name="フローチャート: 判断 328"/>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24896</xdr:rowOff>
    </xdr:from>
    <xdr:ext cx="762000" cy="259045"/>
    <xdr:sp macro="" textlink="">
      <xdr:nvSpPr>
        <xdr:cNvPr id="330" name="テキスト ボックス 329"/>
        <xdr:cNvSpPr txBox="1"/>
      </xdr:nvSpPr>
      <xdr:spPr>
        <a:xfrm>
          <a:off x="14020800" y="104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1" name="フローチャート: 判断 330"/>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18622</xdr:rowOff>
    </xdr:from>
    <xdr:ext cx="762000" cy="259045"/>
    <xdr:sp macro="" textlink="">
      <xdr:nvSpPr>
        <xdr:cNvPr id="332" name="テキスト ボックス 331"/>
        <xdr:cNvSpPr txBox="1"/>
      </xdr:nvSpPr>
      <xdr:spPr>
        <a:xfrm>
          <a:off x="13131800" y="1047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62916</xdr:rowOff>
    </xdr:from>
    <xdr:to>
      <xdr:col>81</xdr:col>
      <xdr:colOff>95250</xdr:colOff>
      <xdr:row>60</xdr:row>
      <xdr:rowOff>164516</xdr:rowOff>
    </xdr:to>
    <xdr:sp macro="" textlink="">
      <xdr:nvSpPr>
        <xdr:cNvPr id="338" name="楕円 337"/>
        <xdr:cNvSpPr/>
      </xdr:nvSpPr>
      <xdr:spPr>
        <a:xfrm>
          <a:off x="16967200" y="103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155643</xdr:rowOff>
    </xdr:from>
    <xdr:ext cx="762000" cy="259045"/>
    <xdr:sp macro="" textlink="">
      <xdr:nvSpPr>
        <xdr:cNvPr id="339" name="定員管理の状況該当値テキスト"/>
        <xdr:cNvSpPr txBox="1"/>
      </xdr:nvSpPr>
      <xdr:spPr>
        <a:xfrm>
          <a:off x="17106900" y="102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57124</xdr:rowOff>
    </xdr:from>
    <xdr:to>
      <xdr:col>77</xdr:col>
      <xdr:colOff>95250</xdr:colOff>
      <xdr:row>60</xdr:row>
      <xdr:rowOff>158724</xdr:rowOff>
    </xdr:to>
    <xdr:sp macro="" textlink="">
      <xdr:nvSpPr>
        <xdr:cNvPr id="340" name="楕円 339"/>
        <xdr:cNvSpPr/>
      </xdr:nvSpPr>
      <xdr:spPr>
        <a:xfrm>
          <a:off x="16129000" y="1034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168901</xdr:rowOff>
    </xdr:from>
    <xdr:ext cx="736600" cy="259045"/>
    <xdr:sp macro="" textlink="">
      <xdr:nvSpPr>
        <xdr:cNvPr id="341" name="テキスト ボックス 340"/>
        <xdr:cNvSpPr txBox="1"/>
      </xdr:nvSpPr>
      <xdr:spPr>
        <a:xfrm>
          <a:off x="15798800" y="1011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49161</xdr:rowOff>
    </xdr:from>
    <xdr:to>
      <xdr:col>73</xdr:col>
      <xdr:colOff>44450</xdr:colOff>
      <xdr:row>60</xdr:row>
      <xdr:rowOff>150761</xdr:rowOff>
    </xdr:to>
    <xdr:sp macro="" textlink="">
      <xdr:nvSpPr>
        <xdr:cNvPr id="342" name="楕円 341"/>
        <xdr:cNvSpPr/>
      </xdr:nvSpPr>
      <xdr:spPr>
        <a:xfrm>
          <a:off x="15240000" y="103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160938</xdr:rowOff>
    </xdr:from>
    <xdr:ext cx="762000" cy="259045"/>
    <xdr:sp macro="" textlink="">
      <xdr:nvSpPr>
        <xdr:cNvPr id="343" name="テキスト ボックス 342"/>
        <xdr:cNvSpPr txBox="1"/>
      </xdr:nvSpPr>
      <xdr:spPr>
        <a:xfrm>
          <a:off x="14909800" y="101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34201</xdr:rowOff>
    </xdr:from>
    <xdr:to>
      <xdr:col>68</xdr:col>
      <xdr:colOff>203200</xdr:colOff>
      <xdr:row>60</xdr:row>
      <xdr:rowOff>135801</xdr:rowOff>
    </xdr:to>
    <xdr:sp macro="" textlink="">
      <xdr:nvSpPr>
        <xdr:cNvPr id="344" name="楕円 343"/>
        <xdr:cNvSpPr/>
      </xdr:nvSpPr>
      <xdr:spPr>
        <a:xfrm>
          <a:off x="14351000" y="103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145978</xdr:rowOff>
    </xdr:from>
    <xdr:ext cx="762000" cy="259045"/>
    <xdr:sp macro="" textlink="">
      <xdr:nvSpPr>
        <xdr:cNvPr id="345" name="テキスト ボックス 344"/>
        <xdr:cNvSpPr txBox="1"/>
      </xdr:nvSpPr>
      <xdr:spPr>
        <a:xfrm>
          <a:off x="14020800" y="1009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21171</xdr:rowOff>
    </xdr:from>
    <xdr:to>
      <xdr:col>64</xdr:col>
      <xdr:colOff>152400</xdr:colOff>
      <xdr:row>60</xdr:row>
      <xdr:rowOff>122771</xdr:rowOff>
    </xdr:to>
    <xdr:sp macro="" textlink="">
      <xdr:nvSpPr>
        <xdr:cNvPr id="346" name="楕円 345"/>
        <xdr:cNvSpPr/>
      </xdr:nvSpPr>
      <xdr:spPr>
        <a:xfrm>
          <a:off x="13462000" y="103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132948</xdr:rowOff>
    </xdr:from>
    <xdr:ext cx="762000" cy="259045"/>
    <xdr:sp macro="" textlink="">
      <xdr:nvSpPr>
        <xdr:cNvPr id="347" name="テキスト ボックス 346"/>
        <xdr:cNvSpPr txBox="1"/>
      </xdr:nvSpPr>
      <xdr:spPr>
        <a:xfrm>
          <a:off x="13131800" y="1007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年度においても類似団体平均は下回っており、早期健全化基準の</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％を大きく下回っている。一方で、前年度比較では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ポイント上昇した。これは、施設の耐震化等を計画的に行っている簡易水道事業特別会計の元利償還金の増加等が実質公債費比率を引き上げる要因となった。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年度には、病院改築に伴い多額の地方債借入が予定されている。今後は、厳選した事業の選択・実施により、地方債発行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抑制や公債費の減額・償還金の平準化を図り、急激な比率上昇に努める。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5" name="直線コネクタ 374"/>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8"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9" name="直線コネクタ 378"/>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110913</xdr:rowOff>
    </xdr:to>
    <xdr:cxnSp macro="">
      <xdr:nvCxnSpPr>
        <xdr:cNvPr id="380" name="直線コネクタ 379"/>
        <xdr:cNvCxnSpPr/>
      </xdr:nvCxnSpPr>
      <xdr:spPr>
        <a:xfrm>
          <a:off x="16179800" y="69447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1"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2" name="フローチャート: 判断 381"/>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86783</xdr:rowOff>
    </xdr:to>
    <xdr:cxnSp macro="">
      <xdr:nvCxnSpPr>
        <xdr:cNvPr id="383" name="直線コネクタ 382"/>
        <xdr:cNvCxnSpPr/>
      </xdr:nvCxnSpPr>
      <xdr:spPr>
        <a:xfrm>
          <a:off x="15290800" y="693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4" name="フローチャート: 判断 383"/>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5" name="テキスト ボックス 384"/>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78740</xdr:rowOff>
    </xdr:to>
    <xdr:cxnSp macro="">
      <xdr:nvCxnSpPr>
        <xdr:cNvPr id="386" name="直線コネクタ 385"/>
        <xdr:cNvCxnSpPr/>
      </xdr:nvCxnSpPr>
      <xdr:spPr>
        <a:xfrm>
          <a:off x="14401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7" name="フローチャート: 判断 386"/>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8" name="テキスト ボックス 387"/>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62654</xdr:rowOff>
    </xdr:to>
    <xdr:cxnSp macro="">
      <xdr:nvCxnSpPr>
        <xdr:cNvPr id="389" name="直線コネクタ 388"/>
        <xdr:cNvCxnSpPr/>
      </xdr:nvCxnSpPr>
      <xdr:spPr>
        <a:xfrm>
          <a:off x="13512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0" name="フローチャート: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1" name="テキスト ボックス 39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2" name="フローチャート: 判断 391"/>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3" name="テキスト ボックス 392"/>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9" name="楕円 398"/>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0"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1" name="楕円 400"/>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2" name="テキスト ボックス 401"/>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3" name="楕円 402"/>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4" name="テキスト ボックス 403"/>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5" name="楕円 404"/>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6" name="テキスト ボックス 405"/>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7" name="楕円 406"/>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8" name="テキスト ボックス 407"/>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年度においても類似団体の平均と同じく「－％」である。</a:t>
          </a:r>
          <a:r>
            <a:rPr kumimoji="1" lang="ja-JP" altLang="ja-JP" sz="1100">
              <a:solidFill>
                <a:schemeClr val="dk1"/>
              </a:solidFill>
              <a:effectLst/>
              <a:latin typeface="+mn-lt"/>
              <a:ea typeface="+mn-ea"/>
              <a:cs typeface="+mn-cs"/>
            </a:rPr>
            <a:t>今後も公債費等義務的経費の削減を中心とする行政改革を進め、後世への負担を少しでも軽減するよう地方債発行を抑制し、財政の健全化に努める。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7" name="直線コネクタ 436"/>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8"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9" name="直線コネクタ 438"/>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人件費に係る経常収支比率は</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。会計年度任用職員制度開始などに伴い</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徳島県平均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下回っている状況にある。今後も適正な定員管理や時間外手当の縮減等を行い、人件費の抑制に努めていく。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83566</xdr:rowOff>
    </xdr:to>
    <xdr:cxnSp macro="">
      <xdr:nvCxnSpPr>
        <xdr:cNvPr id="64" name="直線コネクタ 63"/>
        <xdr:cNvCxnSpPr/>
      </xdr:nvCxnSpPr>
      <xdr:spPr>
        <a:xfrm>
          <a:off x="3987800" y="632206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159004</xdr:rowOff>
    </xdr:to>
    <xdr:cxnSp macro="">
      <xdr:nvCxnSpPr>
        <xdr:cNvPr id="67" name="直線コネクタ 66"/>
        <xdr:cNvCxnSpPr/>
      </xdr:nvCxnSpPr>
      <xdr:spPr>
        <a:xfrm flipV="1">
          <a:off x="3098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159004</xdr:rowOff>
    </xdr:to>
    <xdr:cxnSp macro="">
      <xdr:nvCxnSpPr>
        <xdr:cNvPr id="70" name="直線コネクタ 69"/>
        <xdr:cNvCxnSpPr/>
      </xdr:nvCxnSpPr>
      <xdr:spPr>
        <a:xfrm>
          <a:off x="2209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127000</xdr:rowOff>
    </xdr:to>
    <xdr:cxnSp macro="">
      <xdr:nvCxnSpPr>
        <xdr:cNvPr id="73" name="直線コネクタ 72"/>
        <xdr:cNvCxnSpPr/>
      </xdr:nvCxnSpPr>
      <xdr:spPr>
        <a:xfrm>
          <a:off x="1320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49293</xdr:rowOff>
    </xdr:from>
    <xdr:ext cx="762000" cy="259045"/>
    <xdr:sp macro="" textlink="">
      <xdr:nvSpPr>
        <xdr:cNvPr id="84" name="人件費該当値テキスト"/>
        <xdr:cNvSpPr txBox="1"/>
      </xdr:nvSpPr>
      <xdr:spPr>
        <a:xfrm>
          <a:off x="4914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％となり、新型コロナウイルス感染症の影響による物件費減少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新型コロナウイルス感染症終息後も</a:t>
          </a:r>
          <a:r>
            <a:rPr kumimoji="1" lang="ja-JP" altLang="ja-JP" sz="1100">
              <a:solidFill>
                <a:schemeClr val="dk1"/>
              </a:solidFill>
              <a:effectLst/>
              <a:latin typeface="+mn-lt"/>
              <a:ea typeface="+mn-ea"/>
              <a:cs typeface="+mn-cs"/>
            </a:rPr>
            <a:t>行財政改革等による精査・見直しを行い、物件費の抑制に努める。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37846</xdr:rowOff>
    </xdr:to>
    <xdr:cxnSp macro="">
      <xdr:nvCxnSpPr>
        <xdr:cNvPr id="122" name="直線コネクタ 121"/>
        <xdr:cNvCxnSpPr/>
      </xdr:nvCxnSpPr>
      <xdr:spPr>
        <a:xfrm flipV="1">
          <a:off x="15671800" y="2911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37846</xdr:rowOff>
    </xdr:to>
    <xdr:cxnSp macro="">
      <xdr:nvCxnSpPr>
        <xdr:cNvPr id="125" name="直線コネクタ 124"/>
        <xdr:cNvCxnSpPr/>
      </xdr:nvCxnSpPr>
      <xdr:spPr>
        <a:xfrm>
          <a:off x="14782800" y="2897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16</xdr:row>
      <xdr:rowOff>154432</xdr:rowOff>
    </xdr:to>
    <xdr:cxnSp macro="">
      <xdr:nvCxnSpPr>
        <xdr:cNvPr id="128" name="直線コネクタ 127"/>
        <xdr:cNvCxnSpPr/>
      </xdr:nvCxnSpPr>
      <xdr:spPr>
        <a:xfrm>
          <a:off x="13893800" y="2861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0" name="テキスト ボックス 129"/>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117856</xdr:rowOff>
    </xdr:to>
    <xdr:cxnSp macro="">
      <xdr:nvCxnSpPr>
        <xdr:cNvPr id="131" name="直線コネクタ 130"/>
        <xdr:cNvCxnSpPr/>
      </xdr:nvCxnSpPr>
      <xdr:spPr>
        <a:xfrm>
          <a:off x="13004800" y="2819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3" name="テキスト ボックス 132"/>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35" name="テキスト ボックス 134"/>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1" name="楕円 140"/>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2" name="物件費該当値テキスト"/>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7" name="楕円 146"/>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48" name="テキスト ボックス 147"/>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新型コロナウイルス感染症の影響による診療等各種サービス控え</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要因である。</a:t>
          </a:r>
          <a:endParaRPr lang="ja-JP" altLang="ja-JP" sz="1400">
            <a:effectLst/>
          </a:endParaRPr>
        </a:p>
        <a:p>
          <a:r>
            <a:rPr kumimoji="1" lang="ja-JP" altLang="ja-JP" sz="1100">
              <a:solidFill>
                <a:schemeClr val="dk1"/>
              </a:solidFill>
              <a:effectLst/>
              <a:latin typeface="+mn-lt"/>
              <a:ea typeface="+mn-ea"/>
              <a:cs typeface="+mn-cs"/>
            </a:rPr>
            <a:t>　社会保障経費については、今後も増加が予想されることから、</a:t>
          </a:r>
          <a:r>
            <a:rPr kumimoji="1" lang="ja-JP" altLang="en-US" sz="1100">
              <a:solidFill>
                <a:schemeClr val="dk1"/>
              </a:solidFill>
              <a:effectLst/>
              <a:latin typeface="+mn-lt"/>
              <a:ea typeface="+mn-ea"/>
              <a:cs typeface="+mn-cs"/>
            </a:rPr>
            <a:t>新型コロナウイルス感染症終息後も</a:t>
          </a:r>
          <a:r>
            <a:rPr kumimoji="1" lang="ja-JP" altLang="ja-JP" sz="1100">
              <a:solidFill>
                <a:schemeClr val="dk1"/>
              </a:solidFill>
              <a:effectLst/>
              <a:latin typeface="+mn-lt"/>
              <a:ea typeface="+mn-ea"/>
              <a:cs typeface="+mn-cs"/>
            </a:rPr>
            <a:t>町単独での各種扶助経費の見直しを検討するなど扶助費の抑制を図っていく。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165100</xdr:rowOff>
    </xdr:to>
    <xdr:cxnSp macro="">
      <xdr:nvCxnSpPr>
        <xdr:cNvPr id="182" name="直線コネクタ 181"/>
        <xdr:cNvCxnSpPr/>
      </xdr:nvCxnSpPr>
      <xdr:spPr>
        <a:xfrm flipV="1">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85" name="直線コネクタ 184"/>
        <xdr:cNvCxnSpPr/>
      </xdr:nvCxnSpPr>
      <xdr:spPr>
        <a:xfrm flipV="1">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12700</xdr:rowOff>
    </xdr:to>
    <xdr:cxnSp macro="">
      <xdr:nvCxnSpPr>
        <xdr:cNvPr id="188" name="直線コネクタ 187"/>
        <xdr:cNvCxnSpPr/>
      </xdr:nvCxnSpPr>
      <xdr:spPr>
        <a:xfrm>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1" name="直線コネクタ 190"/>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1" name="楕円 200"/>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2"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3" name="楕円 20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4" name="テキスト ボックス 203"/>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5" name="楕円 204"/>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06" name="テキスト ボックス 20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8" name="テキスト ボックス 207"/>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9" name="楕円 20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0" name="テキスト ボックス 209"/>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減少したが、類似団体平均を</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ポイント上回っている。</a:t>
          </a:r>
          <a:r>
            <a:rPr kumimoji="1" lang="ja-JP" altLang="ja-JP" sz="1100">
              <a:solidFill>
                <a:schemeClr val="dk1"/>
              </a:solidFill>
              <a:effectLst/>
              <a:latin typeface="+mn-lt"/>
              <a:ea typeface="+mn-ea"/>
              <a:cs typeface="+mn-cs"/>
            </a:rPr>
            <a:t>各特別会計の適切な事業運営や</a:t>
          </a:r>
          <a:r>
            <a:rPr lang="ja-JP" altLang="ja-JP" sz="1100" b="0" i="0" baseline="0">
              <a:solidFill>
                <a:schemeClr val="dk1"/>
              </a:solidFill>
              <a:effectLst/>
              <a:latin typeface="+mn-lt"/>
              <a:ea typeface="+mn-ea"/>
              <a:cs typeface="+mn-cs"/>
            </a:rPr>
            <a:t>各会計への経費節減などを求め、</a:t>
          </a:r>
          <a:r>
            <a:rPr kumimoji="1" lang="ja-JP" altLang="ja-JP" sz="1100">
              <a:solidFill>
                <a:schemeClr val="dk1"/>
              </a:solidFill>
              <a:effectLst/>
              <a:latin typeface="+mn-lt"/>
              <a:ea typeface="+mn-ea"/>
              <a:cs typeface="+mn-cs"/>
            </a:rPr>
            <a:t>繰出金等の抑制を図っていく。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54610</xdr:rowOff>
    </xdr:from>
    <xdr:to>
      <xdr:col>82</xdr:col>
      <xdr:colOff>107950</xdr:colOff>
      <xdr:row>56</xdr:row>
      <xdr:rowOff>107950</xdr:rowOff>
    </xdr:to>
    <xdr:cxnSp macro="">
      <xdr:nvCxnSpPr>
        <xdr:cNvPr id="242" name="直線コネクタ 241"/>
        <xdr:cNvCxnSpPr/>
      </xdr:nvCxnSpPr>
      <xdr:spPr>
        <a:xfrm flipV="1">
          <a:off x="15671800" y="96558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107950</xdr:rowOff>
    </xdr:to>
    <xdr:cxnSp macro="">
      <xdr:nvCxnSpPr>
        <xdr:cNvPr id="245" name="直線コネクタ 244"/>
        <xdr:cNvCxnSpPr/>
      </xdr:nvCxnSpPr>
      <xdr:spPr>
        <a:xfrm>
          <a:off x="14782800" y="956056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8907</xdr:rowOff>
    </xdr:from>
    <xdr:ext cx="736600" cy="259045"/>
    <xdr:sp macro="" textlink="">
      <xdr:nvSpPr>
        <xdr:cNvPr id="247" name="テキスト ボックス 246"/>
        <xdr:cNvSpPr txBox="1"/>
      </xdr:nvSpPr>
      <xdr:spPr>
        <a:xfrm>
          <a:off x="15290800" y="926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130810</xdr:rowOff>
    </xdr:to>
    <xdr:cxnSp macro="">
      <xdr:nvCxnSpPr>
        <xdr:cNvPr id="248" name="直線コネクタ 247"/>
        <xdr:cNvCxnSpPr/>
      </xdr:nvCxnSpPr>
      <xdr:spPr>
        <a:xfrm>
          <a:off x="13893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50" name="テキスト ボックス 249"/>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107950</xdr:rowOff>
    </xdr:to>
    <xdr:cxnSp macro="">
      <xdr:nvCxnSpPr>
        <xdr:cNvPr id="251" name="直線コネクタ 250"/>
        <xdr:cNvCxnSpPr/>
      </xdr:nvCxnSpPr>
      <xdr:spPr>
        <a:xfrm flipV="1">
          <a:off x="13004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53" name="テキスト ボックス 252"/>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55" name="テキスト ボックス 25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xdr:rowOff>
    </xdr:from>
    <xdr:to>
      <xdr:col>82</xdr:col>
      <xdr:colOff>158750</xdr:colOff>
      <xdr:row>56</xdr:row>
      <xdr:rowOff>105410</xdr:rowOff>
    </xdr:to>
    <xdr:sp macro="" textlink="">
      <xdr:nvSpPr>
        <xdr:cNvPr id="261" name="楕円 260"/>
        <xdr:cNvSpPr/>
      </xdr:nvSpPr>
      <xdr:spPr>
        <a:xfrm>
          <a:off x="164592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147337</xdr:rowOff>
    </xdr:from>
    <xdr:ext cx="762000" cy="259045"/>
    <xdr:sp macro="" textlink="">
      <xdr:nvSpPr>
        <xdr:cNvPr id="262" name="その他該当値テキスト"/>
        <xdr:cNvSpPr txBox="1"/>
      </xdr:nvSpPr>
      <xdr:spPr>
        <a:xfrm>
          <a:off x="16598900" y="95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57150</xdr:rowOff>
    </xdr:from>
    <xdr:to>
      <xdr:col>78</xdr:col>
      <xdr:colOff>120650</xdr:colOff>
      <xdr:row>56</xdr:row>
      <xdr:rowOff>158750</xdr:rowOff>
    </xdr:to>
    <xdr:sp macro="" textlink="">
      <xdr:nvSpPr>
        <xdr:cNvPr id="263" name="楕円 262"/>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4" name="テキスト ボックス 263"/>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5" name="楕円 264"/>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166387</xdr:rowOff>
    </xdr:from>
    <xdr:ext cx="762000" cy="259045"/>
    <xdr:sp macro="" textlink="">
      <xdr:nvSpPr>
        <xdr:cNvPr id="266" name="テキスト ボックス 265"/>
        <xdr:cNvSpPr txBox="1"/>
      </xdr:nvSpPr>
      <xdr:spPr>
        <a:xfrm>
          <a:off x="14401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7" name="楕円 266"/>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8" name="テキスト ボックス 267"/>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9" name="楕円 268"/>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0" name="テキスト ボックス 269"/>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％となり、前年度</a:t>
          </a:r>
          <a:r>
            <a:rPr kumimoji="1" lang="ja-JP" altLang="en-US" sz="1100">
              <a:solidFill>
                <a:schemeClr val="dk1"/>
              </a:solidFill>
              <a:effectLst/>
              <a:latin typeface="+mn-lt"/>
              <a:ea typeface="+mn-ea"/>
              <a:cs typeface="+mn-cs"/>
            </a:rPr>
            <a:t>と同じとなった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市町村類型変更も一因し、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っている。また、</a:t>
          </a:r>
          <a:r>
            <a:rPr kumimoji="1" lang="ja-JP" altLang="ja-JP" sz="1100">
              <a:solidFill>
                <a:schemeClr val="dk1"/>
              </a:solidFill>
              <a:effectLst/>
              <a:latin typeface="+mn-lt"/>
              <a:ea typeface="+mn-ea"/>
              <a:cs typeface="+mn-cs"/>
            </a:rPr>
            <a:t>全国平均及び徳島県平均を上回る結果となった。これは、勝浦病院への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今後も引き続き適正な補助金の交付を行い、公平性・公益性の確保に努める。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28702</xdr:rowOff>
    </xdr:to>
    <xdr:cxnSp macro="">
      <xdr:nvCxnSpPr>
        <xdr:cNvPr id="300" name="直線コネクタ 299"/>
        <xdr:cNvCxnSpPr/>
      </xdr:nvCxnSpPr>
      <xdr:spPr>
        <a:xfrm>
          <a:off x="15671800" y="6372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37</xdr:row>
      <xdr:rowOff>28702</xdr:rowOff>
    </xdr:to>
    <xdr:cxnSp macro="">
      <xdr:nvCxnSpPr>
        <xdr:cNvPr id="303" name="直線コネクタ 302"/>
        <xdr:cNvCxnSpPr/>
      </xdr:nvCxnSpPr>
      <xdr:spPr>
        <a:xfrm>
          <a:off x="14782800" y="610717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106426</xdr:rowOff>
    </xdr:to>
    <xdr:cxnSp macro="">
      <xdr:nvCxnSpPr>
        <xdr:cNvPr id="306" name="直線コネクタ 305"/>
        <xdr:cNvCxnSpPr/>
      </xdr:nvCxnSpPr>
      <xdr:spPr>
        <a:xfrm>
          <a:off x="13893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83566</xdr:rowOff>
    </xdr:to>
    <xdr:cxnSp macro="">
      <xdr:nvCxnSpPr>
        <xdr:cNvPr id="309" name="直線コネクタ 308"/>
        <xdr:cNvCxnSpPr/>
      </xdr:nvCxnSpPr>
      <xdr:spPr>
        <a:xfrm>
          <a:off x="13004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19" name="楕円 318"/>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0"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1" name="楕円 320"/>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22" name="テキスト ボックス 32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3" name="楕円 322"/>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4" name="テキスト ボックス 323"/>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5" name="楕円 324"/>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6" name="テキスト ボックス 325"/>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7" name="楕円 326"/>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28" name="テキスト ボックス 327"/>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ポイント下回っており、前年度比で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年度には、病院改築に伴う多額の地方債借入が予定されていることから、今後の</a:t>
          </a:r>
          <a:r>
            <a:rPr kumimoji="1" lang="ja-JP" altLang="en-US" sz="1100">
              <a:solidFill>
                <a:schemeClr val="dk1"/>
              </a:solidFill>
              <a:effectLst/>
              <a:latin typeface="+mn-lt"/>
              <a:ea typeface="+mn-ea"/>
              <a:cs typeface="+mn-cs"/>
            </a:rPr>
            <a:t>地方債を伴う普通建設事業</a:t>
          </a:r>
          <a:r>
            <a:rPr kumimoji="1" lang="ja-JP" altLang="ja-JP" sz="1100">
              <a:solidFill>
                <a:schemeClr val="dk1"/>
              </a:solidFill>
              <a:effectLst/>
              <a:latin typeface="+mn-lt"/>
              <a:ea typeface="+mn-ea"/>
              <a:cs typeface="+mn-cs"/>
            </a:rPr>
            <a:t>については、厳選した事業の選択</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実施により地方債発行の抑制に努める。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127000</xdr:rowOff>
    </xdr:to>
    <xdr:cxnSp macro="">
      <xdr:nvCxnSpPr>
        <xdr:cNvPr id="360" name="直線コネクタ 359"/>
        <xdr:cNvCxnSpPr/>
      </xdr:nvCxnSpPr>
      <xdr:spPr>
        <a:xfrm flipV="1">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165100</xdr:rowOff>
    </xdr:to>
    <xdr:cxnSp macro="">
      <xdr:nvCxnSpPr>
        <xdr:cNvPr id="363" name="直線コネクタ 362"/>
        <xdr:cNvCxnSpPr/>
      </xdr:nvCxnSpPr>
      <xdr:spPr>
        <a:xfrm flipV="1">
          <a:off x="3098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76</xdr:row>
      <xdr:rowOff>165100</xdr:rowOff>
    </xdr:to>
    <xdr:cxnSp macro="">
      <xdr:nvCxnSpPr>
        <xdr:cNvPr id="366" name="直線コネクタ 365"/>
        <xdr:cNvCxnSpPr/>
      </xdr:nvCxnSpPr>
      <xdr:spPr>
        <a:xfrm>
          <a:off x="2209800" y="1319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68" name="テキスト ボックス 367"/>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165100</xdr:rowOff>
    </xdr:to>
    <xdr:cxnSp macro="">
      <xdr:nvCxnSpPr>
        <xdr:cNvPr id="369" name="直線コネクタ 368"/>
        <xdr:cNvCxnSpPr/>
      </xdr:nvCxnSpPr>
      <xdr:spPr>
        <a:xfrm>
          <a:off x="1320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1" name="テキスト ボックス 370"/>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3" name="テキスト ボックス 372"/>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9" name="楕円 378"/>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80"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1" name="楕円 380"/>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2" name="テキスト ボックス 381"/>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3" name="楕円 382"/>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84" name="テキスト ボックス 383"/>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5" name="楕円 384"/>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86" name="テキスト ボックス 385"/>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87" name="楕円 386"/>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88" name="テキスト ボックス 387"/>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公債費以外に係る経常収支比率は、全国平均及び県平均ともに下回っているが、類似団体平均を</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ポイント上回っている。令和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71.2</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。今後も人件費や特別会計への繰出金等の抑制を図り、健全な財政運営を図っていく。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76</xdr:row>
      <xdr:rowOff>127000</xdr:rowOff>
    </xdr:to>
    <xdr:cxnSp macro="">
      <xdr:nvCxnSpPr>
        <xdr:cNvPr id="423" name="直線コネクタ 422"/>
        <xdr:cNvCxnSpPr/>
      </xdr:nvCxnSpPr>
      <xdr:spPr>
        <a:xfrm flipV="1">
          <a:off x="15671800" y="131474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123734</xdr:rowOff>
    </xdr:from>
    <xdr:to>
      <xdr:col>78</xdr:col>
      <xdr:colOff>69850</xdr:colOff>
      <xdr:row>76</xdr:row>
      <xdr:rowOff>127000</xdr:rowOff>
    </xdr:to>
    <xdr:cxnSp macro="">
      <xdr:nvCxnSpPr>
        <xdr:cNvPr id="426" name="直線コネクタ 425"/>
        <xdr:cNvCxnSpPr/>
      </xdr:nvCxnSpPr>
      <xdr:spPr>
        <a:xfrm>
          <a:off x="14782800" y="12811034"/>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28" name="テキスト ボックス 427"/>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19231</xdr:rowOff>
    </xdr:from>
    <xdr:to>
      <xdr:col>73</xdr:col>
      <xdr:colOff>180975</xdr:colOff>
      <xdr:row>74</xdr:row>
      <xdr:rowOff>123734</xdr:rowOff>
    </xdr:to>
    <xdr:cxnSp macro="">
      <xdr:nvCxnSpPr>
        <xdr:cNvPr id="429" name="直線コネクタ 428"/>
        <xdr:cNvCxnSpPr/>
      </xdr:nvCxnSpPr>
      <xdr:spPr>
        <a:xfrm>
          <a:off x="13893800" y="127065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31" name="テキスト ボックス 430"/>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164556</xdr:rowOff>
    </xdr:from>
    <xdr:to>
      <xdr:col>69</xdr:col>
      <xdr:colOff>92075</xdr:colOff>
      <xdr:row>74</xdr:row>
      <xdr:rowOff>19231</xdr:rowOff>
    </xdr:to>
    <xdr:cxnSp macro="">
      <xdr:nvCxnSpPr>
        <xdr:cNvPr id="432" name="直線コネクタ 431"/>
        <xdr:cNvCxnSpPr/>
      </xdr:nvCxnSpPr>
      <xdr:spPr>
        <a:xfrm>
          <a:off x="13004800" y="12680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2" name="楕円 441"/>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38479</xdr:rowOff>
    </xdr:from>
    <xdr:ext cx="762000" cy="259045"/>
    <xdr:sp macro="" textlink="">
      <xdr:nvSpPr>
        <xdr:cNvPr id="443" name="公債費以外該当値テキスト"/>
        <xdr:cNvSpPr txBox="1"/>
      </xdr:nvSpPr>
      <xdr:spPr>
        <a:xfrm>
          <a:off x="165989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4" name="楕円 443"/>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5" name="テキスト ボックス 44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72934</xdr:rowOff>
    </xdr:from>
    <xdr:to>
      <xdr:col>74</xdr:col>
      <xdr:colOff>31750</xdr:colOff>
      <xdr:row>75</xdr:row>
      <xdr:rowOff>3084</xdr:rowOff>
    </xdr:to>
    <xdr:sp macro="" textlink="">
      <xdr:nvSpPr>
        <xdr:cNvPr id="446" name="楕円 445"/>
        <xdr:cNvSpPr/>
      </xdr:nvSpPr>
      <xdr:spPr>
        <a:xfrm>
          <a:off x="14732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13261</xdr:rowOff>
    </xdr:from>
    <xdr:ext cx="762000" cy="259045"/>
    <xdr:sp macro="" textlink="">
      <xdr:nvSpPr>
        <xdr:cNvPr id="447" name="テキスト ボックス 446"/>
        <xdr:cNvSpPr txBox="1"/>
      </xdr:nvSpPr>
      <xdr:spPr>
        <a:xfrm>
          <a:off x="14401800" y="1252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139881</xdr:rowOff>
    </xdr:from>
    <xdr:to>
      <xdr:col>69</xdr:col>
      <xdr:colOff>142875</xdr:colOff>
      <xdr:row>74</xdr:row>
      <xdr:rowOff>70031</xdr:rowOff>
    </xdr:to>
    <xdr:sp macro="" textlink="">
      <xdr:nvSpPr>
        <xdr:cNvPr id="448" name="楕円 447"/>
        <xdr:cNvSpPr/>
      </xdr:nvSpPr>
      <xdr:spPr>
        <a:xfrm>
          <a:off x="13843000" y="126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80208</xdr:rowOff>
    </xdr:from>
    <xdr:ext cx="762000" cy="259045"/>
    <xdr:sp macro="" textlink="">
      <xdr:nvSpPr>
        <xdr:cNvPr id="449" name="テキスト ボックス 448"/>
        <xdr:cNvSpPr txBox="1"/>
      </xdr:nvSpPr>
      <xdr:spPr>
        <a:xfrm>
          <a:off x="13512800" y="1242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113756</xdr:rowOff>
    </xdr:from>
    <xdr:to>
      <xdr:col>65</xdr:col>
      <xdr:colOff>53975</xdr:colOff>
      <xdr:row>74</xdr:row>
      <xdr:rowOff>43906</xdr:rowOff>
    </xdr:to>
    <xdr:sp macro="" textlink="">
      <xdr:nvSpPr>
        <xdr:cNvPr id="450" name="楕円 449"/>
        <xdr:cNvSpPr/>
      </xdr:nvSpPr>
      <xdr:spPr>
        <a:xfrm>
          <a:off x="12954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54083</xdr:rowOff>
    </xdr:from>
    <xdr:ext cx="762000" cy="259045"/>
    <xdr:sp macro="" textlink="">
      <xdr:nvSpPr>
        <xdr:cNvPr id="451" name="テキスト ボックス 450"/>
        <xdr:cNvSpPr txBox="1"/>
      </xdr:nvSpPr>
      <xdr:spPr>
        <a:xfrm>
          <a:off x="12623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135780</xdr:rowOff>
    </xdr:from>
    <xdr:to>
      <xdr:col>29</xdr:col>
      <xdr:colOff>127000</xdr:colOff>
      <xdr:row>18</xdr:row>
      <xdr:rowOff>136569</xdr:rowOff>
    </xdr:to>
    <xdr:cxnSp macro="">
      <xdr:nvCxnSpPr>
        <xdr:cNvPr id="49" name="直線コネクタ 48"/>
        <xdr:cNvCxnSpPr/>
      </xdr:nvCxnSpPr>
      <xdr:spPr bwMode="auto">
        <a:xfrm flipV="1">
          <a:off x="5003800" y="3269505"/>
          <a:ext cx="647700" cy="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136569</xdr:rowOff>
    </xdr:from>
    <xdr:to>
      <xdr:col>26</xdr:col>
      <xdr:colOff>50800</xdr:colOff>
      <xdr:row>19</xdr:row>
      <xdr:rowOff>31268</xdr:rowOff>
    </xdr:to>
    <xdr:cxnSp macro="">
      <xdr:nvCxnSpPr>
        <xdr:cNvPr id="52" name="直線コネクタ 51"/>
        <xdr:cNvCxnSpPr/>
      </xdr:nvCxnSpPr>
      <xdr:spPr bwMode="auto">
        <a:xfrm flipV="1">
          <a:off x="4305300" y="3270294"/>
          <a:ext cx="698500" cy="6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141021</xdr:rowOff>
    </xdr:from>
    <xdr:ext cx="736600" cy="259045"/>
    <xdr:sp macro="" textlink="">
      <xdr:nvSpPr>
        <xdr:cNvPr id="54" name="テキスト ボックス 53"/>
        <xdr:cNvSpPr txBox="1"/>
      </xdr:nvSpPr>
      <xdr:spPr>
        <a:xfrm>
          <a:off x="4622800" y="293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31268</xdr:rowOff>
    </xdr:from>
    <xdr:to>
      <xdr:col>22</xdr:col>
      <xdr:colOff>114300</xdr:colOff>
      <xdr:row>19</xdr:row>
      <xdr:rowOff>42414</xdr:rowOff>
    </xdr:to>
    <xdr:cxnSp macro="">
      <xdr:nvCxnSpPr>
        <xdr:cNvPr id="55" name="直線コネクタ 54"/>
        <xdr:cNvCxnSpPr/>
      </xdr:nvCxnSpPr>
      <xdr:spPr bwMode="auto">
        <a:xfrm flipV="1">
          <a:off x="3606800" y="3336443"/>
          <a:ext cx="698500" cy="11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144326</xdr:rowOff>
    </xdr:from>
    <xdr:ext cx="762000" cy="259045"/>
    <xdr:sp macro="" textlink="">
      <xdr:nvSpPr>
        <xdr:cNvPr id="57" name="テキスト ボックス 56"/>
        <xdr:cNvSpPr txBox="1"/>
      </xdr:nvSpPr>
      <xdr:spPr>
        <a:xfrm>
          <a:off x="3924300" y="293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42414</xdr:rowOff>
    </xdr:from>
    <xdr:to>
      <xdr:col>18</xdr:col>
      <xdr:colOff>177800</xdr:colOff>
      <xdr:row>19</xdr:row>
      <xdr:rowOff>49541</xdr:rowOff>
    </xdr:to>
    <xdr:cxnSp macro="">
      <xdr:nvCxnSpPr>
        <xdr:cNvPr id="58" name="直線コネクタ 57"/>
        <xdr:cNvCxnSpPr/>
      </xdr:nvCxnSpPr>
      <xdr:spPr bwMode="auto">
        <a:xfrm flipV="1">
          <a:off x="2908300" y="3347589"/>
          <a:ext cx="698500" cy="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151643</xdr:rowOff>
    </xdr:from>
    <xdr:ext cx="762000" cy="259045"/>
    <xdr:sp macro="" textlink="">
      <xdr:nvSpPr>
        <xdr:cNvPr id="60" name="テキスト ボックス 59"/>
        <xdr:cNvSpPr txBox="1"/>
      </xdr:nvSpPr>
      <xdr:spPr>
        <a:xfrm>
          <a:off x="3225800" y="29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158141</xdr:rowOff>
    </xdr:from>
    <xdr:ext cx="762000" cy="259045"/>
    <xdr:sp macro="" textlink="">
      <xdr:nvSpPr>
        <xdr:cNvPr id="62" name="テキスト ボックス 61"/>
        <xdr:cNvSpPr txBox="1"/>
      </xdr:nvSpPr>
      <xdr:spPr>
        <a:xfrm>
          <a:off x="2527300" y="294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84980</xdr:rowOff>
    </xdr:from>
    <xdr:to>
      <xdr:col>29</xdr:col>
      <xdr:colOff>177800</xdr:colOff>
      <xdr:row>19</xdr:row>
      <xdr:rowOff>15130</xdr:rowOff>
    </xdr:to>
    <xdr:sp macro="" textlink="">
      <xdr:nvSpPr>
        <xdr:cNvPr id="68" name="楕円 67"/>
        <xdr:cNvSpPr/>
      </xdr:nvSpPr>
      <xdr:spPr bwMode="auto">
        <a:xfrm>
          <a:off x="5600700" y="321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165007</xdr:rowOff>
    </xdr:from>
    <xdr:ext cx="762000" cy="259045"/>
    <xdr:sp macro="" textlink="">
      <xdr:nvSpPr>
        <xdr:cNvPr id="69" name="人口1人当たり決算額の推移該当値テキスト130"/>
        <xdr:cNvSpPr txBox="1"/>
      </xdr:nvSpPr>
      <xdr:spPr>
        <a:xfrm>
          <a:off x="5740400" y="312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85769</xdr:rowOff>
    </xdr:from>
    <xdr:to>
      <xdr:col>26</xdr:col>
      <xdr:colOff>101600</xdr:colOff>
      <xdr:row>19</xdr:row>
      <xdr:rowOff>15919</xdr:rowOff>
    </xdr:to>
    <xdr:sp macro="" textlink="">
      <xdr:nvSpPr>
        <xdr:cNvPr id="70" name="楕円 69"/>
        <xdr:cNvSpPr/>
      </xdr:nvSpPr>
      <xdr:spPr bwMode="auto">
        <a:xfrm>
          <a:off x="4953000" y="321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696</xdr:rowOff>
    </xdr:from>
    <xdr:ext cx="736600" cy="259045"/>
    <xdr:sp macro="" textlink="">
      <xdr:nvSpPr>
        <xdr:cNvPr id="71" name="テキスト ボックス 70"/>
        <xdr:cNvSpPr txBox="1"/>
      </xdr:nvSpPr>
      <xdr:spPr>
        <a:xfrm>
          <a:off x="4622800" y="330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151918</xdr:rowOff>
    </xdr:from>
    <xdr:to>
      <xdr:col>22</xdr:col>
      <xdr:colOff>165100</xdr:colOff>
      <xdr:row>19</xdr:row>
      <xdr:rowOff>82068</xdr:rowOff>
    </xdr:to>
    <xdr:sp macro="" textlink="">
      <xdr:nvSpPr>
        <xdr:cNvPr id="72" name="楕円 71"/>
        <xdr:cNvSpPr/>
      </xdr:nvSpPr>
      <xdr:spPr bwMode="auto">
        <a:xfrm>
          <a:off x="4254500" y="328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66845</xdr:rowOff>
    </xdr:from>
    <xdr:ext cx="762000" cy="259045"/>
    <xdr:sp macro="" textlink="">
      <xdr:nvSpPr>
        <xdr:cNvPr id="73" name="テキスト ボックス 72"/>
        <xdr:cNvSpPr txBox="1"/>
      </xdr:nvSpPr>
      <xdr:spPr>
        <a:xfrm>
          <a:off x="3924300" y="33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163064</xdr:rowOff>
    </xdr:from>
    <xdr:to>
      <xdr:col>19</xdr:col>
      <xdr:colOff>38100</xdr:colOff>
      <xdr:row>19</xdr:row>
      <xdr:rowOff>93214</xdr:rowOff>
    </xdr:to>
    <xdr:sp macro="" textlink="">
      <xdr:nvSpPr>
        <xdr:cNvPr id="74" name="楕円 73"/>
        <xdr:cNvSpPr/>
      </xdr:nvSpPr>
      <xdr:spPr bwMode="auto">
        <a:xfrm>
          <a:off x="3556000" y="329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77991</xdr:rowOff>
    </xdr:from>
    <xdr:ext cx="762000" cy="259045"/>
    <xdr:sp macro="" textlink="">
      <xdr:nvSpPr>
        <xdr:cNvPr id="75" name="テキスト ボックス 74"/>
        <xdr:cNvSpPr txBox="1"/>
      </xdr:nvSpPr>
      <xdr:spPr>
        <a:xfrm>
          <a:off x="3225800" y="33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170191</xdr:rowOff>
    </xdr:from>
    <xdr:to>
      <xdr:col>15</xdr:col>
      <xdr:colOff>101600</xdr:colOff>
      <xdr:row>19</xdr:row>
      <xdr:rowOff>100341</xdr:rowOff>
    </xdr:to>
    <xdr:sp macro="" textlink="">
      <xdr:nvSpPr>
        <xdr:cNvPr id="76" name="楕円 75"/>
        <xdr:cNvSpPr/>
      </xdr:nvSpPr>
      <xdr:spPr bwMode="auto">
        <a:xfrm>
          <a:off x="2857500" y="330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85118</xdr:rowOff>
    </xdr:from>
    <xdr:ext cx="762000" cy="259045"/>
    <xdr:sp macro="" textlink="">
      <xdr:nvSpPr>
        <xdr:cNvPr id="77" name="テキスト ボックス 76"/>
        <xdr:cNvSpPr txBox="1"/>
      </xdr:nvSpPr>
      <xdr:spPr>
        <a:xfrm>
          <a:off x="2527300" y="33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68600</xdr:rowOff>
    </xdr:from>
    <xdr:to>
      <xdr:col>29</xdr:col>
      <xdr:colOff>127000</xdr:colOff>
      <xdr:row>36</xdr:row>
      <xdr:rowOff>82872</xdr:rowOff>
    </xdr:to>
    <xdr:cxnSp macro="">
      <xdr:nvCxnSpPr>
        <xdr:cNvPr id="110" name="直線コネクタ 109"/>
        <xdr:cNvCxnSpPr/>
      </xdr:nvCxnSpPr>
      <xdr:spPr bwMode="auto">
        <a:xfrm flipV="1">
          <a:off x="5003800" y="7021850"/>
          <a:ext cx="6477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82872</xdr:rowOff>
    </xdr:from>
    <xdr:to>
      <xdr:col>26</xdr:col>
      <xdr:colOff>50800</xdr:colOff>
      <xdr:row>36</xdr:row>
      <xdr:rowOff>96619</xdr:rowOff>
    </xdr:to>
    <xdr:cxnSp macro="">
      <xdr:nvCxnSpPr>
        <xdr:cNvPr id="113" name="直線コネクタ 112"/>
        <xdr:cNvCxnSpPr/>
      </xdr:nvCxnSpPr>
      <xdr:spPr bwMode="auto">
        <a:xfrm flipV="1">
          <a:off x="4305300" y="7036122"/>
          <a:ext cx="698500" cy="1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337413</xdr:rowOff>
    </xdr:from>
    <xdr:ext cx="736600" cy="259045"/>
    <xdr:sp macro="" textlink="">
      <xdr:nvSpPr>
        <xdr:cNvPr id="115" name="テキスト ボックス 114"/>
        <xdr:cNvSpPr txBox="1"/>
      </xdr:nvSpPr>
      <xdr:spPr>
        <a:xfrm>
          <a:off x="4622800" y="66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96619</xdr:rowOff>
    </xdr:from>
    <xdr:to>
      <xdr:col>22</xdr:col>
      <xdr:colOff>114300</xdr:colOff>
      <xdr:row>36</xdr:row>
      <xdr:rowOff>106205</xdr:rowOff>
    </xdr:to>
    <xdr:cxnSp macro="">
      <xdr:nvCxnSpPr>
        <xdr:cNvPr id="116" name="直線コネクタ 115"/>
        <xdr:cNvCxnSpPr/>
      </xdr:nvCxnSpPr>
      <xdr:spPr bwMode="auto">
        <a:xfrm flipV="1">
          <a:off x="3606800" y="7049869"/>
          <a:ext cx="698500" cy="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334174</xdr:rowOff>
    </xdr:from>
    <xdr:ext cx="762000" cy="259045"/>
    <xdr:sp macro="" textlink="">
      <xdr:nvSpPr>
        <xdr:cNvPr id="118" name="テキスト ボックス 117"/>
        <xdr:cNvSpPr txBox="1"/>
      </xdr:nvSpPr>
      <xdr:spPr>
        <a:xfrm>
          <a:off x="3924300" y="66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102441</xdr:rowOff>
    </xdr:from>
    <xdr:to>
      <xdr:col>18</xdr:col>
      <xdr:colOff>177800</xdr:colOff>
      <xdr:row>36</xdr:row>
      <xdr:rowOff>106205</xdr:rowOff>
    </xdr:to>
    <xdr:cxnSp macro="">
      <xdr:nvCxnSpPr>
        <xdr:cNvPr id="119" name="直線コネクタ 118"/>
        <xdr:cNvCxnSpPr/>
      </xdr:nvCxnSpPr>
      <xdr:spPr bwMode="auto">
        <a:xfrm>
          <a:off x="2908300" y="7055691"/>
          <a:ext cx="698500" cy="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330418</xdr:rowOff>
    </xdr:from>
    <xdr:ext cx="762000" cy="259045"/>
    <xdr:sp macro="" textlink="">
      <xdr:nvSpPr>
        <xdr:cNvPr id="121" name="テキスト ボックス 120"/>
        <xdr:cNvSpPr txBox="1"/>
      </xdr:nvSpPr>
      <xdr:spPr>
        <a:xfrm>
          <a:off x="3225800" y="65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xdr:rowOff>
    </xdr:from>
    <xdr:ext cx="762000" cy="259045"/>
    <xdr:sp macro="" textlink="">
      <xdr:nvSpPr>
        <xdr:cNvPr id="123" name="テキスト ボックス 122"/>
        <xdr:cNvSpPr txBox="1"/>
      </xdr:nvSpPr>
      <xdr:spPr>
        <a:xfrm>
          <a:off x="2527300" y="661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17800</xdr:rowOff>
    </xdr:from>
    <xdr:to>
      <xdr:col>29</xdr:col>
      <xdr:colOff>177800</xdr:colOff>
      <xdr:row>36</xdr:row>
      <xdr:rowOff>119400</xdr:rowOff>
    </xdr:to>
    <xdr:sp macro="" textlink="">
      <xdr:nvSpPr>
        <xdr:cNvPr id="129" name="楕円 128"/>
        <xdr:cNvSpPr/>
      </xdr:nvSpPr>
      <xdr:spPr bwMode="auto">
        <a:xfrm>
          <a:off x="5600700" y="697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332777</xdr:rowOff>
    </xdr:from>
    <xdr:ext cx="762000" cy="259045"/>
    <xdr:sp macro="" textlink="">
      <xdr:nvSpPr>
        <xdr:cNvPr id="130" name="人口1人当たり決算額の推移該当値テキスト445"/>
        <xdr:cNvSpPr txBox="1"/>
      </xdr:nvSpPr>
      <xdr:spPr>
        <a:xfrm>
          <a:off x="5740400" y="694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32072</xdr:rowOff>
    </xdr:from>
    <xdr:to>
      <xdr:col>26</xdr:col>
      <xdr:colOff>101600</xdr:colOff>
      <xdr:row>36</xdr:row>
      <xdr:rowOff>133672</xdr:rowOff>
    </xdr:to>
    <xdr:sp macro="" textlink="">
      <xdr:nvSpPr>
        <xdr:cNvPr id="131" name="楕円 130"/>
        <xdr:cNvSpPr/>
      </xdr:nvSpPr>
      <xdr:spPr bwMode="auto">
        <a:xfrm>
          <a:off x="4953000" y="698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118449</xdr:rowOff>
    </xdr:from>
    <xdr:ext cx="736600" cy="259045"/>
    <xdr:sp macro="" textlink="">
      <xdr:nvSpPr>
        <xdr:cNvPr id="132" name="テキスト ボックス 131"/>
        <xdr:cNvSpPr txBox="1"/>
      </xdr:nvSpPr>
      <xdr:spPr>
        <a:xfrm>
          <a:off x="4622800" y="707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45819</xdr:rowOff>
    </xdr:from>
    <xdr:to>
      <xdr:col>22</xdr:col>
      <xdr:colOff>165100</xdr:colOff>
      <xdr:row>36</xdr:row>
      <xdr:rowOff>147419</xdr:rowOff>
    </xdr:to>
    <xdr:sp macro="" textlink="">
      <xdr:nvSpPr>
        <xdr:cNvPr id="133" name="楕円 132"/>
        <xdr:cNvSpPr/>
      </xdr:nvSpPr>
      <xdr:spPr bwMode="auto">
        <a:xfrm>
          <a:off x="4254500" y="699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132196</xdr:rowOff>
    </xdr:from>
    <xdr:ext cx="762000" cy="259045"/>
    <xdr:sp macro="" textlink="">
      <xdr:nvSpPr>
        <xdr:cNvPr id="134" name="テキスト ボックス 133"/>
        <xdr:cNvSpPr txBox="1"/>
      </xdr:nvSpPr>
      <xdr:spPr>
        <a:xfrm>
          <a:off x="3924300" y="708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55405</xdr:rowOff>
    </xdr:from>
    <xdr:to>
      <xdr:col>19</xdr:col>
      <xdr:colOff>38100</xdr:colOff>
      <xdr:row>36</xdr:row>
      <xdr:rowOff>157005</xdr:rowOff>
    </xdr:to>
    <xdr:sp macro="" textlink="">
      <xdr:nvSpPr>
        <xdr:cNvPr id="135" name="楕円 134"/>
        <xdr:cNvSpPr/>
      </xdr:nvSpPr>
      <xdr:spPr bwMode="auto">
        <a:xfrm>
          <a:off x="3556000" y="700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141782</xdr:rowOff>
    </xdr:from>
    <xdr:ext cx="762000" cy="259045"/>
    <xdr:sp macro="" textlink="">
      <xdr:nvSpPr>
        <xdr:cNvPr id="136" name="テキスト ボックス 135"/>
        <xdr:cNvSpPr txBox="1"/>
      </xdr:nvSpPr>
      <xdr:spPr>
        <a:xfrm>
          <a:off x="3225800" y="70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51641</xdr:rowOff>
    </xdr:from>
    <xdr:to>
      <xdr:col>15</xdr:col>
      <xdr:colOff>101600</xdr:colOff>
      <xdr:row>36</xdr:row>
      <xdr:rowOff>153241</xdr:rowOff>
    </xdr:to>
    <xdr:sp macro="" textlink="">
      <xdr:nvSpPr>
        <xdr:cNvPr id="137" name="楕円 136"/>
        <xdr:cNvSpPr/>
      </xdr:nvSpPr>
      <xdr:spPr bwMode="auto">
        <a:xfrm>
          <a:off x="2857500" y="700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138018</xdr:rowOff>
    </xdr:from>
    <xdr:ext cx="762000" cy="259045"/>
    <xdr:sp macro="" textlink="">
      <xdr:nvSpPr>
        <xdr:cNvPr id="138" name="テキスト ボックス 137"/>
        <xdr:cNvSpPr txBox="1"/>
      </xdr:nvSpPr>
      <xdr:spPr>
        <a:xfrm>
          <a:off x="2527300" y="7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140544</xdr:rowOff>
    </xdr:from>
    <xdr:to>
      <xdr:col>24</xdr:col>
      <xdr:colOff>63500</xdr:colOff>
      <xdr:row>38</xdr:row>
      <xdr:rowOff>11495</xdr:rowOff>
    </xdr:to>
    <xdr:cxnSp macro="">
      <xdr:nvCxnSpPr>
        <xdr:cNvPr id="60" name="直線コネクタ 59"/>
        <xdr:cNvCxnSpPr/>
      </xdr:nvCxnSpPr>
      <xdr:spPr>
        <a:xfrm flipV="1">
          <a:off x="3797300" y="6484194"/>
          <a:ext cx="8382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11495</xdr:rowOff>
    </xdr:from>
    <xdr:to>
      <xdr:col>19</xdr:col>
      <xdr:colOff>177800</xdr:colOff>
      <xdr:row>38</xdr:row>
      <xdr:rowOff>12945</xdr:rowOff>
    </xdr:to>
    <xdr:cxnSp macro="">
      <xdr:nvCxnSpPr>
        <xdr:cNvPr id="63" name="直線コネクタ 62"/>
        <xdr:cNvCxnSpPr/>
      </xdr:nvCxnSpPr>
      <xdr:spPr>
        <a:xfrm flipV="1">
          <a:off x="2908300" y="6526595"/>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16125</xdr:rowOff>
    </xdr:from>
    <xdr:ext cx="599010" cy="259045"/>
    <xdr:sp macro="" textlink="">
      <xdr:nvSpPr>
        <xdr:cNvPr id="65" name="テキスト ボックス 64"/>
        <xdr:cNvSpPr txBox="1"/>
      </xdr:nvSpPr>
      <xdr:spPr>
        <a:xfrm>
          <a:off x="3497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12945</xdr:rowOff>
    </xdr:from>
    <xdr:to>
      <xdr:col>15</xdr:col>
      <xdr:colOff>50800</xdr:colOff>
      <xdr:row>38</xdr:row>
      <xdr:rowOff>21154</xdr:rowOff>
    </xdr:to>
    <xdr:cxnSp macro="">
      <xdr:nvCxnSpPr>
        <xdr:cNvPr id="66" name="直線コネクタ 65"/>
        <xdr:cNvCxnSpPr/>
      </xdr:nvCxnSpPr>
      <xdr:spPr>
        <a:xfrm flipV="1">
          <a:off x="2019300" y="6528045"/>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21371</xdr:rowOff>
    </xdr:from>
    <xdr:ext cx="599010" cy="259045"/>
    <xdr:sp macro="" textlink="">
      <xdr:nvSpPr>
        <xdr:cNvPr id="68" name="テキスト ボックス 67"/>
        <xdr:cNvSpPr txBox="1"/>
      </xdr:nvSpPr>
      <xdr:spPr>
        <a:xfrm>
          <a:off x="2608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21154</xdr:rowOff>
    </xdr:from>
    <xdr:to>
      <xdr:col>10</xdr:col>
      <xdr:colOff>114300</xdr:colOff>
      <xdr:row>38</xdr:row>
      <xdr:rowOff>24928</xdr:rowOff>
    </xdr:to>
    <xdr:cxnSp macro="">
      <xdr:nvCxnSpPr>
        <xdr:cNvPr id="69" name="直線コネクタ 68"/>
        <xdr:cNvCxnSpPr/>
      </xdr:nvCxnSpPr>
      <xdr:spPr>
        <a:xfrm flipV="1">
          <a:off x="1130300" y="6536254"/>
          <a:ext cx="889000" cy="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25370</xdr:rowOff>
    </xdr:from>
    <xdr:ext cx="599010" cy="259045"/>
    <xdr:sp macro="" textlink="">
      <xdr:nvSpPr>
        <xdr:cNvPr id="71" name="テキスト ボックス 70"/>
        <xdr:cNvSpPr txBox="1"/>
      </xdr:nvSpPr>
      <xdr:spPr>
        <a:xfrm>
          <a:off x="1719795" y="619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26812</xdr:rowOff>
    </xdr:from>
    <xdr:ext cx="599010" cy="259045"/>
    <xdr:sp macro="" textlink="">
      <xdr:nvSpPr>
        <xdr:cNvPr id="73" name="テキスト ボックス 72"/>
        <xdr:cNvSpPr txBox="1"/>
      </xdr:nvSpPr>
      <xdr:spPr>
        <a:xfrm>
          <a:off x="830795" y="61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89744</xdr:rowOff>
    </xdr:from>
    <xdr:to>
      <xdr:col>24</xdr:col>
      <xdr:colOff>114300</xdr:colOff>
      <xdr:row>38</xdr:row>
      <xdr:rowOff>19893</xdr:rowOff>
    </xdr:to>
    <xdr:sp macro="" textlink="">
      <xdr:nvSpPr>
        <xdr:cNvPr id="79" name="楕円 78"/>
        <xdr:cNvSpPr/>
      </xdr:nvSpPr>
      <xdr:spPr>
        <a:xfrm>
          <a:off x="4584700" y="6433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4671</xdr:rowOff>
    </xdr:from>
    <xdr:ext cx="599010" cy="259045"/>
    <xdr:sp macro="" textlink="">
      <xdr:nvSpPr>
        <xdr:cNvPr id="80" name="人件費該当値テキスト"/>
        <xdr:cNvSpPr txBox="1"/>
      </xdr:nvSpPr>
      <xdr:spPr>
        <a:xfrm>
          <a:off x="4686300" y="634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132145</xdr:rowOff>
    </xdr:from>
    <xdr:to>
      <xdr:col>20</xdr:col>
      <xdr:colOff>38100</xdr:colOff>
      <xdr:row>38</xdr:row>
      <xdr:rowOff>62295</xdr:rowOff>
    </xdr:to>
    <xdr:sp macro="" textlink="">
      <xdr:nvSpPr>
        <xdr:cNvPr id="81" name="楕円 80"/>
        <xdr:cNvSpPr/>
      </xdr:nvSpPr>
      <xdr:spPr>
        <a:xfrm>
          <a:off x="3746500" y="64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53422</xdr:rowOff>
    </xdr:from>
    <xdr:ext cx="599010" cy="259045"/>
    <xdr:sp macro="" textlink="">
      <xdr:nvSpPr>
        <xdr:cNvPr id="82" name="テキスト ボックス 81"/>
        <xdr:cNvSpPr txBox="1"/>
      </xdr:nvSpPr>
      <xdr:spPr>
        <a:xfrm>
          <a:off x="3497795" y="656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133595</xdr:rowOff>
    </xdr:from>
    <xdr:to>
      <xdr:col>15</xdr:col>
      <xdr:colOff>101600</xdr:colOff>
      <xdr:row>38</xdr:row>
      <xdr:rowOff>63745</xdr:rowOff>
    </xdr:to>
    <xdr:sp macro="" textlink="">
      <xdr:nvSpPr>
        <xdr:cNvPr id="83" name="楕円 82"/>
        <xdr:cNvSpPr/>
      </xdr:nvSpPr>
      <xdr:spPr>
        <a:xfrm>
          <a:off x="2857500" y="64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54872</xdr:rowOff>
    </xdr:from>
    <xdr:ext cx="599010" cy="259045"/>
    <xdr:sp macro="" textlink="">
      <xdr:nvSpPr>
        <xdr:cNvPr id="84" name="テキスト ボックス 83"/>
        <xdr:cNvSpPr txBox="1"/>
      </xdr:nvSpPr>
      <xdr:spPr>
        <a:xfrm>
          <a:off x="2608795" y="656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141804</xdr:rowOff>
    </xdr:from>
    <xdr:to>
      <xdr:col>10</xdr:col>
      <xdr:colOff>165100</xdr:colOff>
      <xdr:row>38</xdr:row>
      <xdr:rowOff>71954</xdr:rowOff>
    </xdr:to>
    <xdr:sp macro="" textlink="">
      <xdr:nvSpPr>
        <xdr:cNvPr id="85" name="楕円 84"/>
        <xdr:cNvSpPr/>
      </xdr:nvSpPr>
      <xdr:spPr>
        <a:xfrm>
          <a:off x="1968500" y="64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63081</xdr:rowOff>
    </xdr:from>
    <xdr:ext cx="599010" cy="259045"/>
    <xdr:sp macro="" textlink="">
      <xdr:nvSpPr>
        <xdr:cNvPr id="86" name="テキスト ボックス 85"/>
        <xdr:cNvSpPr txBox="1"/>
      </xdr:nvSpPr>
      <xdr:spPr>
        <a:xfrm>
          <a:off x="1719795" y="657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145578</xdr:rowOff>
    </xdr:from>
    <xdr:to>
      <xdr:col>6</xdr:col>
      <xdr:colOff>38100</xdr:colOff>
      <xdr:row>38</xdr:row>
      <xdr:rowOff>75727</xdr:rowOff>
    </xdr:to>
    <xdr:sp macro="" textlink="">
      <xdr:nvSpPr>
        <xdr:cNvPr id="87" name="楕円 86"/>
        <xdr:cNvSpPr/>
      </xdr:nvSpPr>
      <xdr:spPr>
        <a:xfrm>
          <a:off x="1079500" y="6489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66855</xdr:rowOff>
    </xdr:from>
    <xdr:ext cx="599010" cy="259045"/>
    <xdr:sp macro="" textlink="">
      <xdr:nvSpPr>
        <xdr:cNvPr id="88" name="テキスト ボックス 87"/>
        <xdr:cNvSpPr txBox="1"/>
      </xdr:nvSpPr>
      <xdr:spPr>
        <a:xfrm>
          <a:off x="830795" y="658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118004</xdr:rowOff>
    </xdr:from>
    <xdr:to>
      <xdr:col>24</xdr:col>
      <xdr:colOff>63500</xdr:colOff>
      <xdr:row>57</xdr:row>
      <xdr:rowOff>131661</xdr:rowOff>
    </xdr:to>
    <xdr:cxnSp macro="">
      <xdr:nvCxnSpPr>
        <xdr:cNvPr id="117" name="直線コネクタ 116"/>
        <xdr:cNvCxnSpPr/>
      </xdr:nvCxnSpPr>
      <xdr:spPr>
        <a:xfrm>
          <a:off x="3797300" y="9890654"/>
          <a:ext cx="8382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118004</xdr:rowOff>
    </xdr:from>
    <xdr:to>
      <xdr:col>19</xdr:col>
      <xdr:colOff>177800</xdr:colOff>
      <xdr:row>57</xdr:row>
      <xdr:rowOff>150703</xdr:rowOff>
    </xdr:to>
    <xdr:cxnSp macro="">
      <xdr:nvCxnSpPr>
        <xdr:cNvPr id="120" name="直線コネクタ 119"/>
        <xdr:cNvCxnSpPr/>
      </xdr:nvCxnSpPr>
      <xdr:spPr>
        <a:xfrm flipV="1">
          <a:off x="2908300" y="9890654"/>
          <a:ext cx="889000" cy="3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167408</xdr:rowOff>
    </xdr:from>
    <xdr:ext cx="599010" cy="259045"/>
    <xdr:sp macro="" textlink="">
      <xdr:nvSpPr>
        <xdr:cNvPr id="122" name="テキスト ボックス 121"/>
        <xdr:cNvSpPr txBox="1"/>
      </xdr:nvSpPr>
      <xdr:spPr>
        <a:xfrm>
          <a:off x="3497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150703</xdr:rowOff>
    </xdr:from>
    <xdr:to>
      <xdr:col>15</xdr:col>
      <xdr:colOff>50800</xdr:colOff>
      <xdr:row>57</xdr:row>
      <xdr:rowOff>161059</xdr:rowOff>
    </xdr:to>
    <xdr:cxnSp macro="">
      <xdr:nvCxnSpPr>
        <xdr:cNvPr id="123" name="直線コネクタ 122"/>
        <xdr:cNvCxnSpPr/>
      </xdr:nvCxnSpPr>
      <xdr:spPr>
        <a:xfrm flipV="1">
          <a:off x="2019300" y="9923353"/>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10456</xdr:rowOff>
    </xdr:from>
    <xdr:ext cx="599010" cy="259045"/>
    <xdr:sp macro="" textlink="">
      <xdr:nvSpPr>
        <xdr:cNvPr id="125" name="テキスト ボックス 124"/>
        <xdr:cNvSpPr txBox="1"/>
      </xdr:nvSpPr>
      <xdr:spPr>
        <a:xfrm>
          <a:off x="2608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161059</xdr:rowOff>
    </xdr:from>
    <xdr:to>
      <xdr:col>10</xdr:col>
      <xdr:colOff>114300</xdr:colOff>
      <xdr:row>58</xdr:row>
      <xdr:rowOff>23853</xdr:rowOff>
    </xdr:to>
    <xdr:cxnSp macro="">
      <xdr:nvCxnSpPr>
        <xdr:cNvPr id="126" name="直線コネクタ 125"/>
        <xdr:cNvCxnSpPr/>
      </xdr:nvCxnSpPr>
      <xdr:spPr>
        <a:xfrm flipV="1">
          <a:off x="1130300" y="9933709"/>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17129</xdr:rowOff>
    </xdr:from>
    <xdr:ext cx="599010" cy="259045"/>
    <xdr:sp macro="" textlink="">
      <xdr:nvSpPr>
        <xdr:cNvPr id="128" name="テキスト ボックス 127"/>
        <xdr:cNvSpPr txBox="1"/>
      </xdr:nvSpPr>
      <xdr:spPr>
        <a:xfrm>
          <a:off x="1719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32163</xdr:rowOff>
    </xdr:from>
    <xdr:ext cx="599010" cy="259045"/>
    <xdr:sp macro="" textlink="">
      <xdr:nvSpPr>
        <xdr:cNvPr id="130" name="テキスト ボックス 129"/>
        <xdr:cNvSpPr txBox="1"/>
      </xdr:nvSpPr>
      <xdr:spPr>
        <a:xfrm>
          <a:off x="830795" y="96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80861</xdr:rowOff>
    </xdr:from>
    <xdr:to>
      <xdr:col>24</xdr:col>
      <xdr:colOff>114300</xdr:colOff>
      <xdr:row>58</xdr:row>
      <xdr:rowOff>11011</xdr:rowOff>
    </xdr:to>
    <xdr:sp macro="" textlink="">
      <xdr:nvSpPr>
        <xdr:cNvPr id="136" name="楕円 135"/>
        <xdr:cNvSpPr/>
      </xdr:nvSpPr>
      <xdr:spPr>
        <a:xfrm>
          <a:off x="4584700" y="98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167238</xdr:rowOff>
    </xdr:from>
    <xdr:ext cx="599010" cy="259045"/>
    <xdr:sp macro="" textlink="">
      <xdr:nvSpPr>
        <xdr:cNvPr id="137" name="物件費該当値テキスト"/>
        <xdr:cNvSpPr txBox="1"/>
      </xdr:nvSpPr>
      <xdr:spPr>
        <a:xfrm>
          <a:off x="4686300" y="976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67204</xdr:rowOff>
    </xdr:from>
    <xdr:to>
      <xdr:col>20</xdr:col>
      <xdr:colOff>38100</xdr:colOff>
      <xdr:row>57</xdr:row>
      <xdr:rowOff>168804</xdr:rowOff>
    </xdr:to>
    <xdr:sp macro="" textlink="">
      <xdr:nvSpPr>
        <xdr:cNvPr id="138" name="楕円 137"/>
        <xdr:cNvSpPr/>
      </xdr:nvSpPr>
      <xdr:spPr>
        <a:xfrm>
          <a:off x="3746500" y="98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159931</xdr:rowOff>
    </xdr:from>
    <xdr:ext cx="599010" cy="259045"/>
    <xdr:sp macro="" textlink="">
      <xdr:nvSpPr>
        <xdr:cNvPr id="139" name="テキスト ボックス 138"/>
        <xdr:cNvSpPr txBox="1"/>
      </xdr:nvSpPr>
      <xdr:spPr>
        <a:xfrm>
          <a:off x="3497795" y="993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99903</xdr:rowOff>
    </xdr:from>
    <xdr:to>
      <xdr:col>15</xdr:col>
      <xdr:colOff>101600</xdr:colOff>
      <xdr:row>58</xdr:row>
      <xdr:rowOff>30053</xdr:rowOff>
    </xdr:to>
    <xdr:sp macro="" textlink="">
      <xdr:nvSpPr>
        <xdr:cNvPr id="140" name="楕円 139"/>
        <xdr:cNvSpPr/>
      </xdr:nvSpPr>
      <xdr:spPr>
        <a:xfrm>
          <a:off x="2857500" y="98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21180</xdr:rowOff>
    </xdr:from>
    <xdr:ext cx="599010" cy="259045"/>
    <xdr:sp macro="" textlink="">
      <xdr:nvSpPr>
        <xdr:cNvPr id="141" name="テキスト ボックス 140"/>
        <xdr:cNvSpPr txBox="1"/>
      </xdr:nvSpPr>
      <xdr:spPr>
        <a:xfrm>
          <a:off x="2608795" y="996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110259</xdr:rowOff>
    </xdr:from>
    <xdr:to>
      <xdr:col>10</xdr:col>
      <xdr:colOff>165100</xdr:colOff>
      <xdr:row>58</xdr:row>
      <xdr:rowOff>40409</xdr:rowOff>
    </xdr:to>
    <xdr:sp macro="" textlink="">
      <xdr:nvSpPr>
        <xdr:cNvPr id="142" name="楕円 141"/>
        <xdr:cNvSpPr/>
      </xdr:nvSpPr>
      <xdr:spPr>
        <a:xfrm>
          <a:off x="1968500" y="98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31536</xdr:rowOff>
    </xdr:from>
    <xdr:ext cx="599010" cy="259045"/>
    <xdr:sp macro="" textlink="">
      <xdr:nvSpPr>
        <xdr:cNvPr id="143" name="テキスト ボックス 142"/>
        <xdr:cNvSpPr txBox="1"/>
      </xdr:nvSpPr>
      <xdr:spPr>
        <a:xfrm>
          <a:off x="1719795" y="99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144503</xdr:rowOff>
    </xdr:from>
    <xdr:to>
      <xdr:col>6</xdr:col>
      <xdr:colOff>38100</xdr:colOff>
      <xdr:row>58</xdr:row>
      <xdr:rowOff>74653</xdr:rowOff>
    </xdr:to>
    <xdr:sp macro="" textlink="">
      <xdr:nvSpPr>
        <xdr:cNvPr id="144" name="楕円 143"/>
        <xdr:cNvSpPr/>
      </xdr:nvSpPr>
      <xdr:spPr>
        <a:xfrm>
          <a:off x="1079500" y="99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65780</xdr:rowOff>
    </xdr:from>
    <xdr:ext cx="599010" cy="259045"/>
    <xdr:sp macro="" textlink="">
      <xdr:nvSpPr>
        <xdr:cNvPr id="145" name="テキスト ボックス 144"/>
        <xdr:cNvSpPr txBox="1"/>
      </xdr:nvSpPr>
      <xdr:spPr>
        <a:xfrm>
          <a:off x="830795" y="1000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12168</xdr:rowOff>
    </xdr:from>
    <xdr:to>
      <xdr:col>24</xdr:col>
      <xdr:colOff>63500</xdr:colOff>
      <xdr:row>79</xdr:row>
      <xdr:rowOff>19822</xdr:rowOff>
    </xdr:to>
    <xdr:cxnSp macro="">
      <xdr:nvCxnSpPr>
        <xdr:cNvPr id="174" name="直線コネクタ 173"/>
        <xdr:cNvCxnSpPr/>
      </xdr:nvCxnSpPr>
      <xdr:spPr>
        <a:xfrm>
          <a:off x="3797300" y="13556718"/>
          <a:ext cx="8382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12168</xdr:rowOff>
    </xdr:from>
    <xdr:to>
      <xdr:col>19</xdr:col>
      <xdr:colOff>177800</xdr:colOff>
      <xdr:row>79</xdr:row>
      <xdr:rowOff>23830</xdr:rowOff>
    </xdr:to>
    <xdr:cxnSp macro="">
      <xdr:nvCxnSpPr>
        <xdr:cNvPr id="177" name="直線コネクタ 176"/>
        <xdr:cNvCxnSpPr/>
      </xdr:nvCxnSpPr>
      <xdr:spPr>
        <a:xfrm flipV="1">
          <a:off x="2908300" y="13556718"/>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51153</xdr:rowOff>
    </xdr:from>
    <xdr:ext cx="534377" cy="259045"/>
    <xdr:sp macro="" textlink="">
      <xdr:nvSpPr>
        <xdr:cNvPr id="179" name="テキスト ボックス 178"/>
        <xdr:cNvSpPr txBox="1"/>
      </xdr:nvSpPr>
      <xdr:spPr>
        <a:xfrm>
          <a:off x="3530111" y="132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23830</xdr:rowOff>
    </xdr:from>
    <xdr:to>
      <xdr:col>15</xdr:col>
      <xdr:colOff>50800</xdr:colOff>
      <xdr:row>79</xdr:row>
      <xdr:rowOff>34982</xdr:rowOff>
    </xdr:to>
    <xdr:cxnSp macro="">
      <xdr:nvCxnSpPr>
        <xdr:cNvPr id="180" name="直線コネクタ 179"/>
        <xdr:cNvCxnSpPr/>
      </xdr:nvCxnSpPr>
      <xdr:spPr>
        <a:xfrm flipV="1">
          <a:off x="2019300" y="13568380"/>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50866</xdr:rowOff>
    </xdr:from>
    <xdr:ext cx="534377" cy="259045"/>
    <xdr:sp macro="" textlink="">
      <xdr:nvSpPr>
        <xdr:cNvPr id="182" name="テキスト ボックス 181"/>
        <xdr:cNvSpPr txBox="1"/>
      </xdr:nvSpPr>
      <xdr:spPr>
        <a:xfrm>
          <a:off x="2641111" y="132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34982</xdr:rowOff>
    </xdr:from>
    <xdr:to>
      <xdr:col>10</xdr:col>
      <xdr:colOff>114300</xdr:colOff>
      <xdr:row>79</xdr:row>
      <xdr:rowOff>36426</xdr:rowOff>
    </xdr:to>
    <xdr:cxnSp macro="">
      <xdr:nvCxnSpPr>
        <xdr:cNvPr id="183" name="直線コネクタ 182"/>
        <xdr:cNvCxnSpPr/>
      </xdr:nvCxnSpPr>
      <xdr:spPr>
        <a:xfrm flipV="1">
          <a:off x="1130300" y="13579532"/>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52044</xdr:rowOff>
    </xdr:from>
    <xdr:ext cx="534377" cy="259045"/>
    <xdr:sp macro="" textlink="">
      <xdr:nvSpPr>
        <xdr:cNvPr id="185" name="テキスト ボックス 184"/>
        <xdr:cNvSpPr txBox="1"/>
      </xdr:nvSpPr>
      <xdr:spPr>
        <a:xfrm>
          <a:off x="1752111" y="132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55016</xdr:rowOff>
    </xdr:from>
    <xdr:ext cx="534377" cy="259045"/>
    <xdr:sp macro="" textlink="">
      <xdr:nvSpPr>
        <xdr:cNvPr id="187" name="テキスト ボックス 186"/>
        <xdr:cNvSpPr txBox="1"/>
      </xdr:nvSpPr>
      <xdr:spPr>
        <a:xfrm>
          <a:off x="863111" y="13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140472</xdr:rowOff>
    </xdr:from>
    <xdr:to>
      <xdr:col>24</xdr:col>
      <xdr:colOff>114300</xdr:colOff>
      <xdr:row>79</xdr:row>
      <xdr:rowOff>70622</xdr:rowOff>
    </xdr:to>
    <xdr:sp macro="" textlink="">
      <xdr:nvSpPr>
        <xdr:cNvPr id="193" name="楕円 192"/>
        <xdr:cNvSpPr/>
      </xdr:nvSpPr>
      <xdr:spPr>
        <a:xfrm>
          <a:off x="4584700" y="135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55399</xdr:rowOff>
    </xdr:from>
    <xdr:ext cx="469744" cy="259045"/>
    <xdr:sp macro="" textlink="">
      <xdr:nvSpPr>
        <xdr:cNvPr id="194" name="維持補修費該当値テキスト"/>
        <xdr:cNvSpPr txBox="1"/>
      </xdr:nvSpPr>
      <xdr:spPr>
        <a:xfrm>
          <a:off x="4686300" y="134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132818</xdr:rowOff>
    </xdr:from>
    <xdr:to>
      <xdr:col>20</xdr:col>
      <xdr:colOff>38100</xdr:colOff>
      <xdr:row>79</xdr:row>
      <xdr:rowOff>62968</xdr:rowOff>
    </xdr:to>
    <xdr:sp macro="" textlink="">
      <xdr:nvSpPr>
        <xdr:cNvPr id="195" name="楕円 194"/>
        <xdr:cNvSpPr/>
      </xdr:nvSpPr>
      <xdr:spPr>
        <a:xfrm>
          <a:off x="3746500" y="135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54095</xdr:rowOff>
    </xdr:from>
    <xdr:ext cx="469744" cy="259045"/>
    <xdr:sp macro="" textlink="">
      <xdr:nvSpPr>
        <xdr:cNvPr id="196" name="テキスト ボックス 195"/>
        <xdr:cNvSpPr txBox="1"/>
      </xdr:nvSpPr>
      <xdr:spPr>
        <a:xfrm>
          <a:off x="3562428" y="135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144480</xdr:rowOff>
    </xdr:from>
    <xdr:to>
      <xdr:col>15</xdr:col>
      <xdr:colOff>101600</xdr:colOff>
      <xdr:row>79</xdr:row>
      <xdr:rowOff>74630</xdr:rowOff>
    </xdr:to>
    <xdr:sp macro="" textlink="">
      <xdr:nvSpPr>
        <xdr:cNvPr id="197" name="楕円 196"/>
        <xdr:cNvSpPr/>
      </xdr:nvSpPr>
      <xdr:spPr>
        <a:xfrm>
          <a:off x="2857500" y="135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65757</xdr:rowOff>
    </xdr:from>
    <xdr:ext cx="469744" cy="259045"/>
    <xdr:sp macro="" textlink="">
      <xdr:nvSpPr>
        <xdr:cNvPr id="198" name="テキスト ボックス 197"/>
        <xdr:cNvSpPr txBox="1"/>
      </xdr:nvSpPr>
      <xdr:spPr>
        <a:xfrm>
          <a:off x="2673428" y="1361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155632</xdr:rowOff>
    </xdr:from>
    <xdr:to>
      <xdr:col>10</xdr:col>
      <xdr:colOff>165100</xdr:colOff>
      <xdr:row>79</xdr:row>
      <xdr:rowOff>85782</xdr:rowOff>
    </xdr:to>
    <xdr:sp macro="" textlink="">
      <xdr:nvSpPr>
        <xdr:cNvPr id="199" name="楕円 198"/>
        <xdr:cNvSpPr/>
      </xdr:nvSpPr>
      <xdr:spPr>
        <a:xfrm>
          <a:off x="1968500" y="135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76909</xdr:rowOff>
    </xdr:from>
    <xdr:ext cx="469744" cy="259045"/>
    <xdr:sp macro="" textlink="">
      <xdr:nvSpPr>
        <xdr:cNvPr id="200" name="テキスト ボックス 199"/>
        <xdr:cNvSpPr txBox="1"/>
      </xdr:nvSpPr>
      <xdr:spPr>
        <a:xfrm>
          <a:off x="1784428" y="1362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157076</xdr:rowOff>
    </xdr:from>
    <xdr:to>
      <xdr:col>6</xdr:col>
      <xdr:colOff>38100</xdr:colOff>
      <xdr:row>79</xdr:row>
      <xdr:rowOff>87226</xdr:rowOff>
    </xdr:to>
    <xdr:sp macro="" textlink="">
      <xdr:nvSpPr>
        <xdr:cNvPr id="201" name="楕円 200"/>
        <xdr:cNvSpPr/>
      </xdr:nvSpPr>
      <xdr:spPr>
        <a:xfrm>
          <a:off x="1079500" y="135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78353</xdr:rowOff>
    </xdr:from>
    <xdr:ext cx="469744" cy="259045"/>
    <xdr:sp macro="" textlink="">
      <xdr:nvSpPr>
        <xdr:cNvPr id="202" name="テキスト ボックス 201"/>
        <xdr:cNvSpPr txBox="1"/>
      </xdr:nvSpPr>
      <xdr:spPr>
        <a:xfrm>
          <a:off x="895428" y="1362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58863</xdr:rowOff>
    </xdr:from>
    <xdr:to>
      <xdr:col>24</xdr:col>
      <xdr:colOff>63500</xdr:colOff>
      <xdr:row>96</xdr:row>
      <xdr:rowOff>84280</xdr:rowOff>
    </xdr:to>
    <xdr:cxnSp macro="">
      <xdr:nvCxnSpPr>
        <xdr:cNvPr id="233" name="直線コネクタ 232"/>
        <xdr:cNvCxnSpPr/>
      </xdr:nvCxnSpPr>
      <xdr:spPr>
        <a:xfrm flipV="1">
          <a:off x="3797300" y="16518063"/>
          <a:ext cx="8382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84280</xdr:rowOff>
    </xdr:from>
    <xdr:to>
      <xdr:col>19</xdr:col>
      <xdr:colOff>177800</xdr:colOff>
      <xdr:row>96</xdr:row>
      <xdr:rowOff>110362</xdr:rowOff>
    </xdr:to>
    <xdr:cxnSp macro="">
      <xdr:nvCxnSpPr>
        <xdr:cNvPr id="236" name="直線コネクタ 235"/>
        <xdr:cNvCxnSpPr/>
      </xdr:nvCxnSpPr>
      <xdr:spPr>
        <a:xfrm flipV="1">
          <a:off x="2908300" y="16543480"/>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87655</xdr:rowOff>
    </xdr:from>
    <xdr:to>
      <xdr:col>15</xdr:col>
      <xdr:colOff>50800</xdr:colOff>
      <xdr:row>96</xdr:row>
      <xdr:rowOff>110362</xdr:rowOff>
    </xdr:to>
    <xdr:cxnSp macro="">
      <xdr:nvCxnSpPr>
        <xdr:cNvPr id="239" name="直線コネクタ 238"/>
        <xdr:cNvCxnSpPr/>
      </xdr:nvCxnSpPr>
      <xdr:spPr>
        <a:xfrm>
          <a:off x="2019300" y="16546855"/>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87655</xdr:rowOff>
    </xdr:from>
    <xdr:to>
      <xdr:col>10</xdr:col>
      <xdr:colOff>114300</xdr:colOff>
      <xdr:row>96</xdr:row>
      <xdr:rowOff>93315</xdr:rowOff>
    </xdr:to>
    <xdr:cxnSp macro="">
      <xdr:nvCxnSpPr>
        <xdr:cNvPr id="242" name="直線コネクタ 241"/>
        <xdr:cNvCxnSpPr/>
      </xdr:nvCxnSpPr>
      <xdr:spPr>
        <a:xfrm flipV="1">
          <a:off x="1130300" y="16546855"/>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8063</xdr:rowOff>
    </xdr:from>
    <xdr:to>
      <xdr:col>24</xdr:col>
      <xdr:colOff>114300</xdr:colOff>
      <xdr:row>96</xdr:row>
      <xdr:rowOff>109663</xdr:rowOff>
    </xdr:to>
    <xdr:sp macro="" textlink="">
      <xdr:nvSpPr>
        <xdr:cNvPr id="252" name="楕円 251"/>
        <xdr:cNvSpPr/>
      </xdr:nvSpPr>
      <xdr:spPr>
        <a:xfrm>
          <a:off x="4584700" y="164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157940</xdr:rowOff>
    </xdr:from>
    <xdr:ext cx="534377" cy="259045"/>
    <xdr:sp macro="" textlink="">
      <xdr:nvSpPr>
        <xdr:cNvPr id="253" name="扶助費該当値テキスト"/>
        <xdr:cNvSpPr txBox="1"/>
      </xdr:nvSpPr>
      <xdr:spPr>
        <a:xfrm>
          <a:off x="4686300" y="1644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33480</xdr:rowOff>
    </xdr:from>
    <xdr:to>
      <xdr:col>20</xdr:col>
      <xdr:colOff>38100</xdr:colOff>
      <xdr:row>96</xdr:row>
      <xdr:rowOff>135080</xdr:rowOff>
    </xdr:to>
    <xdr:sp macro="" textlink="">
      <xdr:nvSpPr>
        <xdr:cNvPr id="254" name="楕円 253"/>
        <xdr:cNvSpPr/>
      </xdr:nvSpPr>
      <xdr:spPr>
        <a:xfrm>
          <a:off x="3746500" y="164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126207</xdr:rowOff>
    </xdr:from>
    <xdr:ext cx="534377" cy="259045"/>
    <xdr:sp macro="" textlink="">
      <xdr:nvSpPr>
        <xdr:cNvPr id="255" name="テキスト ボックス 254"/>
        <xdr:cNvSpPr txBox="1"/>
      </xdr:nvSpPr>
      <xdr:spPr>
        <a:xfrm>
          <a:off x="3530111" y="165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59562</xdr:rowOff>
    </xdr:from>
    <xdr:to>
      <xdr:col>15</xdr:col>
      <xdr:colOff>101600</xdr:colOff>
      <xdr:row>96</xdr:row>
      <xdr:rowOff>161162</xdr:rowOff>
    </xdr:to>
    <xdr:sp macro="" textlink="">
      <xdr:nvSpPr>
        <xdr:cNvPr id="256" name="楕円 255"/>
        <xdr:cNvSpPr/>
      </xdr:nvSpPr>
      <xdr:spPr>
        <a:xfrm>
          <a:off x="2857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152289</xdr:rowOff>
    </xdr:from>
    <xdr:ext cx="534377" cy="259045"/>
    <xdr:sp macro="" textlink="">
      <xdr:nvSpPr>
        <xdr:cNvPr id="257" name="テキスト ボックス 256"/>
        <xdr:cNvSpPr txBox="1"/>
      </xdr:nvSpPr>
      <xdr:spPr>
        <a:xfrm>
          <a:off x="2641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36855</xdr:rowOff>
    </xdr:from>
    <xdr:to>
      <xdr:col>10</xdr:col>
      <xdr:colOff>165100</xdr:colOff>
      <xdr:row>96</xdr:row>
      <xdr:rowOff>138455</xdr:rowOff>
    </xdr:to>
    <xdr:sp macro="" textlink="">
      <xdr:nvSpPr>
        <xdr:cNvPr id="258" name="楕円 257"/>
        <xdr:cNvSpPr/>
      </xdr:nvSpPr>
      <xdr:spPr>
        <a:xfrm>
          <a:off x="1968500" y="164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129582</xdr:rowOff>
    </xdr:from>
    <xdr:ext cx="534377" cy="259045"/>
    <xdr:sp macro="" textlink="">
      <xdr:nvSpPr>
        <xdr:cNvPr id="259" name="テキスト ボックス 258"/>
        <xdr:cNvSpPr txBox="1"/>
      </xdr:nvSpPr>
      <xdr:spPr>
        <a:xfrm>
          <a:off x="1752111" y="16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42515</xdr:rowOff>
    </xdr:from>
    <xdr:to>
      <xdr:col>6</xdr:col>
      <xdr:colOff>38100</xdr:colOff>
      <xdr:row>96</xdr:row>
      <xdr:rowOff>144115</xdr:rowOff>
    </xdr:to>
    <xdr:sp macro="" textlink="">
      <xdr:nvSpPr>
        <xdr:cNvPr id="260" name="楕円 259"/>
        <xdr:cNvSpPr/>
      </xdr:nvSpPr>
      <xdr:spPr>
        <a:xfrm>
          <a:off x="1079500" y="165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135242</xdr:rowOff>
    </xdr:from>
    <xdr:ext cx="534377" cy="259045"/>
    <xdr:sp macro="" textlink="">
      <xdr:nvSpPr>
        <xdr:cNvPr id="261" name="テキスト ボックス 260"/>
        <xdr:cNvSpPr txBox="1"/>
      </xdr:nvSpPr>
      <xdr:spPr>
        <a:xfrm>
          <a:off x="863111" y="165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68249</xdr:rowOff>
    </xdr:from>
    <xdr:to>
      <xdr:col>55</xdr:col>
      <xdr:colOff>0</xdr:colOff>
      <xdr:row>37</xdr:row>
      <xdr:rowOff>151528</xdr:rowOff>
    </xdr:to>
    <xdr:cxnSp macro="">
      <xdr:nvCxnSpPr>
        <xdr:cNvPr id="290" name="直線コネクタ 289"/>
        <xdr:cNvCxnSpPr/>
      </xdr:nvCxnSpPr>
      <xdr:spPr>
        <a:xfrm flipV="1">
          <a:off x="9639300" y="6240449"/>
          <a:ext cx="838200" cy="2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151528</xdr:rowOff>
    </xdr:from>
    <xdr:to>
      <xdr:col>50</xdr:col>
      <xdr:colOff>114300</xdr:colOff>
      <xdr:row>38</xdr:row>
      <xdr:rowOff>54251</xdr:rowOff>
    </xdr:to>
    <xdr:cxnSp macro="">
      <xdr:nvCxnSpPr>
        <xdr:cNvPr id="293" name="直線コネクタ 292"/>
        <xdr:cNvCxnSpPr/>
      </xdr:nvCxnSpPr>
      <xdr:spPr>
        <a:xfrm flipV="1">
          <a:off x="8750300" y="6495178"/>
          <a:ext cx="889000" cy="7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169047</xdr:rowOff>
    </xdr:from>
    <xdr:ext cx="599010" cy="259045"/>
    <xdr:sp macro="" textlink="">
      <xdr:nvSpPr>
        <xdr:cNvPr id="295" name="テキスト ボックス 294"/>
        <xdr:cNvSpPr txBox="1"/>
      </xdr:nvSpPr>
      <xdr:spPr>
        <a:xfrm>
          <a:off x="9339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54251</xdr:rowOff>
    </xdr:from>
    <xdr:to>
      <xdr:col>45</xdr:col>
      <xdr:colOff>177800</xdr:colOff>
      <xdr:row>38</xdr:row>
      <xdr:rowOff>55504</xdr:rowOff>
    </xdr:to>
    <xdr:cxnSp macro="">
      <xdr:nvCxnSpPr>
        <xdr:cNvPr id="296" name="直線コネクタ 295"/>
        <xdr:cNvCxnSpPr/>
      </xdr:nvCxnSpPr>
      <xdr:spPr>
        <a:xfrm flipV="1">
          <a:off x="7861300" y="6569351"/>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3661</xdr:rowOff>
    </xdr:from>
    <xdr:ext cx="599010" cy="259045"/>
    <xdr:sp macro="" textlink="">
      <xdr:nvSpPr>
        <xdr:cNvPr id="298" name="テキスト ボックス 297"/>
        <xdr:cNvSpPr txBox="1"/>
      </xdr:nvSpPr>
      <xdr:spPr>
        <a:xfrm>
          <a:off x="8450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55504</xdr:rowOff>
    </xdr:from>
    <xdr:to>
      <xdr:col>41</xdr:col>
      <xdr:colOff>50800</xdr:colOff>
      <xdr:row>38</xdr:row>
      <xdr:rowOff>70459</xdr:rowOff>
    </xdr:to>
    <xdr:cxnSp macro="">
      <xdr:nvCxnSpPr>
        <xdr:cNvPr id="299" name="直線コネクタ 298"/>
        <xdr:cNvCxnSpPr/>
      </xdr:nvCxnSpPr>
      <xdr:spPr>
        <a:xfrm flipV="1">
          <a:off x="6972300" y="6570604"/>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5084</xdr:rowOff>
    </xdr:from>
    <xdr:ext cx="599010" cy="259045"/>
    <xdr:sp macro="" textlink="">
      <xdr:nvSpPr>
        <xdr:cNvPr id="301" name="テキスト ボックス 300"/>
        <xdr:cNvSpPr txBox="1"/>
      </xdr:nvSpPr>
      <xdr:spPr>
        <a:xfrm>
          <a:off x="7561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14753</xdr:rowOff>
    </xdr:from>
    <xdr:ext cx="599010" cy="259045"/>
    <xdr:sp macro="" textlink="">
      <xdr:nvSpPr>
        <xdr:cNvPr id="303" name="テキスト ボックス 302"/>
        <xdr:cNvSpPr txBox="1"/>
      </xdr:nvSpPr>
      <xdr:spPr>
        <a:xfrm>
          <a:off x="6672795" y="61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17449</xdr:rowOff>
    </xdr:from>
    <xdr:to>
      <xdr:col>55</xdr:col>
      <xdr:colOff>50800</xdr:colOff>
      <xdr:row>36</xdr:row>
      <xdr:rowOff>119049</xdr:rowOff>
    </xdr:to>
    <xdr:sp macro="" textlink="">
      <xdr:nvSpPr>
        <xdr:cNvPr id="309" name="楕円 308"/>
        <xdr:cNvSpPr/>
      </xdr:nvSpPr>
      <xdr:spPr>
        <a:xfrm>
          <a:off x="10426700" y="61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167326</xdr:rowOff>
    </xdr:from>
    <xdr:ext cx="599010" cy="259045"/>
    <xdr:sp macro="" textlink="">
      <xdr:nvSpPr>
        <xdr:cNvPr id="310" name="補助費等該当値テキスト"/>
        <xdr:cNvSpPr txBox="1"/>
      </xdr:nvSpPr>
      <xdr:spPr>
        <a:xfrm>
          <a:off x="10528300" y="616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100728</xdr:rowOff>
    </xdr:from>
    <xdr:to>
      <xdr:col>50</xdr:col>
      <xdr:colOff>165100</xdr:colOff>
      <xdr:row>38</xdr:row>
      <xdr:rowOff>30878</xdr:rowOff>
    </xdr:to>
    <xdr:sp macro="" textlink="">
      <xdr:nvSpPr>
        <xdr:cNvPr id="311" name="楕円 310"/>
        <xdr:cNvSpPr/>
      </xdr:nvSpPr>
      <xdr:spPr>
        <a:xfrm>
          <a:off x="9588500" y="64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22005</xdr:rowOff>
    </xdr:from>
    <xdr:ext cx="599010" cy="259045"/>
    <xdr:sp macro="" textlink="">
      <xdr:nvSpPr>
        <xdr:cNvPr id="312" name="テキスト ボックス 311"/>
        <xdr:cNvSpPr txBox="1"/>
      </xdr:nvSpPr>
      <xdr:spPr>
        <a:xfrm>
          <a:off x="9339795" y="653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3451</xdr:rowOff>
    </xdr:from>
    <xdr:to>
      <xdr:col>46</xdr:col>
      <xdr:colOff>38100</xdr:colOff>
      <xdr:row>38</xdr:row>
      <xdr:rowOff>105051</xdr:rowOff>
    </xdr:to>
    <xdr:sp macro="" textlink="">
      <xdr:nvSpPr>
        <xdr:cNvPr id="313" name="楕円 312"/>
        <xdr:cNvSpPr/>
      </xdr:nvSpPr>
      <xdr:spPr>
        <a:xfrm>
          <a:off x="8699500" y="65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96178</xdr:rowOff>
    </xdr:from>
    <xdr:ext cx="534377" cy="259045"/>
    <xdr:sp macro="" textlink="">
      <xdr:nvSpPr>
        <xdr:cNvPr id="314" name="テキスト ボックス 313"/>
        <xdr:cNvSpPr txBox="1"/>
      </xdr:nvSpPr>
      <xdr:spPr>
        <a:xfrm>
          <a:off x="8483111" y="66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4704</xdr:rowOff>
    </xdr:from>
    <xdr:to>
      <xdr:col>41</xdr:col>
      <xdr:colOff>101600</xdr:colOff>
      <xdr:row>38</xdr:row>
      <xdr:rowOff>106304</xdr:rowOff>
    </xdr:to>
    <xdr:sp macro="" textlink="">
      <xdr:nvSpPr>
        <xdr:cNvPr id="315" name="楕円 314"/>
        <xdr:cNvSpPr/>
      </xdr:nvSpPr>
      <xdr:spPr>
        <a:xfrm>
          <a:off x="7810500" y="651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97431</xdr:rowOff>
    </xdr:from>
    <xdr:ext cx="534377" cy="259045"/>
    <xdr:sp macro="" textlink="">
      <xdr:nvSpPr>
        <xdr:cNvPr id="316" name="テキスト ボックス 315"/>
        <xdr:cNvSpPr txBox="1"/>
      </xdr:nvSpPr>
      <xdr:spPr>
        <a:xfrm>
          <a:off x="7594111" y="66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19659</xdr:rowOff>
    </xdr:from>
    <xdr:to>
      <xdr:col>36</xdr:col>
      <xdr:colOff>165100</xdr:colOff>
      <xdr:row>38</xdr:row>
      <xdr:rowOff>121259</xdr:rowOff>
    </xdr:to>
    <xdr:sp macro="" textlink="">
      <xdr:nvSpPr>
        <xdr:cNvPr id="317" name="楕円 316"/>
        <xdr:cNvSpPr/>
      </xdr:nvSpPr>
      <xdr:spPr>
        <a:xfrm>
          <a:off x="6921500" y="65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112386</xdr:rowOff>
    </xdr:from>
    <xdr:ext cx="534377" cy="259045"/>
    <xdr:sp macro="" textlink="">
      <xdr:nvSpPr>
        <xdr:cNvPr id="318" name="テキスト ボックス 317"/>
        <xdr:cNvSpPr txBox="1"/>
      </xdr:nvSpPr>
      <xdr:spPr>
        <a:xfrm>
          <a:off x="6705111" y="66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170649</xdr:rowOff>
    </xdr:from>
    <xdr:to>
      <xdr:col>55</xdr:col>
      <xdr:colOff>0</xdr:colOff>
      <xdr:row>59</xdr:row>
      <xdr:rowOff>23146</xdr:rowOff>
    </xdr:to>
    <xdr:cxnSp macro="">
      <xdr:nvCxnSpPr>
        <xdr:cNvPr id="347" name="直線コネクタ 346"/>
        <xdr:cNvCxnSpPr/>
      </xdr:nvCxnSpPr>
      <xdr:spPr>
        <a:xfrm flipV="1">
          <a:off x="9639300" y="10114749"/>
          <a:ext cx="838200" cy="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11091</xdr:rowOff>
    </xdr:from>
    <xdr:to>
      <xdr:col>50</xdr:col>
      <xdr:colOff>114300</xdr:colOff>
      <xdr:row>59</xdr:row>
      <xdr:rowOff>23146</xdr:rowOff>
    </xdr:to>
    <xdr:cxnSp macro="">
      <xdr:nvCxnSpPr>
        <xdr:cNvPr id="350" name="直線コネクタ 349"/>
        <xdr:cNvCxnSpPr/>
      </xdr:nvCxnSpPr>
      <xdr:spPr>
        <a:xfrm>
          <a:off x="8750300" y="10126641"/>
          <a:ext cx="8890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39283</xdr:rowOff>
    </xdr:from>
    <xdr:ext cx="599010" cy="259045"/>
    <xdr:sp macro="" textlink="">
      <xdr:nvSpPr>
        <xdr:cNvPr id="352" name="テキスト ボックス 351"/>
        <xdr:cNvSpPr txBox="1"/>
      </xdr:nvSpPr>
      <xdr:spPr>
        <a:xfrm>
          <a:off x="9339795" y="9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11091</xdr:rowOff>
    </xdr:from>
    <xdr:to>
      <xdr:col>45</xdr:col>
      <xdr:colOff>177800</xdr:colOff>
      <xdr:row>59</xdr:row>
      <xdr:rowOff>16941</xdr:rowOff>
    </xdr:to>
    <xdr:cxnSp macro="">
      <xdr:nvCxnSpPr>
        <xdr:cNvPr id="353" name="直線コネクタ 352"/>
        <xdr:cNvCxnSpPr/>
      </xdr:nvCxnSpPr>
      <xdr:spPr>
        <a:xfrm flipV="1">
          <a:off x="7861300" y="10126641"/>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47961</xdr:rowOff>
    </xdr:from>
    <xdr:ext cx="599010" cy="259045"/>
    <xdr:sp macro="" textlink="">
      <xdr:nvSpPr>
        <xdr:cNvPr id="355" name="テキスト ボックス 354"/>
        <xdr:cNvSpPr txBox="1"/>
      </xdr:nvSpPr>
      <xdr:spPr>
        <a:xfrm>
          <a:off x="8450795" y="98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7611</xdr:rowOff>
    </xdr:from>
    <xdr:to>
      <xdr:col>41</xdr:col>
      <xdr:colOff>50800</xdr:colOff>
      <xdr:row>59</xdr:row>
      <xdr:rowOff>16941</xdr:rowOff>
    </xdr:to>
    <xdr:cxnSp macro="">
      <xdr:nvCxnSpPr>
        <xdr:cNvPr id="356" name="直線コネクタ 355"/>
        <xdr:cNvCxnSpPr/>
      </xdr:nvCxnSpPr>
      <xdr:spPr>
        <a:xfrm>
          <a:off x="6972300" y="10123161"/>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47438</xdr:rowOff>
    </xdr:from>
    <xdr:ext cx="599010" cy="259045"/>
    <xdr:sp macro="" textlink="">
      <xdr:nvSpPr>
        <xdr:cNvPr id="360" name="テキスト ボックス 359"/>
        <xdr:cNvSpPr txBox="1"/>
      </xdr:nvSpPr>
      <xdr:spPr>
        <a:xfrm>
          <a:off x="6672795" y="98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119849</xdr:rowOff>
    </xdr:from>
    <xdr:to>
      <xdr:col>55</xdr:col>
      <xdr:colOff>50800</xdr:colOff>
      <xdr:row>59</xdr:row>
      <xdr:rowOff>49999</xdr:rowOff>
    </xdr:to>
    <xdr:sp macro="" textlink="">
      <xdr:nvSpPr>
        <xdr:cNvPr id="366" name="楕円 365"/>
        <xdr:cNvSpPr/>
      </xdr:nvSpPr>
      <xdr:spPr>
        <a:xfrm>
          <a:off x="10426700" y="100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34776</xdr:rowOff>
    </xdr:from>
    <xdr:ext cx="599010" cy="259045"/>
    <xdr:sp macro="" textlink="">
      <xdr:nvSpPr>
        <xdr:cNvPr id="367" name="普通建設事業費該当値テキスト"/>
        <xdr:cNvSpPr txBox="1"/>
      </xdr:nvSpPr>
      <xdr:spPr>
        <a:xfrm>
          <a:off x="10528300" y="997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143796</xdr:rowOff>
    </xdr:from>
    <xdr:to>
      <xdr:col>50</xdr:col>
      <xdr:colOff>165100</xdr:colOff>
      <xdr:row>59</xdr:row>
      <xdr:rowOff>73946</xdr:rowOff>
    </xdr:to>
    <xdr:sp macro="" textlink="">
      <xdr:nvSpPr>
        <xdr:cNvPr id="368" name="楕円 367"/>
        <xdr:cNvSpPr/>
      </xdr:nvSpPr>
      <xdr:spPr>
        <a:xfrm>
          <a:off x="9588500" y="100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65073</xdr:rowOff>
    </xdr:from>
    <xdr:ext cx="534377" cy="259045"/>
    <xdr:sp macro="" textlink="">
      <xdr:nvSpPr>
        <xdr:cNvPr id="369" name="テキスト ボックス 368"/>
        <xdr:cNvSpPr txBox="1"/>
      </xdr:nvSpPr>
      <xdr:spPr>
        <a:xfrm>
          <a:off x="9372111" y="101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131741</xdr:rowOff>
    </xdr:from>
    <xdr:to>
      <xdr:col>46</xdr:col>
      <xdr:colOff>38100</xdr:colOff>
      <xdr:row>59</xdr:row>
      <xdr:rowOff>61891</xdr:rowOff>
    </xdr:to>
    <xdr:sp macro="" textlink="">
      <xdr:nvSpPr>
        <xdr:cNvPr id="370" name="楕円 369"/>
        <xdr:cNvSpPr/>
      </xdr:nvSpPr>
      <xdr:spPr>
        <a:xfrm>
          <a:off x="8699500" y="100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53018</xdr:rowOff>
    </xdr:from>
    <xdr:ext cx="534377" cy="259045"/>
    <xdr:sp macro="" textlink="">
      <xdr:nvSpPr>
        <xdr:cNvPr id="371" name="テキスト ボックス 370"/>
        <xdr:cNvSpPr txBox="1"/>
      </xdr:nvSpPr>
      <xdr:spPr>
        <a:xfrm>
          <a:off x="8483111" y="101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137591</xdr:rowOff>
    </xdr:from>
    <xdr:to>
      <xdr:col>41</xdr:col>
      <xdr:colOff>101600</xdr:colOff>
      <xdr:row>59</xdr:row>
      <xdr:rowOff>67741</xdr:rowOff>
    </xdr:to>
    <xdr:sp macro="" textlink="">
      <xdr:nvSpPr>
        <xdr:cNvPr id="372" name="楕円 371"/>
        <xdr:cNvSpPr/>
      </xdr:nvSpPr>
      <xdr:spPr>
        <a:xfrm>
          <a:off x="7810500" y="1008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58868</xdr:rowOff>
    </xdr:from>
    <xdr:ext cx="534377" cy="259045"/>
    <xdr:sp macro="" textlink="">
      <xdr:nvSpPr>
        <xdr:cNvPr id="373" name="テキスト ボックス 372"/>
        <xdr:cNvSpPr txBox="1"/>
      </xdr:nvSpPr>
      <xdr:spPr>
        <a:xfrm>
          <a:off x="7594111" y="1017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128261</xdr:rowOff>
    </xdr:from>
    <xdr:to>
      <xdr:col>36</xdr:col>
      <xdr:colOff>165100</xdr:colOff>
      <xdr:row>59</xdr:row>
      <xdr:rowOff>58411</xdr:rowOff>
    </xdr:to>
    <xdr:sp macro="" textlink="">
      <xdr:nvSpPr>
        <xdr:cNvPr id="374" name="楕円 373"/>
        <xdr:cNvSpPr/>
      </xdr:nvSpPr>
      <xdr:spPr>
        <a:xfrm>
          <a:off x="6921500" y="100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49538</xdr:rowOff>
    </xdr:from>
    <xdr:ext cx="534377" cy="259045"/>
    <xdr:sp macro="" textlink="">
      <xdr:nvSpPr>
        <xdr:cNvPr id="375" name="テキスト ボックス 374"/>
        <xdr:cNvSpPr txBox="1"/>
      </xdr:nvSpPr>
      <xdr:spPr>
        <a:xfrm>
          <a:off x="6705111" y="1016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23462</xdr:rowOff>
    </xdr:from>
    <xdr:to>
      <xdr:col>55</xdr:col>
      <xdr:colOff>0</xdr:colOff>
      <xdr:row>79</xdr:row>
      <xdr:rowOff>42824</xdr:rowOff>
    </xdr:to>
    <xdr:cxnSp macro="">
      <xdr:nvCxnSpPr>
        <xdr:cNvPr id="404" name="直線コネクタ 403"/>
        <xdr:cNvCxnSpPr/>
      </xdr:nvCxnSpPr>
      <xdr:spPr>
        <a:xfrm flipV="1">
          <a:off x="9639300" y="13568012"/>
          <a:ext cx="8382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39998</xdr:rowOff>
    </xdr:from>
    <xdr:to>
      <xdr:col>50</xdr:col>
      <xdr:colOff>114300</xdr:colOff>
      <xdr:row>79</xdr:row>
      <xdr:rowOff>42824</xdr:rowOff>
    </xdr:to>
    <xdr:cxnSp macro="">
      <xdr:nvCxnSpPr>
        <xdr:cNvPr id="407" name="直線コネクタ 406"/>
        <xdr:cNvCxnSpPr/>
      </xdr:nvCxnSpPr>
      <xdr:spPr>
        <a:xfrm>
          <a:off x="8750300" y="13584548"/>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37364</xdr:rowOff>
    </xdr:from>
    <xdr:to>
      <xdr:col>45</xdr:col>
      <xdr:colOff>177800</xdr:colOff>
      <xdr:row>79</xdr:row>
      <xdr:rowOff>39998</xdr:rowOff>
    </xdr:to>
    <xdr:cxnSp macro="">
      <xdr:nvCxnSpPr>
        <xdr:cNvPr id="410" name="直線コネクタ 409"/>
        <xdr:cNvCxnSpPr/>
      </xdr:nvCxnSpPr>
      <xdr:spPr>
        <a:xfrm>
          <a:off x="7861300" y="13581914"/>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34074</xdr:rowOff>
    </xdr:from>
    <xdr:to>
      <xdr:col>41</xdr:col>
      <xdr:colOff>50800</xdr:colOff>
      <xdr:row>79</xdr:row>
      <xdr:rowOff>37364</xdr:rowOff>
    </xdr:to>
    <xdr:cxnSp macro="">
      <xdr:nvCxnSpPr>
        <xdr:cNvPr id="413" name="直線コネクタ 412"/>
        <xdr:cNvCxnSpPr/>
      </xdr:nvCxnSpPr>
      <xdr:spPr>
        <a:xfrm>
          <a:off x="6972300" y="13578624"/>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144112</xdr:rowOff>
    </xdr:from>
    <xdr:to>
      <xdr:col>55</xdr:col>
      <xdr:colOff>50800</xdr:colOff>
      <xdr:row>79</xdr:row>
      <xdr:rowOff>74262</xdr:rowOff>
    </xdr:to>
    <xdr:sp macro="" textlink="">
      <xdr:nvSpPr>
        <xdr:cNvPr id="423" name="楕円 422"/>
        <xdr:cNvSpPr/>
      </xdr:nvSpPr>
      <xdr:spPr>
        <a:xfrm>
          <a:off x="10426700" y="135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163474</xdr:rowOff>
    </xdr:from>
    <xdr:to>
      <xdr:col>50</xdr:col>
      <xdr:colOff>165100</xdr:colOff>
      <xdr:row>79</xdr:row>
      <xdr:rowOff>93624</xdr:rowOff>
    </xdr:to>
    <xdr:sp macro="" textlink="">
      <xdr:nvSpPr>
        <xdr:cNvPr id="425" name="楕円 424"/>
        <xdr:cNvSpPr/>
      </xdr:nvSpPr>
      <xdr:spPr>
        <a:xfrm>
          <a:off x="9588500" y="135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84751</xdr:rowOff>
    </xdr:from>
    <xdr:ext cx="469744" cy="259045"/>
    <xdr:sp macro="" textlink="">
      <xdr:nvSpPr>
        <xdr:cNvPr id="426" name="テキスト ボックス 425"/>
        <xdr:cNvSpPr txBox="1"/>
      </xdr:nvSpPr>
      <xdr:spPr>
        <a:xfrm>
          <a:off x="9404428" y="1362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160648</xdr:rowOff>
    </xdr:from>
    <xdr:to>
      <xdr:col>46</xdr:col>
      <xdr:colOff>38100</xdr:colOff>
      <xdr:row>79</xdr:row>
      <xdr:rowOff>90798</xdr:rowOff>
    </xdr:to>
    <xdr:sp macro="" textlink="">
      <xdr:nvSpPr>
        <xdr:cNvPr id="427" name="楕円 426"/>
        <xdr:cNvSpPr/>
      </xdr:nvSpPr>
      <xdr:spPr>
        <a:xfrm>
          <a:off x="8699500" y="135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81925</xdr:rowOff>
    </xdr:from>
    <xdr:ext cx="469744" cy="259045"/>
    <xdr:sp macro="" textlink="">
      <xdr:nvSpPr>
        <xdr:cNvPr id="428" name="テキスト ボックス 427"/>
        <xdr:cNvSpPr txBox="1"/>
      </xdr:nvSpPr>
      <xdr:spPr>
        <a:xfrm>
          <a:off x="8515428" y="1362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158014</xdr:rowOff>
    </xdr:from>
    <xdr:to>
      <xdr:col>41</xdr:col>
      <xdr:colOff>101600</xdr:colOff>
      <xdr:row>79</xdr:row>
      <xdr:rowOff>88164</xdr:rowOff>
    </xdr:to>
    <xdr:sp macro="" textlink="">
      <xdr:nvSpPr>
        <xdr:cNvPr id="429" name="楕円 428"/>
        <xdr:cNvSpPr/>
      </xdr:nvSpPr>
      <xdr:spPr>
        <a:xfrm>
          <a:off x="78105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79291</xdr:rowOff>
    </xdr:from>
    <xdr:ext cx="469744" cy="259045"/>
    <xdr:sp macro="" textlink="">
      <xdr:nvSpPr>
        <xdr:cNvPr id="430" name="テキスト ボックス 429"/>
        <xdr:cNvSpPr txBox="1"/>
      </xdr:nvSpPr>
      <xdr:spPr>
        <a:xfrm>
          <a:off x="7626428" y="136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154724</xdr:rowOff>
    </xdr:from>
    <xdr:to>
      <xdr:col>36</xdr:col>
      <xdr:colOff>165100</xdr:colOff>
      <xdr:row>79</xdr:row>
      <xdr:rowOff>84874</xdr:rowOff>
    </xdr:to>
    <xdr:sp macro="" textlink="">
      <xdr:nvSpPr>
        <xdr:cNvPr id="431" name="楕円 430"/>
        <xdr:cNvSpPr/>
      </xdr:nvSpPr>
      <xdr:spPr>
        <a:xfrm>
          <a:off x="6921500" y="135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76001</xdr:rowOff>
    </xdr:from>
    <xdr:ext cx="534377" cy="259045"/>
    <xdr:sp macro="" textlink="">
      <xdr:nvSpPr>
        <xdr:cNvPr id="432" name="テキスト ボックス 431"/>
        <xdr:cNvSpPr txBox="1"/>
      </xdr:nvSpPr>
      <xdr:spPr>
        <a:xfrm>
          <a:off x="6705111" y="136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117091</xdr:rowOff>
    </xdr:from>
    <xdr:to>
      <xdr:col>55</xdr:col>
      <xdr:colOff>0</xdr:colOff>
      <xdr:row>98</xdr:row>
      <xdr:rowOff>125947</xdr:rowOff>
    </xdr:to>
    <xdr:cxnSp macro="">
      <xdr:nvCxnSpPr>
        <xdr:cNvPr id="459" name="直線コネクタ 458"/>
        <xdr:cNvCxnSpPr/>
      </xdr:nvCxnSpPr>
      <xdr:spPr>
        <a:xfrm flipV="1">
          <a:off x="9639300" y="16919191"/>
          <a:ext cx="8382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111001</xdr:rowOff>
    </xdr:from>
    <xdr:to>
      <xdr:col>50</xdr:col>
      <xdr:colOff>114300</xdr:colOff>
      <xdr:row>98</xdr:row>
      <xdr:rowOff>125947</xdr:rowOff>
    </xdr:to>
    <xdr:cxnSp macro="">
      <xdr:nvCxnSpPr>
        <xdr:cNvPr id="462" name="直線コネクタ 461"/>
        <xdr:cNvCxnSpPr/>
      </xdr:nvCxnSpPr>
      <xdr:spPr>
        <a:xfrm>
          <a:off x="8750300" y="16913101"/>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155486</xdr:rowOff>
    </xdr:from>
    <xdr:ext cx="599010" cy="259045"/>
    <xdr:sp macro="" textlink="">
      <xdr:nvSpPr>
        <xdr:cNvPr id="464" name="テキスト ボックス 463"/>
        <xdr:cNvSpPr txBox="1"/>
      </xdr:nvSpPr>
      <xdr:spPr>
        <a:xfrm>
          <a:off x="9339795" y="1661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111001</xdr:rowOff>
    </xdr:from>
    <xdr:to>
      <xdr:col>45</xdr:col>
      <xdr:colOff>177800</xdr:colOff>
      <xdr:row>98</xdr:row>
      <xdr:rowOff>121180</xdr:rowOff>
    </xdr:to>
    <xdr:cxnSp macro="">
      <xdr:nvCxnSpPr>
        <xdr:cNvPr id="465" name="直線コネクタ 464"/>
        <xdr:cNvCxnSpPr/>
      </xdr:nvCxnSpPr>
      <xdr:spPr>
        <a:xfrm flipV="1">
          <a:off x="7861300" y="16913101"/>
          <a:ext cx="8890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161901</xdr:rowOff>
    </xdr:from>
    <xdr:ext cx="534377" cy="259045"/>
    <xdr:sp macro="" textlink="">
      <xdr:nvSpPr>
        <xdr:cNvPr id="467" name="テキスト ボックス 466"/>
        <xdr:cNvSpPr txBox="1"/>
      </xdr:nvSpPr>
      <xdr:spPr>
        <a:xfrm>
          <a:off x="8483111" y="166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112705</xdr:rowOff>
    </xdr:from>
    <xdr:to>
      <xdr:col>41</xdr:col>
      <xdr:colOff>50800</xdr:colOff>
      <xdr:row>98</xdr:row>
      <xdr:rowOff>121180</xdr:rowOff>
    </xdr:to>
    <xdr:cxnSp macro="">
      <xdr:nvCxnSpPr>
        <xdr:cNvPr id="468" name="直線コネクタ 467"/>
        <xdr:cNvCxnSpPr/>
      </xdr:nvCxnSpPr>
      <xdr:spPr>
        <a:xfrm>
          <a:off x="6972300" y="16914805"/>
          <a:ext cx="8890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162041</xdr:rowOff>
    </xdr:from>
    <xdr:ext cx="534377" cy="259045"/>
    <xdr:sp macro="" textlink="">
      <xdr:nvSpPr>
        <xdr:cNvPr id="470" name="テキスト ボックス 469"/>
        <xdr:cNvSpPr txBox="1"/>
      </xdr:nvSpPr>
      <xdr:spPr>
        <a:xfrm>
          <a:off x="7594111" y="166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168919</xdr:rowOff>
    </xdr:from>
    <xdr:ext cx="534377" cy="259045"/>
    <xdr:sp macro="" textlink="">
      <xdr:nvSpPr>
        <xdr:cNvPr id="472" name="テキスト ボックス 471"/>
        <xdr:cNvSpPr txBox="1"/>
      </xdr:nvSpPr>
      <xdr:spPr>
        <a:xfrm>
          <a:off x="6705111" y="1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66291</xdr:rowOff>
    </xdr:from>
    <xdr:to>
      <xdr:col>55</xdr:col>
      <xdr:colOff>50800</xdr:colOff>
      <xdr:row>98</xdr:row>
      <xdr:rowOff>167891</xdr:rowOff>
    </xdr:to>
    <xdr:sp macro="" textlink="">
      <xdr:nvSpPr>
        <xdr:cNvPr id="478" name="楕円 477"/>
        <xdr:cNvSpPr/>
      </xdr:nvSpPr>
      <xdr:spPr>
        <a:xfrm>
          <a:off x="10426700" y="168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75147</xdr:rowOff>
    </xdr:from>
    <xdr:to>
      <xdr:col>50</xdr:col>
      <xdr:colOff>165100</xdr:colOff>
      <xdr:row>99</xdr:row>
      <xdr:rowOff>5297</xdr:rowOff>
    </xdr:to>
    <xdr:sp macro="" textlink="">
      <xdr:nvSpPr>
        <xdr:cNvPr id="480" name="楕円 479"/>
        <xdr:cNvSpPr/>
      </xdr:nvSpPr>
      <xdr:spPr>
        <a:xfrm>
          <a:off x="9588500" y="16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167874</xdr:rowOff>
    </xdr:from>
    <xdr:ext cx="534377" cy="259045"/>
    <xdr:sp macro="" textlink="">
      <xdr:nvSpPr>
        <xdr:cNvPr id="481" name="テキスト ボックス 480"/>
        <xdr:cNvSpPr txBox="1"/>
      </xdr:nvSpPr>
      <xdr:spPr>
        <a:xfrm>
          <a:off x="9372111" y="16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60201</xdr:rowOff>
    </xdr:from>
    <xdr:to>
      <xdr:col>46</xdr:col>
      <xdr:colOff>38100</xdr:colOff>
      <xdr:row>98</xdr:row>
      <xdr:rowOff>161801</xdr:rowOff>
    </xdr:to>
    <xdr:sp macro="" textlink="">
      <xdr:nvSpPr>
        <xdr:cNvPr id="482" name="楕円 481"/>
        <xdr:cNvSpPr/>
      </xdr:nvSpPr>
      <xdr:spPr>
        <a:xfrm>
          <a:off x="8699500" y="168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152928</xdr:rowOff>
    </xdr:from>
    <xdr:ext cx="534377" cy="259045"/>
    <xdr:sp macro="" textlink="">
      <xdr:nvSpPr>
        <xdr:cNvPr id="483" name="テキスト ボックス 482"/>
        <xdr:cNvSpPr txBox="1"/>
      </xdr:nvSpPr>
      <xdr:spPr>
        <a:xfrm>
          <a:off x="8483111" y="169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70380</xdr:rowOff>
    </xdr:from>
    <xdr:to>
      <xdr:col>41</xdr:col>
      <xdr:colOff>101600</xdr:colOff>
      <xdr:row>99</xdr:row>
      <xdr:rowOff>530</xdr:rowOff>
    </xdr:to>
    <xdr:sp macro="" textlink="">
      <xdr:nvSpPr>
        <xdr:cNvPr id="484" name="楕円 483"/>
        <xdr:cNvSpPr/>
      </xdr:nvSpPr>
      <xdr:spPr>
        <a:xfrm>
          <a:off x="7810500" y="16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163107</xdr:rowOff>
    </xdr:from>
    <xdr:ext cx="534377" cy="259045"/>
    <xdr:sp macro="" textlink="">
      <xdr:nvSpPr>
        <xdr:cNvPr id="485" name="テキスト ボックス 484"/>
        <xdr:cNvSpPr txBox="1"/>
      </xdr:nvSpPr>
      <xdr:spPr>
        <a:xfrm>
          <a:off x="7594111" y="169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61905</xdr:rowOff>
    </xdr:from>
    <xdr:to>
      <xdr:col>36</xdr:col>
      <xdr:colOff>165100</xdr:colOff>
      <xdr:row>98</xdr:row>
      <xdr:rowOff>163505</xdr:rowOff>
    </xdr:to>
    <xdr:sp macro="" textlink="">
      <xdr:nvSpPr>
        <xdr:cNvPr id="486" name="楕円 485"/>
        <xdr:cNvSpPr/>
      </xdr:nvSpPr>
      <xdr:spPr>
        <a:xfrm>
          <a:off x="6921500" y="168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154632</xdr:rowOff>
    </xdr:from>
    <xdr:ext cx="534377" cy="259045"/>
    <xdr:sp macro="" textlink="">
      <xdr:nvSpPr>
        <xdr:cNvPr id="487" name="テキスト ボックス 486"/>
        <xdr:cNvSpPr txBox="1"/>
      </xdr:nvSpPr>
      <xdr:spPr>
        <a:xfrm>
          <a:off x="6705111" y="1695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13644</xdr:rowOff>
    </xdr:from>
    <xdr:to>
      <xdr:col>85</xdr:col>
      <xdr:colOff>127000</xdr:colOff>
      <xdr:row>39</xdr:row>
      <xdr:rowOff>19900</xdr:rowOff>
    </xdr:to>
    <xdr:cxnSp macro="">
      <xdr:nvCxnSpPr>
        <xdr:cNvPr id="516" name="直線コネクタ 515"/>
        <xdr:cNvCxnSpPr/>
      </xdr:nvCxnSpPr>
      <xdr:spPr>
        <a:xfrm>
          <a:off x="15481300" y="6700194"/>
          <a:ext cx="8382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7420</xdr:rowOff>
    </xdr:from>
    <xdr:to>
      <xdr:col>81</xdr:col>
      <xdr:colOff>50800</xdr:colOff>
      <xdr:row>39</xdr:row>
      <xdr:rowOff>13644</xdr:rowOff>
    </xdr:to>
    <xdr:cxnSp macro="">
      <xdr:nvCxnSpPr>
        <xdr:cNvPr id="519" name="直線コネクタ 518"/>
        <xdr:cNvCxnSpPr/>
      </xdr:nvCxnSpPr>
      <xdr:spPr>
        <a:xfrm>
          <a:off x="14592300" y="6693970"/>
          <a:ext cx="889000" cy="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7420</xdr:rowOff>
    </xdr:from>
    <xdr:to>
      <xdr:col>76</xdr:col>
      <xdr:colOff>114300</xdr:colOff>
      <xdr:row>39</xdr:row>
      <xdr:rowOff>38945</xdr:rowOff>
    </xdr:to>
    <xdr:cxnSp macro="">
      <xdr:nvCxnSpPr>
        <xdr:cNvPr id="522" name="直線コネクタ 521"/>
        <xdr:cNvCxnSpPr/>
      </xdr:nvCxnSpPr>
      <xdr:spPr>
        <a:xfrm flipV="1">
          <a:off x="13703300" y="669397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56091</xdr:rowOff>
    </xdr:from>
    <xdr:ext cx="534377" cy="259045"/>
    <xdr:sp macro="" textlink="">
      <xdr:nvSpPr>
        <xdr:cNvPr id="524" name="テキスト ボックス 523"/>
        <xdr:cNvSpPr txBox="1"/>
      </xdr:nvSpPr>
      <xdr:spPr>
        <a:xfrm>
          <a:off x="14325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19293</xdr:rowOff>
    </xdr:from>
    <xdr:to>
      <xdr:col>71</xdr:col>
      <xdr:colOff>177800</xdr:colOff>
      <xdr:row>39</xdr:row>
      <xdr:rowOff>38945</xdr:rowOff>
    </xdr:to>
    <xdr:cxnSp macro="">
      <xdr:nvCxnSpPr>
        <xdr:cNvPr id="525" name="直線コネクタ 524"/>
        <xdr:cNvCxnSpPr/>
      </xdr:nvCxnSpPr>
      <xdr:spPr>
        <a:xfrm>
          <a:off x="12814300" y="6705843"/>
          <a:ext cx="889000" cy="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62307</xdr:rowOff>
    </xdr:from>
    <xdr:ext cx="534377" cy="259045"/>
    <xdr:sp macro="" textlink="">
      <xdr:nvSpPr>
        <xdr:cNvPr id="529" name="テキスト ボックス 528"/>
        <xdr:cNvSpPr txBox="1"/>
      </xdr:nvSpPr>
      <xdr:spPr>
        <a:xfrm>
          <a:off x="12547111" y="674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140550</xdr:rowOff>
    </xdr:from>
    <xdr:to>
      <xdr:col>85</xdr:col>
      <xdr:colOff>177800</xdr:colOff>
      <xdr:row>39</xdr:row>
      <xdr:rowOff>70700</xdr:rowOff>
    </xdr:to>
    <xdr:sp macro="" textlink="">
      <xdr:nvSpPr>
        <xdr:cNvPr id="535" name="楕円 534"/>
        <xdr:cNvSpPr/>
      </xdr:nvSpPr>
      <xdr:spPr>
        <a:xfrm>
          <a:off x="16268700" y="66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534377" cy="259045"/>
    <xdr:sp macro="" textlink="">
      <xdr:nvSpPr>
        <xdr:cNvPr id="536" name="災害復旧事業費該当値テキスト"/>
        <xdr:cNvSpPr txBox="1"/>
      </xdr:nvSpPr>
      <xdr:spPr>
        <a:xfrm>
          <a:off x="16370300" y="66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134294</xdr:rowOff>
    </xdr:from>
    <xdr:to>
      <xdr:col>81</xdr:col>
      <xdr:colOff>101600</xdr:colOff>
      <xdr:row>39</xdr:row>
      <xdr:rowOff>64444</xdr:rowOff>
    </xdr:to>
    <xdr:sp macro="" textlink="">
      <xdr:nvSpPr>
        <xdr:cNvPr id="537" name="楕円 536"/>
        <xdr:cNvSpPr/>
      </xdr:nvSpPr>
      <xdr:spPr>
        <a:xfrm>
          <a:off x="15430500" y="66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55571</xdr:rowOff>
    </xdr:from>
    <xdr:ext cx="534377" cy="259045"/>
    <xdr:sp macro="" textlink="">
      <xdr:nvSpPr>
        <xdr:cNvPr id="538" name="テキスト ボックス 537"/>
        <xdr:cNvSpPr txBox="1"/>
      </xdr:nvSpPr>
      <xdr:spPr>
        <a:xfrm>
          <a:off x="15214111" y="674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128070</xdr:rowOff>
    </xdr:from>
    <xdr:to>
      <xdr:col>76</xdr:col>
      <xdr:colOff>165100</xdr:colOff>
      <xdr:row>39</xdr:row>
      <xdr:rowOff>58220</xdr:rowOff>
    </xdr:to>
    <xdr:sp macro="" textlink="">
      <xdr:nvSpPr>
        <xdr:cNvPr id="539" name="楕円 538"/>
        <xdr:cNvSpPr/>
      </xdr:nvSpPr>
      <xdr:spPr>
        <a:xfrm>
          <a:off x="14541500" y="66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74747</xdr:rowOff>
    </xdr:from>
    <xdr:ext cx="534377" cy="259045"/>
    <xdr:sp macro="" textlink="">
      <xdr:nvSpPr>
        <xdr:cNvPr id="540" name="テキスト ボックス 539"/>
        <xdr:cNvSpPr txBox="1"/>
      </xdr:nvSpPr>
      <xdr:spPr>
        <a:xfrm>
          <a:off x="14325111" y="64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159595</xdr:rowOff>
    </xdr:from>
    <xdr:to>
      <xdr:col>72</xdr:col>
      <xdr:colOff>38100</xdr:colOff>
      <xdr:row>39</xdr:row>
      <xdr:rowOff>89745</xdr:rowOff>
    </xdr:to>
    <xdr:sp macro="" textlink="">
      <xdr:nvSpPr>
        <xdr:cNvPr id="541" name="楕円 540"/>
        <xdr:cNvSpPr/>
      </xdr:nvSpPr>
      <xdr:spPr>
        <a:xfrm>
          <a:off x="13652500" y="66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80872</xdr:rowOff>
    </xdr:from>
    <xdr:ext cx="469744" cy="259045"/>
    <xdr:sp macro="" textlink="">
      <xdr:nvSpPr>
        <xdr:cNvPr id="542" name="テキスト ボックス 541"/>
        <xdr:cNvSpPr txBox="1"/>
      </xdr:nvSpPr>
      <xdr:spPr>
        <a:xfrm>
          <a:off x="13468428" y="676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139943</xdr:rowOff>
    </xdr:from>
    <xdr:to>
      <xdr:col>67</xdr:col>
      <xdr:colOff>101600</xdr:colOff>
      <xdr:row>39</xdr:row>
      <xdr:rowOff>70093</xdr:rowOff>
    </xdr:to>
    <xdr:sp macro="" textlink="">
      <xdr:nvSpPr>
        <xdr:cNvPr id="543" name="楕円 542"/>
        <xdr:cNvSpPr/>
      </xdr:nvSpPr>
      <xdr:spPr>
        <a:xfrm>
          <a:off x="12763500" y="66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86620</xdr:rowOff>
    </xdr:from>
    <xdr:ext cx="534377" cy="259045"/>
    <xdr:sp macro="" textlink="">
      <xdr:nvSpPr>
        <xdr:cNvPr id="544" name="テキスト ボックス 543"/>
        <xdr:cNvSpPr txBox="1"/>
      </xdr:nvSpPr>
      <xdr:spPr>
        <a:xfrm>
          <a:off x="12547111" y="64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144117</xdr:rowOff>
    </xdr:from>
    <xdr:to>
      <xdr:col>85</xdr:col>
      <xdr:colOff>127000</xdr:colOff>
      <xdr:row>78</xdr:row>
      <xdr:rowOff>148813</xdr:rowOff>
    </xdr:to>
    <xdr:cxnSp macro="">
      <xdr:nvCxnSpPr>
        <xdr:cNvPr id="628" name="直線コネクタ 627"/>
        <xdr:cNvCxnSpPr/>
      </xdr:nvCxnSpPr>
      <xdr:spPr>
        <a:xfrm flipV="1">
          <a:off x="15481300" y="13517217"/>
          <a:ext cx="8382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143159</xdr:rowOff>
    </xdr:from>
    <xdr:to>
      <xdr:col>81</xdr:col>
      <xdr:colOff>50800</xdr:colOff>
      <xdr:row>78</xdr:row>
      <xdr:rowOff>148813</xdr:rowOff>
    </xdr:to>
    <xdr:cxnSp macro="">
      <xdr:nvCxnSpPr>
        <xdr:cNvPr id="631" name="直線コネクタ 630"/>
        <xdr:cNvCxnSpPr/>
      </xdr:nvCxnSpPr>
      <xdr:spPr>
        <a:xfrm>
          <a:off x="14592300" y="13516259"/>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155663</xdr:rowOff>
    </xdr:from>
    <xdr:ext cx="599010" cy="259045"/>
    <xdr:sp macro="" textlink="">
      <xdr:nvSpPr>
        <xdr:cNvPr id="633" name="テキスト ボックス 632"/>
        <xdr:cNvSpPr txBox="1"/>
      </xdr:nvSpPr>
      <xdr:spPr>
        <a:xfrm>
          <a:off x="15181795" y="131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143159</xdr:rowOff>
    </xdr:from>
    <xdr:to>
      <xdr:col>76</xdr:col>
      <xdr:colOff>114300</xdr:colOff>
      <xdr:row>78</xdr:row>
      <xdr:rowOff>145658</xdr:rowOff>
    </xdr:to>
    <xdr:cxnSp macro="">
      <xdr:nvCxnSpPr>
        <xdr:cNvPr id="634" name="直線コネクタ 633"/>
        <xdr:cNvCxnSpPr/>
      </xdr:nvCxnSpPr>
      <xdr:spPr>
        <a:xfrm flipV="1">
          <a:off x="13703300" y="13516259"/>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153164</xdr:rowOff>
    </xdr:from>
    <xdr:ext cx="599010" cy="259045"/>
    <xdr:sp macro="" textlink="">
      <xdr:nvSpPr>
        <xdr:cNvPr id="636" name="テキスト ボックス 635"/>
        <xdr:cNvSpPr txBox="1"/>
      </xdr:nvSpPr>
      <xdr:spPr>
        <a:xfrm>
          <a:off x="14292795" y="131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145658</xdr:rowOff>
    </xdr:from>
    <xdr:to>
      <xdr:col>71</xdr:col>
      <xdr:colOff>177800</xdr:colOff>
      <xdr:row>78</xdr:row>
      <xdr:rowOff>152383</xdr:rowOff>
    </xdr:to>
    <xdr:cxnSp macro="">
      <xdr:nvCxnSpPr>
        <xdr:cNvPr id="637" name="直線コネクタ 636"/>
        <xdr:cNvCxnSpPr/>
      </xdr:nvCxnSpPr>
      <xdr:spPr>
        <a:xfrm flipV="1">
          <a:off x="12814300" y="1351875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159763</xdr:rowOff>
    </xdr:from>
    <xdr:ext cx="599010" cy="259045"/>
    <xdr:sp macro="" textlink="">
      <xdr:nvSpPr>
        <xdr:cNvPr id="639" name="テキスト ボックス 638"/>
        <xdr:cNvSpPr txBox="1"/>
      </xdr:nvSpPr>
      <xdr:spPr>
        <a:xfrm>
          <a:off x="13403795" y="131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166977</xdr:rowOff>
    </xdr:from>
    <xdr:ext cx="599010" cy="259045"/>
    <xdr:sp macro="" textlink="">
      <xdr:nvSpPr>
        <xdr:cNvPr id="641" name="テキスト ボックス 640"/>
        <xdr:cNvSpPr txBox="1"/>
      </xdr:nvSpPr>
      <xdr:spPr>
        <a:xfrm>
          <a:off x="12514795" y="1319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93317</xdr:rowOff>
    </xdr:from>
    <xdr:to>
      <xdr:col>85</xdr:col>
      <xdr:colOff>177800</xdr:colOff>
      <xdr:row>79</xdr:row>
      <xdr:rowOff>23467</xdr:rowOff>
    </xdr:to>
    <xdr:sp macro="" textlink="">
      <xdr:nvSpPr>
        <xdr:cNvPr id="647" name="楕円 646"/>
        <xdr:cNvSpPr/>
      </xdr:nvSpPr>
      <xdr:spPr>
        <a:xfrm>
          <a:off x="16268700" y="1346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8244</xdr:rowOff>
    </xdr:from>
    <xdr:ext cx="534377" cy="259045"/>
    <xdr:sp macro="" textlink="">
      <xdr:nvSpPr>
        <xdr:cNvPr id="648" name="公債費該当値テキスト"/>
        <xdr:cNvSpPr txBox="1"/>
      </xdr:nvSpPr>
      <xdr:spPr>
        <a:xfrm>
          <a:off x="16370300" y="1338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98013</xdr:rowOff>
    </xdr:from>
    <xdr:to>
      <xdr:col>81</xdr:col>
      <xdr:colOff>101600</xdr:colOff>
      <xdr:row>79</xdr:row>
      <xdr:rowOff>28163</xdr:rowOff>
    </xdr:to>
    <xdr:sp macro="" textlink="">
      <xdr:nvSpPr>
        <xdr:cNvPr id="649" name="楕円 648"/>
        <xdr:cNvSpPr/>
      </xdr:nvSpPr>
      <xdr:spPr>
        <a:xfrm>
          <a:off x="15430500" y="134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19290</xdr:rowOff>
    </xdr:from>
    <xdr:ext cx="534377" cy="259045"/>
    <xdr:sp macro="" textlink="">
      <xdr:nvSpPr>
        <xdr:cNvPr id="650" name="テキスト ボックス 649"/>
        <xdr:cNvSpPr txBox="1"/>
      </xdr:nvSpPr>
      <xdr:spPr>
        <a:xfrm>
          <a:off x="15214111" y="135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92359</xdr:rowOff>
    </xdr:from>
    <xdr:to>
      <xdr:col>76</xdr:col>
      <xdr:colOff>165100</xdr:colOff>
      <xdr:row>79</xdr:row>
      <xdr:rowOff>22509</xdr:rowOff>
    </xdr:to>
    <xdr:sp macro="" textlink="">
      <xdr:nvSpPr>
        <xdr:cNvPr id="651" name="楕円 650"/>
        <xdr:cNvSpPr/>
      </xdr:nvSpPr>
      <xdr:spPr>
        <a:xfrm>
          <a:off x="14541500" y="134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13636</xdr:rowOff>
    </xdr:from>
    <xdr:ext cx="534377" cy="259045"/>
    <xdr:sp macro="" textlink="">
      <xdr:nvSpPr>
        <xdr:cNvPr id="652" name="テキスト ボックス 651"/>
        <xdr:cNvSpPr txBox="1"/>
      </xdr:nvSpPr>
      <xdr:spPr>
        <a:xfrm>
          <a:off x="14325111" y="135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94858</xdr:rowOff>
    </xdr:from>
    <xdr:to>
      <xdr:col>72</xdr:col>
      <xdr:colOff>38100</xdr:colOff>
      <xdr:row>79</xdr:row>
      <xdr:rowOff>25008</xdr:rowOff>
    </xdr:to>
    <xdr:sp macro="" textlink="">
      <xdr:nvSpPr>
        <xdr:cNvPr id="653" name="楕円 652"/>
        <xdr:cNvSpPr/>
      </xdr:nvSpPr>
      <xdr:spPr>
        <a:xfrm>
          <a:off x="13652500" y="134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16135</xdr:rowOff>
    </xdr:from>
    <xdr:ext cx="534377" cy="259045"/>
    <xdr:sp macro="" textlink="">
      <xdr:nvSpPr>
        <xdr:cNvPr id="654" name="テキスト ボックス 653"/>
        <xdr:cNvSpPr txBox="1"/>
      </xdr:nvSpPr>
      <xdr:spPr>
        <a:xfrm>
          <a:off x="13436111" y="135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101583</xdr:rowOff>
    </xdr:from>
    <xdr:to>
      <xdr:col>67</xdr:col>
      <xdr:colOff>101600</xdr:colOff>
      <xdr:row>79</xdr:row>
      <xdr:rowOff>31733</xdr:rowOff>
    </xdr:to>
    <xdr:sp macro="" textlink="">
      <xdr:nvSpPr>
        <xdr:cNvPr id="655" name="楕円 654"/>
        <xdr:cNvSpPr/>
      </xdr:nvSpPr>
      <xdr:spPr>
        <a:xfrm>
          <a:off x="12763500" y="134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22860</xdr:rowOff>
    </xdr:from>
    <xdr:ext cx="534377" cy="259045"/>
    <xdr:sp macro="" textlink="">
      <xdr:nvSpPr>
        <xdr:cNvPr id="656" name="テキスト ボックス 655"/>
        <xdr:cNvSpPr txBox="1"/>
      </xdr:nvSpPr>
      <xdr:spPr>
        <a:xfrm>
          <a:off x="12547111" y="135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32367</xdr:rowOff>
    </xdr:from>
    <xdr:to>
      <xdr:col>85</xdr:col>
      <xdr:colOff>127000</xdr:colOff>
      <xdr:row>99</xdr:row>
      <xdr:rowOff>34258</xdr:rowOff>
    </xdr:to>
    <xdr:cxnSp macro="">
      <xdr:nvCxnSpPr>
        <xdr:cNvPr id="685" name="直線コネクタ 684"/>
        <xdr:cNvCxnSpPr/>
      </xdr:nvCxnSpPr>
      <xdr:spPr>
        <a:xfrm>
          <a:off x="15481300" y="17005917"/>
          <a:ext cx="8382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21062</xdr:rowOff>
    </xdr:from>
    <xdr:to>
      <xdr:col>81</xdr:col>
      <xdr:colOff>50800</xdr:colOff>
      <xdr:row>99</xdr:row>
      <xdr:rowOff>32367</xdr:rowOff>
    </xdr:to>
    <xdr:cxnSp macro="">
      <xdr:nvCxnSpPr>
        <xdr:cNvPr id="688" name="直線コネクタ 687"/>
        <xdr:cNvCxnSpPr/>
      </xdr:nvCxnSpPr>
      <xdr:spPr>
        <a:xfrm>
          <a:off x="14592300" y="16994612"/>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71840</xdr:rowOff>
    </xdr:from>
    <xdr:ext cx="534377" cy="259045"/>
    <xdr:sp macro="" textlink="">
      <xdr:nvSpPr>
        <xdr:cNvPr id="690" name="テキスト ボックス 689"/>
        <xdr:cNvSpPr txBox="1"/>
      </xdr:nvSpPr>
      <xdr:spPr>
        <a:xfrm>
          <a:off x="15214111" y="16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21062</xdr:rowOff>
    </xdr:from>
    <xdr:to>
      <xdr:col>76</xdr:col>
      <xdr:colOff>114300</xdr:colOff>
      <xdr:row>99</xdr:row>
      <xdr:rowOff>29986</xdr:rowOff>
    </xdr:to>
    <xdr:cxnSp macro="">
      <xdr:nvCxnSpPr>
        <xdr:cNvPr id="691" name="直線コネクタ 690"/>
        <xdr:cNvCxnSpPr/>
      </xdr:nvCxnSpPr>
      <xdr:spPr>
        <a:xfrm flipV="1">
          <a:off x="13703300" y="16994612"/>
          <a:ext cx="889000" cy="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29986</xdr:rowOff>
    </xdr:from>
    <xdr:to>
      <xdr:col>71</xdr:col>
      <xdr:colOff>177800</xdr:colOff>
      <xdr:row>99</xdr:row>
      <xdr:rowOff>30063</xdr:rowOff>
    </xdr:to>
    <xdr:cxnSp macro="">
      <xdr:nvCxnSpPr>
        <xdr:cNvPr id="694" name="直線コネクタ 693"/>
        <xdr:cNvCxnSpPr/>
      </xdr:nvCxnSpPr>
      <xdr:spPr>
        <a:xfrm flipV="1">
          <a:off x="12814300" y="1700353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74506</xdr:rowOff>
    </xdr:from>
    <xdr:ext cx="534377" cy="259045"/>
    <xdr:sp macro="" textlink="">
      <xdr:nvSpPr>
        <xdr:cNvPr id="696" name="テキスト ボックス 695"/>
        <xdr:cNvSpPr txBox="1"/>
      </xdr:nvSpPr>
      <xdr:spPr>
        <a:xfrm>
          <a:off x="13436111" y="167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73248</xdr:rowOff>
    </xdr:from>
    <xdr:ext cx="534377" cy="259045"/>
    <xdr:sp macro="" textlink="">
      <xdr:nvSpPr>
        <xdr:cNvPr id="698" name="テキスト ボックス 697"/>
        <xdr:cNvSpPr txBox="1"/>
      </xdr:nvSpPr>
      <xdr:spPr>
        <a:xfrm>
          <a:off x="12547111" y="16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154908</xdr:rowOff>
    </xdr:from>
    <xdr:to>
      <xdr:col>85</xdr:col>
      <xdr:colOff>177800</xdr:colOff>
      <xdr:row>99</xdr:row>
      <xdr:rowOff>85058</xdr:rowOff>
    </xdr:to>
    <xdr:sp macro="" textlink="">
      <xdr:nvSpPr>
        <xdr:cNvPr id="704" name="楕円 703"/>
        <xdr:cNvSpPr/>
      </xdr:nvSpPr>
      <xdr:spPr>
        <a:xfrm>
          <a:off x="16268700" y="169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153017</xdr:rowOff>
    </xdr:from>
    <xdr:to>
      <xdr:col>81</xdr:col>
      <xdr:colOff>101600</xdr:colOff>
      <xdr:row>99</xdr:row>
      <xdr:rowOff>83167</xdr:rowOff>
    </xdr:to>
    <xdr:sp macro="" textlink="">
      <xdr:nvSpPr>
        <xdr:cNvPr id="706" name="楕円 705"/>
        <xdr:cNvSpPr/>
      </xdr:nvSpPr>
      <xdr:spPr>
        <a:xfrm>
          <a:off x="15430500" y="169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74294</xdr:rowOff>
    </xdr:from>
    <xdr:ext cx="534377" cy="259045"/>
    <xdr:sp macro="" textlink="">
      <xdr:nvSpPr>
        <xdr:cNvPr id="707" name="テキスト ボックス 706"/>
        <xdr:cNvSpPr txBox="1"/>
      </xdr:nvSpPr>
      <xdr:spPr>
        <a:xfrm>
          <a:off x="15214111" y="170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141712</xdr:rowOff>
    </xdr:from>
    <xdr:to>
      <xdr:col>76</xdr:col>
      <xdr:colOff>165100</xdr:colOff>
      <xdr:row>99</xdr:row>
      <xdr:rowOff>71862</xdr:rowOff>
    </xdr:to>
    <xdr:sp macro="" textlink="">
      <xdr:nvSpPr>
        <xdr:cNvPr id="708" name="楕円 707"/>
        <xdr:cNvSpPr/>
      </xdr:nvSpPr>
      <xdr:spPr>
        <a:xfrm>
          <a:off x="14541500" y="169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62989</xdr:rowOff>
    </xdr:from>
    <xdr:ext cx="534377" cy="259045"/>
    <xdr:sp macro="" textlink="">
      <xdr:nvSpPr>
        <xdr:cNvPr id="709" name="テキスト ボックス 708"/>
        <xdr:cNvSpPr txBox="1"/>
      </xdr:nvSpPr>
      <xdr:spPr>
        <a:xfrm>
          <a:off x="14325111" y="170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150636</xdr:rowOff>
    </xdr:from>
    <xdr:to>
      <xdr:col>72</xdr:col>
      <xdr:colOff>38100</xdr:colOff>
      <xdr:row>99</xdr:row>
      <xdr:rowOff>80786</xdr:rowOff>
    </xdr:to>
    <xdr:sp macro="" textlink="">
      <xdr:nvSpPr>
        <xdr:cNvPr id="710" name="楕円 709"/>
        <xdr:cNvSpPr/>
      </xdr:nvSpPr>
      <xdr:spPr>
        <a:xfrm>
          <a:off x="13652500" y="16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71913</xdr:rowOff>
    </xdr:from>
    <xdr:ext cx="534377" cy="259045"/>
    <xdr:sp macro="" textlink="">
      <xdr:nvSpPr>
        <xdr:cNvPr id="711" name="テキスト ボックス 710"/>
        <xdr:cNvSpPr txBox="1"/>
      </xdr:nvSpPr>
      <xdr:spPr>
        <a:xfrm>
          <a:off x="13436111" y="170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150713</xdr:rowOff>
    </xdr:from>
    <xdr:to>
      <xdr:col>67</xdr:col>
      <xdr:colOff>101600</xdr:colOff>
      <xdr:row>99</xdr:row>
      <xdr:rowOff>80863</xdr:rowOff>
    </xdr:to>
    <xdr:sp macro="" textlink="">
      <xdr:nvSpPr>
        <xdr:cNvPr id="712" name="楕円 711"/>
        <xdr:cNvSpPr/>
      </xdr:nvSpPr>
      <xdr:spPr>
        <a:xfrm>
          <a:off x="12763500" y="169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71990</xdr:rowOff>
    </xdr:from>
    <xdr:ext cx="534377" cy="259045"/>
    <xdr:sp macro="" textlink="">
      <xdr:nvSpPr>
        <xdr:cNvPr id="713" name="テキスト ボックス 712"/>
        <xdr:cNvSpPr txBox="1"/>
      </xdr:nvSpPr>
      <xdr:spPr>
        <a:xfrm>
          <a:off x="12547111" y="170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96838</xdr:rowOff>
    </xdr:from>
    <xdr:to>
      <xdr:col>116</xdr:col>
      <xdr:colOff>63500</xdr:colOff>
      <xdr:row>37</xdr:row>
      <xdr:rowOff>30338</xdr:rowOff>
    </xdr:to>
    <xdr:cxnSp macro="">
      <xdr:nvCxnSpPr>
        <xdr:cNvPr id="740" name="直線コネクタ 739"/>
        <xdr:cNvCxnSpPr/>
      </xdr:nvCxnSpPr>
      <xdr:spPr>
        <a:xfrm flipV="1">
          <a:off x="21323300" y="5926138"/>
          <a:ext cx="838200" cy="4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1" name="投資及び出資金平均値テキスト"/>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17125</xdr:rowOff>
    </xdr:from>
    <xdr:to>
      <xdr:col>111</xdr:col>
      <xdr:colOff>177800</xdr:colOff>
      <xdr:row>37</xdr:row>
      <xdr:rowOff>30338</xdr:rowOff>
    </xdr:to>
    <xdr:cxnSp macro="">
      <xdr:nvCxnSpPr>
        <xdr:cNvPr id="743" name="直線コネクタ 742"/>
        <xdr:cNvCxnSpPr/>
      </xdr:nvCxnSpPr>
      <xdr:spPr>
        <a:xfrm>
          <a:off x="20434300" y="5846425"/>
          <a:ext cx="889000" cy="5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100474</xdr:rowOff>
    </xdr:from>
    <xdr:ext cx="469744" cy="259045"/>
    <xdr:sp macro="" textlink="">
      <xdr:nvSpPr>
        <xdr:cNvPr id="745" name="テキスト ボックス 744"/>
        <xdr:cNvSpPr txBox="1"/>
      </xdr:nvSpPr>
      <xdr:spPr>
        <a:xfrm>
          <a:off x="21088428" y="6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17125</xdr:rowOff>
    </xdr:from>
    <xdr:to>
      <xdr:col>107</xdr:col>
      <xdr:colOff>50800</xdr:colOff>
      <xdr:row>34</xdr:row>
      <xdr:rowOff>166789</xdr:rowOff>
    </xdr:to>
    <xdr:cxnSp macro="">
      <xdr:nvCxnSpPr>
        <xdr:cNvPr id="746" name="直線コネクタ 745"/>
        <xdr:cNvCxnSpPr/>
      </xdr:nvCxnSpPr>
      <xdr:spPr>
        <a:xfrm flipV="1">
          <a:off x="19545300" y="5846425"/>
          <a:ext cx="889000" cy="1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112087</xdr:rowOff>
    </xdr:from>
    <xdr:ext cx="469744" cy="259045"/>
    <xdr:sp macro="" textlink="">
      <xdr:nvSpPr>
        <xdr:cNvPr id="748" name="テキスト ボックス 747"/>
        <xdr:cNvSpPr txBox="1"/>
      </xdr:nvSpPr>
      <xdr:spPr>
        <a:xfrm>
          <a:off x="20199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166789</xdr:rowOff>
    </xdr:from>
    <xdr:to>
      <xdr:col>102</xdr:col>
      <xdr:colOff>114300</xdr:colOff>
      <xdr:row>35</xdr:row>
      <xdr:rowOff>68194</xdr:rowOff>
    </xdr:to>
    <xdr:cxnSp macro="">
      <xdr:nvCxnSpPr>
        <xdr:cNvPr id="749" name="直線コネクタ 748"/>
        <xdr:cNvCxnSpPr/>
      </xdr:nvCxnSpPr>
      <xdr:spPr>
        <a:xfrm flipV="1">
          <a:off x="18656300" y="5996089"/>
          <a:ext cx="889000" cy="7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105526</xdr:rowOff>
    </xdr:from>
    <xdr:ext cx="469744" cy="259045"/>
    <xdr:sp macro="" textlink="">
      <xdr:nvSpPr>
        <xdr:cNvPr id="751" name="テキスト ボックス 750"/>
        <xdr:cNvSpPr txBox="1"/>
      </xdr:nvSpPr>
      <xdr:spPr>
        <a:xfrm>
          <a:off x="19310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115539</xdr:rowOff>
    </xdr:from>
    <xdr:ext cx="469744" cy="259045"/>
    <xdr:sp macro="" textlink="">
      <xdr:nvSpPr>
        <xdr:cNvPr id="753" name="テキスト ボックス 752"/>
        <xdr:cNvSpPr txBox="1"/>
      </xdr:nvSpPr>
      <xdr:spPr>
        <a:xfrm>
          <a:off x="18421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46038</xdr:rowOff>
    </xdr:from>
    <xdr:to>
      <xdr:col>116</xdr:col>
      <xdr:colOff>114300</xdr:colOff>
      <xdr:row>34</xdr:row>
      <xdr:rowOff>147638</xdr:rowOff>
    </xdr:to>
    <xdr:sp macro="" textlink="">
      <xdr:nvSpPr>
        <xdr:cNvPr id="759" name="楕円 758"/>
        <xdr:cNvSpPr/>
      </xdr:nvSpPr>
      <xdr:spPr>
        <a:xfrm>
          <a:off x="22110700" y="5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68915</xdr:rowOff>
    </xdr:from>
    <xdr:ext cx="534377" cy="259045"/>
    <xdr:sp macro="" textlink="">
      <xdr:nvSpPr>
        <xdr:cNvPr id="760" name="投資及び出資金該当値テキスト"/>
        <xdr:cNvSpPr txBox="1"/>
      </xdr:nvSpPr>
      <xdr:spPr>
        <a:xfrm>
          <a:off x="22212300" y="572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150988</xdr:rowOff>
    </xdr:from>
    <xdr:to>
      <xdr:col>112</xdr:col>
      <xdr:colOff>38100</xdr:colOff>
      <xdr:row>37</xdr:row>
      <xdr:rowOff>81138</xdr:rowOff>
    </xdr:to>
    <xdr:sp macro="" textlink="">
      <xdr:nvSpPr>
        <xdr:cNvPr id="761" name="楕円 760"/>
        <xdr:cNvSpPr/>
      </xdr:nvSpPr>
      <xdr:spPr>
        <a:xfrm>
          <a:off x="21272500" y="63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97665</xdr:rowOff>
    </xdr:from>
    <xdr:ext cx="534377" cy="259045"/>
    <xdr:sp macro="" textlink="">
      <xdr:nvSpPr>
        <xdr:cNvPr id="762" name="テキスト ボックス 761"/>
        <xdr:cNvSpPr txBox="1"/>
      </xdr:nvSpPr>
      <xdr:spPr>
        <a:xfrm>
          <a:off x="21056111" y="60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137775</xdr:rowOff>
    </xdr:from>
    <xdr:to>
      <xdr:col>107</xdr:col>
      <xdr:colOff>101600</xdr:colOff>
      <xdr:row>34</xdr:row>
      <xdr:rowOff>67925</xdr:rowOff>
    </xdr:to>
    <xdr:sp macro="" textlink="">
      <xdr:nvSpPr>
        <xdr:cNvPr id="763" name="楕円 762"/>
        <xdr:cNvSpPr/>
      </xdr:nvSpPr>
      <xdr:spPr>
        <a:xfrm>
          <a:off x="20383500" y="57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84452</xdr:rowOff>
    </xdr:from>
    <xdr:ext cx="534377" cy="259045"/>
    <xdr:sp macro="" textlink="">
      <xdr:nvSpPr>
        <xdr:cNvPr id="764" name="テキスト ボックス 763"/>
        <xdr:cNvSpPr txBox="1"/>
      </xdr:nvSpPr>
      <xdr:spPr>
        <a:xfrm>
          <a:off x="20167111" y="557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115989</xdr:rowOff>
    </xdr:from>
    <xdr:to>
      <xdr:col>102</xdr:col>
      <xdr:colOff>165100</xdr:colOff>
      <xdr:row>35</xdr:row>
      <xdr:rowOff>46139</xdr:rowOff>
    </xdr:to>
    <xdr:sp macro="" textlink="">
      <xdr:nvSpPr>
        <xdr:cNvPr id="765" name="楕円 764"/>
        <xdr:cNvSpPr/>
      </xdr:nvSpPr>
      <xdr:spPr>
        <a:xfrm>
          <a:off x="19494500" y="59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62666</xdr:rowOff>
    </xdr:from>
    <xdr:ext cx="534377" cy="259045"/>
    <xdr:sp macro="" textlink="">
      <xdr:nvSpPr>
        <xdr:cNvPr id="766" name="テキスト ボックス 765"/>
        <xdr:cNvSpPr txBox="1"/>
      </xdr:nvSpPr>
      <xdr:spPr>
        <a:xfrm>
          <a:off x="19278111" y="57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17394</xdr:rowOff>
    </xdr:from>
    <xdr:to>
      <xdr:col>98</xdr:col>
      <xdr:colOff>38100</xdr:colOff>
      <xdr:row>35</xdr:row>
      <xdr:rowOff>118994</xdr:rowOff>
    </xdr:to>
    <xdr:sp macro="" textlink="">
      <xdr:nvSpPr>
        <xdr:cNvPr id="767" name="楕円 766"/>
        <xdr:cNvSpPr/>
      </xdr:nvSpPr>
      <xdr:spPr>
        <a:xfrm>
          <a:off x="18605500" y="60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135521</xdr:rowOff>
    </xdr:from>
    <xdr:ext cx="534377" cy="259045"/>
    <xdr:sp macro="" textlink="">
      <xdr:nvSpPr>
        <xdr:cNvPr id="768" name="テキスト ボックス 767"/>
        <xdr:cNvSpPr txBox="1"/>
      </xdr:nvSpPr>
      <xdr:spPr>
        <a:xfrm>
          <a:off x="18389111" y="57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137299</xdr:rowOff>
    </xdr:from>
    <xdr:to>
      <xdr:col>116</xdr:col>
      <xdr:colOff>63500</xdr:colOff>
      <xdr:row>58</xdr:row>
      <xdr:rowOff>137944</xdr:rowOff>
    </xdr:to>
    <xdr:cxnSp macro="">
      <xdr:nvCxnSpPr>
        <xdr:cNvPr id="795" name="直線コネクタ 794"/>
        <xdr:cNvCxnSpPr/>
      </xdr:nvCxnSpPr>
      <xdr:spPr>
        <a:xfrm>
          <a:off x="21323300" y="10081399"/>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135416</xdr:rowOff>
    </xdr:from>
    <xdr:to>
      <xdr:col>111</xdr:col>
      <xdr:colOff>177800</xdr:colOff>
      <xdr:row>58</xdr:row>
      <xdr:rowOff>137299</xdr:rowOff>
    </xdr:to>
    <xdr:cxnSp macro="">
      <xdr:nvCxnSpPr>
        <xdr:cNvPr id="798" name="直線コネクタ 797"/>
        <xdr:cNvCxnSpPr/>
      </xdr:nvCxnSpPr>
      <xdr:spPr>
        <a:xfrm>
          <a:off x="20434300" y="10079516"/>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135416</xdr:rowOff>
    </xdr:from>
    <xdr:to>
      <xdr:col>107</xdr:col>
      <xdr:colOff>50800</xdr:colOff>
      <xdr:row>58</xdr:row>
      <xdr:rowOff>137437</xdr:rowOff>
    </xdr:to>
    <xdr:cxnSp macro="">
      <xdr:nvCxnSpPr>
        <xdr:cNvPr id="801" name="直線コネクタ 800"/>
        <xdr:cNvCxnSpPr/>
      </xdr:nvCxnSpPr>
      <xdr:spPr>
        <a:xfrm flipV="1">
          <a:off x="19545300" y="10079516"/>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136193</xdr:rowOff>
    </xdr:from>
    <xdr:to>
      <xdr:col>102</xdr:col>
      <xdr:colOff>114300</xdr:colOff>
      <xdr:row>58</xdr:row>
      <xdr:rowOff>137437</xdr:rowOff>
    </xdr:to>
    <xdr:cxnSp macro="">
      <xdr:nvCxnSpPr>
        <xdr:cNvPr id="804" name="直線コネクタ 803"/>
        <xdr:cNvCxnSpPr/>
      </xdr:nvCxnSpPr>
      <xdr:spPr>
        <a:xfrm>
          <a:off x="18656300" y="10080293"/>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87144</xdr:rowOff>
    </xdr:from>
    <xdr:to>
      <xdr:col>116</xdr:col>
      <xdr:colOff>114300</xdr:colOff>
      <xdr:row>59</xdr:row>
      <xdr:rowOff>17294</xdr:rowOff>
    </xdr:to>
    <xdr:sp macro="" textlink="">
      <xdr:nvSpPr>
        <xdr:cNvPr id="814" name="楕円 813"/>
        <xdr:cNvSpPr/>
      </xdr:nvSpPr>
      <xdr:spPr>
        <a:xfrm>
          <a:off x="22110700" y="100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5" name="貸付金該当値テキスト"/>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86499</xdr:rowOff>
    </xdr:from>
    <xdr:to>
      <xdr:col>112</xdr:col>
      <xdr:colOff>38100</xdr:colOff>
      <xdr:row>59</xdr:row>
      <xdr:rowOff>16649</xdr:rowOff>
    </xdr:to>
    <xdr:sp macro="" textlink="">
      <xdr:nvSpPr>
        <xdr:cNvPr id="816" name="楕円 815"/>
        <xdr:cNvSpPr/>
      </xdr:nvSpPr>
      <xdr:spPr>
        <a:xfrm>
          <a:off x="21272500" y="100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7776</xdr:rowOff>
    </xdr:from>
    <xdr:ext cx="378565" cy="259045"/>
    <xdr:sp macro="" textlink="">
      <xdr:nvSpPr>
        <xdr:cNvPr id="817" name="テキスト ボックス 816"/>
        <xdr:cNvSpPr txBox="1"/>
      </xdr:nvSpPr>
      <xdr:spPr>
        <a:xfrm>
          <a:off x="21134017" y="1012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84616</xdr:rowOff>
    </xdr:from>
    <xdr:to>
      <xdr:col>107</xdr:col>
      <xdr:colOff>101600</xdr:colOff>
      <xdr:row>59</xdr:row>
      <xdr:rowOff>14766</xdr:rowOff>
    </xdr:to>
    <xdr:sp macro="" textlink="">
      <xdr:nvSpPr>
        <xdr:cNvPr id="818" name="楕円 817"/>
        <xdr:cNvSpPr/>
      </xdr:nvSpPr>
      <xdr:spPr>
        <a:xfrm>
          <a:off x="20383500" y="100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5893</xdr:rowOff>
    </xdr:from>
    <xdr:ext cx="378565" cy="259045"/>
    <xdr:sp macro="" textlink="">
      <xdr:nvSpPr>
        <xdr:cNvPr id="819" name="テキスト ボックス 818"/>
        <xdr:cNvSpPr txBox="1"/>
      </xdr:nvSpPr>
      <xdr:spPr>
        <a:xfrm>
          <a:off x="20245017" y="10121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86637</xdr:rowOff>
    </xdr:from>
    <xdr:to>
      <xdr:col>102</xdr:col>
      <xdr:colOff>165100</xdr:colOff>
      <xdr:row>59</xdr:row>
      <xdr:rowOff>16787</xdr:rowOff>
    </xdr:to>
    <xdr:sp macro="" textlink="">
      <xdr:nvSpPr>
        <xdr:cNvPr id="820" name="楕円 819"/>
        <xdr:cNvSpPr/>
      </xdr:nvSpPr>
      <xdr:spPr>
        <a:xfrm>
          <a:off x="19494500" y="100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7914</xdr:rowOff>
    </xdr:from>
    <xdr:ext cx="378565" cy="259045"/>
    <xdr:sp macro="" textlink="">
      <xdr:nvSpPr>
        <xdr:cNvPr id="821" name="テキスト ボックス 820"/>
        <xdr:cNvSpPr txBox="1"/>
      </xdr:nvSpPr>
      <xdr:spPr>
        <a:xfrm>
          <a:off x="19356017" y="10123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85393</xdr:rowOff>
    </xdr:from>
    <xdr:to>
      <xdr:col>98</xdr:col>
      <xdr:colOff>38100</xdr:colOff>
      <xdr:row>59</xdr:row>
      <xdr:rowOff>15543</xdr:rowOff>
    </xdr:to>
    <xdr:sp macro="" textlink="">
      <xdr:nvSpPr>
        <xdr:cNvPr id="822" name="楕円 821"/>
        <xdr:cNvSpPr/>
      </xdr:nvSpPr>
      <xdr:spPr>
        <a:xfrm>
          <a:off x="18605500" y="100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6670</xdr:rowOff>
    </xdr:from>
    <xdr:ext cx="378565" cy="259045"/>
    <xdr:sp macro="" textlink="">
      <xdr:nvSpPr>
        <xdr:cNvPr id="823" name="テキスト ボックス 822"/>
        <xdr:cNvSpPr txBox="1"/>
      </xdr:nvSpPr>
      <xdr:spPr>
        <a:xfrm>
          <a:off x="18467017" y="10122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53510</xdr:rowOff>
    </xdr:from>
    <xdr:to>
      <xdr:col>116</xdr:col>
      <xdr:colOff>63500</xdr:colOff>
      <xdr:row>77</xdr:row>
      <xdr:rowOff>56063</xdr:rowOff>
    </xdr:to>
    <xdr:cxnSp macro="">
      <xdr:nvCxnSpPr>
        <xdr:cNvPr id="852" name="直線コネクタ 851"/>
        <xdr:cNvCxnSpPr/>
      </xdr:nvCxnSpPr>
      <xdr:spPr>
        <a:xfrm>
          <a:off x="21323300" y="13255160"/>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53510</xdr:rowOff>
    </xdr:from>
    <xdr:to>
      <xdr:col>111</xdr:col>
      <xdr:colOff>177800</xdr:colOff>
      <xdr:row>77</xdr:row>
      <xdr:rowOff>104449</xdr:rowOff>
    </xdr:to>
    <xdr:cxnSp macro="">
      <xdr:nvCxnSpPr>
        <xdr:cNvPr id="855" name="直線コネクタ 854"/>
        <xdr:cNvCxnSpPr/>
      </xdr:nvCxnSpPr>
      <xdr:spPr>
        <a:xfrm flipV="1">
          <a:off x="20434300" y="13255160"/>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104449</xdr:rowOff>
    </xdr:from>
    <xdr:to>
      <xdr:col>107</xdr:col>
      <xdr:colOff>50800</xdr:colOff>
      <xdr:row>77</xdr:row>
      <xdr:rowOff>122445</xdr:rowOff>
    </xdr:to>
    <xdr:cxnSp macro="">
      <xdr:nvCxnSpPr>
        <xdr:cNvPr id="858" name="直線コネクタ 857"/>
        <xdr:cNvCxnSpPr/>
      </xdr:nvCxnSpPr>
      <xdr:spPr>
        <a:xfrm flipV="1">
          <a:off x="19545300" y="13306099"/>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148155</xdr:rowOff>
    </xdr:from>
    <xdr:ext cx="534377" cy="259045"/>
    <xdr:sp macro="" textlink="">
      <xdr:nvSpPr>
        <xdr:cNvPr id="860" name="テキスト ボックス 859"/>
        <xdr:cNvSpPr txBox="1"/>
      </xdr:nvSpPr>
      <xdr:spPr>
        <a:xfrm>
          <a:off x="20167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146946</xdr:rowOff>
    </xdr:from>
    <xdr:to>
      <xdr:col>102</xdr:col>
      <xdr:colOff>114300</xdr:colOff>
      <xdr:row>77</xdr:row>
      <xdr:rowOff>122445</xdr:rowOff>
    </xdr:to>
    <xdr:cxnSp macro="">
      <xdr:nvCxnSpPr>
        <xdr:cNvPr id="861" name="直線コネクタ 860"/>
        <xdr:cNvCxnSpPr/>
      </xdr:nvCxnSpPr>
      <xdr:spPr>
        <a:xfrm>
          <a:off x="18656300" y="13177146"/>
          <a:ext cx="889000" cy="1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147668</xdr:rowOff>
    </xdr:from>
    <xdr:ext cx="534377" cy="259045"/>
    <xdr:sp macro="" textlink="">
      <xdr:nvSpPr>
        <xdr:cNvPr id="863" name="テキスト ボックス 862"/>
        <xdr:cNvSpPr txBox="1"/>
      </xdr:nvSpPr>
      <xdr:spPr>
        <a:xfrm>
          <a:off x="19278111" y="13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5263</xdr:rowOff>
    </xdr:from>
    <xdr:to>
      <xdr:col>116</xdr:col>
      <xdr:colOff>114300</xdr:colOff>
      <xdr:row>77</xdr:row>
      <xdr:rowOff>106863</xdr:rowOff>
    </xdr:to>
    <xdr:sp macro="" textlink="">
      <xdr:nvSpPr>
        <xdr:cNvPr id="871" name="楕円 870"/>
        <xdr:cNvSpPr/>
      </xdr:nvSpPr>
      <xdr:spPr>
        <a:xfrm>
          <a:off x="22110700" y="132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155140</xdr:rowOff>
    </xdr:from>
    <xdr:ext cx="534377" cy="259045"/>
    <xdr:sp macro="" textlink="">
      <xdr:nvSpPr>
        <xdr:cNvPr id="872" name="繰出金該当値テキスト"/>
        <xdr:cNvSpPr txBox="1"/>
      </xdr:nvSpPr>
      <xdr:spPr>
        <a:xfrm>
          <a:off x="22212300" y="1318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2710</xdr:rowOff>
    </xdr:from>
    <xdr:to>
      <xdr:col>112</xdr:col>
      <xdr:colOff>38100</xdr:colOff>
      <xdr:row>77</xdr:row>
      <xdr:rowOff>104310</xdr:rowOff>
    </xdr:to>
    <xdr:sp macro="" textlink="">
      <xdr:nvSpPr>
        <xdr:cNvPr id="873" name="楕円 872"/>
        <xdr:cNvSpPr/>
      </xdr:nvSpPr>
      <xdr:spPr>
        <a:xfrm>
          <a:off x="21272500" y="132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120837</xdr:rowOff>
    </xdr:from>
    <xdr:ext cx="534377" cy="259045"/>
    <xdr:sp macro="" textlink="">
      <xdr:nvSpPr>
        <xdr:cNvPr id="874" name="テキスト ボックス 873"/>
        <xdr:cNvSpPr txBox="1"/>
      </xdr:nvSpPr>
      <xdr:spPr>
        <a:xfrm>
          <a:off x="21056111" y="129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53649</xdr:rowOff>
    </xdr:from>
    <xdr:to>
      <xdr:col>107</xdr:col>
      <xdr:colOff>101600</xdr:colOff>
      <xdr:row>77</xdr:row>
      <xdr:rowOff>155249</xdr:rowOff>
    </xdr:to>
    <xdr:sp macro="" textlink="">
      <xdr:nvSpPr>
        <xdr:cNvPr id="875" name="楕円 874"/>
        <xdr:cNvSpPr/>
      </xdr:nvSpPr>
      <xdr:spPr>
        <a:xfrm>
          <a:off x="20383500" y="132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146376</xdr:rowOff>
    </xdr:from>
    <xdr:ext cx="534377" cy="259045"/>
    <xdr:sp macro="" textlink="">
      <xdr:nvSpPr>
        <xdr:cNvPr id="876" name="テキスト ボックス 875"/>
        <xdr:cNvSpPr txBox="1"/>
      </xdr:nvSpPr>
      <xdr:spPr>
        <a:xfrm>
          <a:off x="20167111" y="133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71645</xdr:rowOff>
    </xdr:from>
    <xdr:to>
      <xdr:col>102</xdr:col>
      <xdr:colOff>165100</xdr:colOff>
      <xdr:row>78</xdr:row>
      <xdr:rowOff>1795</xdr:rowOff>
    </xdr:to>
    <xdr:sp macro="" textlink="">
      <xdr:nvSpPr>
        <xdr:cNvPr id="877" name="楕円 876"/>
        <xdr:cNvSpPr/>
      </xdr:nvSpPr>
      <xdr:spPr>
        <a:xfrm>
          <a:off x="19494500" y="132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164372</xdr:rowOff>
    </xdr:from>
    <xdr:ext cx="534377" cy="259045"/>
    <xdr:sp macro="" textlink="">
      <xdr:nvSpPr>
        <xdr:cNvPr id="878" name="テキスト ボックス 877"/>
        <xdr:cNvSpPr txBox="1"/>
      </xdr:nvSpPr>
      <xdr:spPr>
        <a:xfrm>
          <a:off x="19278111" y="133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96146</xdr:rowOff>
    </xdr:from>
    <xdr:to>
      <xdr:col>98</xdr:col>
      <xdr:colOff>38100</xdr:colOff>
      <xdr:row>77</xdr:row>
      <xdr:rowOff>26296</xdr:rowOff>
    </xdr:to>
    <xdr:sp macro="" textlink="">
      <xdr:nvSpPr>
        <xdr:cNvPr id="879" name="楕円 878"/>
        <xdr:cNvSpPr/>
      </xdr:nvSpPr>
      <xdr:spPr>
        <a:xfrm>
          <a:off x="18605500" y="131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42824</xdr:rowOff>
    </xdr:from>
    <xdr:ext cx="599010" cy="259045"/>
    <xdr:sp macro="" textlink="">
      <xdr:nvSpPr>
        <xdr:cNvPr id="880" name="テキスト ボックス 879"/>
        <xdr:cNvSpPr txBox="1"/>
      </xdr:nvSpPr>
      <xdr:spPr>
        <a:xfrm>
          <a:off x="18356795" y="129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市町村類型が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－０に変わったが、</a:t>
          </a:r>
          <a:r>
            <a:rPr kumimoji="1" lang="ja-JP" altLang="ja-JP" sz="1100">
              <a:solidFill>
                <a:schemeClr val="dk1"/>
              </a:solidFill>
              <a:effectLst/>
              <a:latin typeface="+mn-lt"/>
              <a:ea typeface="+mn-ea"/>
              <a:cs typeface="+mn-cs"/>
            </a:rPr>
            <a:t>「投資及び出資金」を除き類似団体平均値を下回っている。</a:t>
          </a:r>
          <a:endParaRPr lang="ja-JP" altLang="ja-JP" sz="1400">
            <a:effectLst/>
          </a:endParaRPr>
        </a:p>
        <a:p>
          <a:r>
            <a:rPr kumimoji="1" lang="ja-JP" altLang="ja-JP" sz="1100">
              <a:solidFill>
                <a:schemeClr val="dk1"/>
              </a:solidFill>
              <a:effectLst/>
              <a:latin typeface="+mn-lt"/>
              <a:ea typeface="+mn-ea"/>
              <a:cs typeface="+mn-cs"/>
            </a:rPr>
            <a:t>　投資及び出資金は、病院改築に伴う費用負担が主な要因である。令和元年度から病院事業特別会計へ全額出資金ではなく、補助費等でも支出している。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新型コロナウイルス感染症に伴う臨時特別給付金等により増加している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普通建設事業費（うち新規整備）</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役場庁舎非常用発電機整備事業や林道立川相生線舗装事業が主な増加要因となっている。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（うち更新整備）については、令和元年度国の補正予算により令和２年度へ繰越して実施した町道棚野八石線整備事業が主な増加要因となっている。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今後も事業見直しを行いながら住民にとって真に必要な事業を厳選し実施していく。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166865</xdr:rowOff>
    </xdr:from>
    <xdr:to>
      <xdr:col>24</xdr:col>
      <xdr:colOff>63500</xdr:colOff>
      <xdr:row>37</xdr:row>
      <xdr:rowOff>170847</xdr:rowOff>
    </xdr:to>
    <xdr:cxnSp macro="">
      <xdr:nvCxnSpPr>
        <xdr:cNvPr id="60" name="直線コネクタ 59"/>
        <xdr:cNvCxnSpPr/>
      </xdr:nvCxnSpPr>
      <xdr:spPr>
        <a:xfrm flipV="1">
          <a:off x="3797300" y="6510515"/>
          <a:ext cx="8382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170847</xdr:rowOff>
    </xdr:from>
    <xdr:to>
      <xdr:col>19</xdr:col>
      <xdr:colOff>177800</xdr:colOff>
      <xdr:row>38</xdr:row>
      <xdr:rowOff>1797</xdr:rowOff>
    </xdr:to>
    <xdr:cxnSp macro="">
      <xdr:nvCxnSpPr>
        <xdr:cNvPr id="63" name="直線コネクタ 62"/>
        <xdr:cNvCxnSpPr/>
      </xdr:nvCxnSpPr>
      <xdr:spPr>
        <a:xfrm flipV="1">
          <a:off x="2908300" y="651449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1797</xdr:rowOff>
    </xdr:from>
    <xdr:to>
      <xdr:col>15</xdr:col>
      <xdr:colOff>50800</xdr:colOff>
      <xdr:row>38</xdr:row>
      <xdr:rowOff>11417</xdr:rowOff>
    </xdr:to>
    <xdr:cxnSp macro="">
      <xdr:nvCxnSpPr>
        <xdr:cNvPr id="66" name="直線コネクタ 65"/>
        <xdr:cNvCxnSpPr/>
      </xdr:nvCxnSpPr>
      <xdr:spPr>
        <a:xfrm flipV="1">
          <a:off x="2019300" y="6516897"/>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11113</xdr:rowOff>
    </xdr:from>
    <xdr:to>
      <xdr:col>10</xdr:col>
      <xdr:colOff>114300</xdr:colOff>
      <xdr:row>38</xdr:row>
      <xdr:rowOff>11417</xdr:rowOff>
    </xdr:to>
    <xdr:cxnSp macro="">
      <xdr:nvCxnSpPr>
        <xdr:cNvPr id="69" name="直線コネクタ 68"/>
        <xdr:cNvCxnSpPr/>
      </xdr:nvCxnSpPr>
      <xdr:spPr>
        <a:xfrm>
          <a:off x="1130300" y="652621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116065</xdr:rowOff>
    </xdr:from>
    <xdr:to>
      <xdr:col>24</xdr:col>
      <xdr:colOff>114300</xdr:colOff>
      <xdr:row>38</xdr:row>
      <xdr:rowOff>46216</xdr:rowOff>
    </xdr:to>
    <xdr:sp macro="" textlink="">
      <xdr:nvSpPr>
        <xdr:cNvPr id="79" name="楕円 78"/>
        <xdr:cNvSpPr/>
      </xdr:nvSpPr>
      <xdr:spPr>
        <a:xfrm>
          <a:off x="4584700" y="64597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30992</xdr:rowOff>
    </xdr:from>
    <xdr:ext cx="534377" cy="259045"/>
    <xdr:sp macro="" textlink="">
      <xdr:nvSpPr>
        <xdr:cNvPr id="80" name="議会費該当値テキスト"/>
        <xdr:cNvSpPr txBox="1"/>
      </xdr:nvSpPr>
      <xdr:spPr>
        <a:xfrm>
          <a:off x="4686300" y="63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120047</xdr:rowOff>
    </xdr:from>
    <xdr:to>
      <xdr:col>20</xdr:col>
      <xdr:colOff>38100</xdr:colOff>
      <xdr:row>38</xdr:row>
      <xdr:rowOff>50197</xdr:rowOff>
    </xdr:to>
    <xdr:sp macro="" textlink="">
      <xdr:nvSpPr>
        <xdr:cNvPr id="81" name="楕円 80"/>
        <xdr:cNvSpPr/>
      </xdr:nvSpPr>
      <xdr:spPr>
        <a:xfrm>
          <a:off x="3746500" y="64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66724</xdr:rowOff>
    </xdr:from>
    <xdr:ext cx="534377" cy="259045"/>
    <xdr:sp macro="" textlink="">
      <xdr:nvSpPr>
        <xdr:cNvPr id="82" name="テキスト ボックス 81"/>
        <xdr:cNvSpPr txBox="1"/>
      </xdr:nvSpPr>
      <xdr:spPr>
        <a:xfrm>
          <a:off x="3530111" y="62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122447</xdr:rowOff>
    </xdr:from>
    <xdr:to>
      <xdr:col>15</xdr:col>
      <xdr:colOff>101600</xdr:colOff>
      <xdr:row>38</xdr:row>
      <xdr:rowOff>52597</xdr:rowOff>
    </xdr:to>
    <xdr:sp macro="" textlink="">
      <xdr:nvSpPr>
        <xdr:cNvPr id="83" name="楕円 82"/>
        <xdr:cNvSpPr/>
      </xdr:nvSpPr>
      <xdr:spPr>
        <a:xfrm>
          <a:off x="2857500" y="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69124</xdr:rowOff>
    </xdr:from>
    <xdr:ext cx="534377" cy="259045"/>
    <xdr:sp macro="" textlink="">
      <xdr:nvSpPr>
        <xdr:cNvPr id="84" name="テキスト ボックス 83"/>
        <xdr:cNvSpPr txBox="1"/>
      </xdr:nvSpPr>
      <xdr:spPr>
        <a:xfrm>
          <a:off x="2641111" y="62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132067</xdr:rowOff>
    </xdr:from>
    <xdr:to>
      <xdr:col>10</xdr:col>
      <xdr:colOff>165100</xdr:colOff>
      <xdr:row>38</xdr:row>
      <xdr:rowOff>62217</xdr:rowOff>
    </xdr:to>
    <xdr:sp macro="" textlink="">
      <xdr:nvSpPr>
        <xdr:cNvPr id="85" name="楕円 84"/>
        <xdr:cNvSpPr/>
      </xdr:nvSpPr>
      <xdr:spPr>
        <a:xfrm>
          <a:off x="1968500" y="64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78744</xdr:rowOff>
    </xdr:from>
    <xdr:ext cx="534377" cy="259045"/>
    <xdr:sp macro="" textlink="">
      <xdr:nvSpPr>
        <xdr:cNvPr id="86" name="テキスト ボックス 85"/>
        <xdr:cNvSpPr txBox="1"/>
      </xdr:nvSpPr>
      <xdr:spPr>
        <a:xfrm>
          <a:off x="1752111" y="62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131763</xdr:rowOff>
    </xdr:from>
    <xdr:to>
      <xdr:col>6</xdr:col>
      <xdr:colOff>38100</xdr:colOff>
      <xdr:row>38</xdr:row>
      <xdr:rowOff>61913</xdr:rowOff>
    </xdr:to>
    <xdr:sp macro="" textlink="">
      <xdr:nvSpPr>
        <xdr:cNvPr id="87" name="楕円 86"/>
        <xdr:cNvSpPr/>
      </xdr:nvSpPr>
      <xdr:spPr>
        <a:xfrm>
          <a:off x="1079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78440</xdr:rowOff>
    </xdr:from>
    <xdr:ext cx="534377" cy="259045"/>
    <xdr:sp macro="" textlink="">
      <xdr:nvSpPr>
        <xdr:cNvPr id="88" name="テキスト ボックス 87"/>
        <xdr:cNvSpPr txBox="1"/>
      </xdr:nvSpPr>
      <xdr:spPr>
        <a:xfrm>
          <a:off x="863111" y="62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47825</xdr:rowOff>
    </xdr:from>
    <xdr:to>
      <xdr:col>24</xdr:col>
      <xdr:colOff>63500</xdr:colOff>
      <xdr:row>58</xdr:row>
      <xdr:rowOff>94062</xdr:rowOff>
    </xdr:to>
    <xdr:cxnSp macro="">
      <xdr:nvCxnSpPr>
        <xdr:cNvPr id="115" name="直線コネクタ 114"/>
        <xdr:cNvCxnSpPr/>
      </xdr:nvCxnSpPr>
      <xdr:spPr>
        <a:xfrm flipV="1">
          <a:off x="3797300" y="9991925"/>
          <a:ext cx="838200" cy="4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94062</xdr:rowOff>
    </xdr:from>
    <xdr:to>
      <xdr:col>19</xdr:col>
      <xdr:colOff>177800</xdr:colOff>
      <xdr:row>58</xdr:row>
      <xdr:rowOff>97386</xdr:rowOff>
    </xdr:to>
    <xdr:cxnSp macro="">
      <xdr:nvCxnSpPr>
        <xdr:cNvPr id="118" name="直線コネクタ 117"/>
        <xdr:cNvCxnSpPr/>
      </xdr:nvCxnSpPr>
      <xdr:spPr>
        <a:xfrm flipV="1">
          <a:off x="2908300" y="10038162"/>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97386</xdr:rowOff>
    </xdr:from>
    <xdr:to>
      <xdr:col>15</xdr:col>
      <xdr:colOff>50800</xdr:colOff>
      <xdr:row>58</xdr:row>
      <xdr:rowOff>100088</xdr:rowOff>
    </xdr:to>
    <xdr:cxnSp macro="">
      <xdr:nvCxnSpPr>
        <xdr:cNvPr id="121" name="直線コネクタ 120"/>
        <xdr:cNvCxnSpPr/>
      </xdr:nvCxnSpPr>
      <xdr:spPr>
        <a:xfrm flipV="1">
          <a:off x="2019300" y="10041486"/>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124393</xdr:rowOff>
    </xdr:from>
    <xdr:ext cx="599010" cy="259045"/>
    <xdr:sp macro="" textlink="">
      <xdr:nvSpPr>
        <xdr:cNvPr id="123" name="テキスト ボックス 122"/>
        <xdr:cNvSpPr txBox="1"/>
      </xdr:nvSpPr>
      <xdr:spPr>
        <a:xfrm>
          <a:off x="2608795" y="972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100088</xdr:rowOff>
    </xdr:from>
    <xdr:to>
      <xdr:col>10</xdr:col>
      <xdr:colOff>114300</xdr:colOff>
      <xdr:row>58</xdr:row>
      <xdr:rowOff>101577</xdr:rowOff>
    </xdr:to>
    <xdr:cxnSp macro="">
      <xdr:nvCxnSpPr>
        <xdr:cNvPr id="124" name="直線コネクタ 123"/>
        <xdr:cNvCxnSpPr/>
      </xdr:nvCxnSpPr>
      <xdr:spPr>
        <a:xfrm flipV="1">
          <a:off x="1130300" y="10044188"/>
          <a:ext cx="8890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125786</xdr:rowOff>
    </xdr:from>
    <xdr:ext cx="599010" cy="259045"/>
    <xdr:sp macro="" textlink="">
      <xdr:nvSpPr>
        <xdr:cNvPr id="126" name="テキスト ボックス 125"/>
        <xdr:cNvSpPr txBox="1"/>
      </xdr:nvSpPr>
      <xdr:spPr>
        <a:xfrm>
          <a:off x="1719795" y="972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128639</xdr:rowOff>
    </xdr:from>
    <xdr:ext cx="599010" cy="259045"/>
    <xdr:sp macro="" textlink="">
      <xdr:nvSpPr>
        <xdr:cNvPr id="128" name="テキスト ボックス 127"/>
        <xdr:cNvSpPr txBox="1"/>
      </xdr:nvSpPr>
      <xdr:spPr>
        <a:xfrm>
          <a:off x="830795" y="97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168475</xdr:rowOff>
    </xdr:from>
    <xdr:to>
      <xdr:col>24</xdr:col>
      <xdr:colOff>114300</xdr:colOff>
      <xdr:row>58</xdr:row>
      <xdr:rowOff>98625</xdr:rowOff>
    </xdr:to>
    <xdr:sp macro="" textlink="">
      <xdr:nvSpPr>
        <xdr:cNvPr id="134" name="楕円 133"/>
        <xdr:cNvSpPr/>
      </xdr:nvSpPr>
      <xdr:spPr>
        <a:xfrm>
          <a:off x="4584700" y="994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83402</xdr:rowOff>
    </xdr:from>
    <xdr:ext cx="599010" cy="259045"/>
    <xdr:sp macro="" textlink="">
      <xdr:nvSpPr>
        <xdr:cNvPr id="135" name="総務費該当値テキスト"/>
        <xdr:cNvSpPr txBox="1"/>
      </xdr:nvSpPr>
      <xdr:spPr>
        <a:xfrm>
          <a:off x="4686300" y="98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43262</xdr:rowOff>
    </xdr:from>
    <xdr:to>
      <xdr:col>20</xdr:col>
      <xdr:colOff>38100</xdr:colOff>
      <xdr:row>58</xdr:row>
      <xdr:rowOff>144862</xdr:rowOff>
    </xdr:to>
    <xdr:sp macro="" textlink="">
      <xdr:nvSpPr>
        <xdr:cNvPr id="136" name="楕円 135"/>
        <xdr:cNvSpPr/>
      </xdr:nvSpPr>
      <xdr:spPr>
        <a:xfrm>
          <a:off x="3746500" y="99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135989</xdr:rowOff>
    </xdr:from>
    <xdr:ext cx="534377" cy="259045"/>
    <xdr:sp macro="" textlink="">
      <xdr:nvSpPr>
        <xdr:cNvPr id="137" name="テキスト ボックス 136"/>
        <xdr:cNvSpPr txBox="1"/>
      </xdr:nvSpPr>
      <xdr:spPr>
        <a:xfrm>
          <a:off x="3530111" y="100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46586</xdr:rowOff>
    </xdr:from>
    <xdr:to>
      <xdr:col>15</xdr:col>
      <xdr:colOff>101600</xdr:colOff>
      <xdr:row>58</xdr:row>
      <xdr:rowOff>148186</xdr:rowOff>
    </xdr:to>
    <xdr:sp macro="" textlink="">
      <xdr:nvSpPr>
        <xdr:cNvPr id="138" name="楕円 137"/>
        <xdr:cNvSpPr/>
      </xdr:nvSpPr>
      <xdr:spPr>
        <a:xfrm>
          <a:off x="2857500" y="99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139313</xdr:rowOff>
    </xdr:from>
    <xdr:ext cx="534377" cy="259045"/>
    <xdr:sp macro="" textlink="">
      <xdr:nvSpPr>
        <xdr:cNvPr id="139" name="テキスト ボックス 138"/>
        <xdr:cNvSpPr txBox="1"/>
      </xdr:nvSpPr>
      <xdr:spPr>
        <a:xfrm>
          <a:off x="2641111" y="1008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49288</xdr:rowOff>
    </xdr:from>
    <xdr:to>
      <xdr:col>10</xdr:col>
      <xdr:colOff>165100</xdr:colOff>
      <xdr:row>58</xdr:row>
      <xdr:rowOff>150888</xdr:rowOff>
    </xdr:to>
    <xdr:sp macro="" textlink="">
      <xdr:nvSpPr>
        <xdr:cNvPr id="140" name="楕円 139"/>
        <xdr:cNvSpPr/>
      </xdr:nvSpPr>
      <xdr:spPr>
        <a:xfrm>
          <a:off x="1968500" y="99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142015</xdr:rowOff>
    </xdr:from>
    <xdr:ext cx="534377" cy="259045"/>
    <xdr:sp macro="" textlink="">
      <xdr:nvSpPr>
        <xdr:cNvPr id="141" name="テキスト ボックス 140"/>
        <xdr:cNvSpPr txBox="1"/>
      </xdr:nvSpPr>
      <xdr:spPr>
        <a:xfrm>
          <a:off x="1752111" y="100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50777</xdr:rowOff>
    </xdr:from>
    <xdr:to>
      <xdr:col>6</xdr:col>
      <xdr:colOff>38100</xdr:colOff>
      <xdr:row>58</xdr:row>
      <xdr:rowOff>152377</xdr:rowOff>
    </xdr:to>
    <xdr:sp macro="" textlink="">
      <xdr:nvSpPr>
        <xdr:cNvPr id="142" name="楕円 141"/>
        <xdr:cNvSpPr/>
      </xdr:nvSpPr>
      <xdr:spPr>
        <a:xfrm>
          <a:off x="1079500" y="99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143504</xdr:rowOff>
    </xdr:from>
    <xdr:ext cx="534377" cy="259045"/>
    <xdr:sp macro="" textlink="">
      <xdr:nvSpPr>
        <xdr:cNvPr id="143" name="テキスト ボックス 142"/>
        <xdr:cNvSpPr txBox="1"/>
      </xdr:nvSpPr>
      <xdr:spPr>
        <a:xfrm>
          <a:off x="863111" y="100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48888</xdr:rowOff>
    </xdr:from>
    <xdr:to>
      <xdr:col>24</xdr:col>
      <xdr:colOff>63500</xdr:colOff>
      <xdr:row>77</xdr:row>
      <xdr:rowOff>56882</xdr:rowOff>
    </xdr:to>
    <xdr:cxnSp macro="">
      <xdr:nvCxnSpPr>
        <xdr:cNvPr id="172" name="直線コネクタ 171"/>
        <xdr:cNvCxnSpPr/>
      </xdr:nvCxnSpPr>
      <xdr:spPr>
        <a:xfrm flipV="1">
          <a:off x="3797300" y="13250538"/>
          <a:ext cx="8382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56882</xdr:rowOff>
    </xdr:from>
    <xdr:to>
      <xdr:col>19</xdr:col>
      <xdr:colOff>177800</xdr:colOff>
      <xdr:row>77</xdr:row>
      <xdr:rowOff>73059</xdr:rowOff>
    </xdr:to>
    <xdr:cxnSp macro="">
      <xdr:nvCxnSpPr>
        <xdr:cNvPr id="175" name="直線コネクタ 174"/>
        <xdr:cNvCxnSpPr/>
      </xdr:nvCxnSpPr>
      <xdr:spPr>
        <a:xfrm flipV="1">
          <a:off x="2908300" y="13258532"/>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87269</xdr:rowOff>
    </xdr:from>
    <xdr:ext cx="599010" cy="259045"/>
    <xdr:sp macro="" textlink="">
      <xdr:nvSpPr>
        <xdr:cNvPr id="177" name="テキスト ボックス 176"/>
        <xdr:cNvSpPr txBox="1"/>
      </xdr:nvSpPr>
      <xdr:spPr>
        <a:xfrm>
          <a:off x="3497795" y="1294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73059</xdr:rowOff>
    </xdr:from>
    <xdr:to>
      <xdr:col>15</xdr:col>
      <xdr:colOff>50800</xdr:colOff>
      <xdr:row>77</xdr:row>
      <xdr:rowOff>73358</xdr:rowOff>
    </xdr:to>
    <xdr:cxnSp macro="">
      <xdr:nvCxnSpPr>
        <xdr:cNvPr id="178" name="直線コネクタ 177"/>
        <xdr:cNvCxnSpPr/>
      </xdr:nvCxnSpPr>
      <xdr:spPr>
        <a:xfrm flipV="1">
          <a:off x="2019300" y="13274709"/>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97905</xdr:rowOff>
    </xdr:from>
    <xdr:ext cx="599010" cy="259045"/>
    <xdr:sp macro="" textlink="">
      <xdr:nvSpPr>
        <xdr:cNvPr id="180" name="テキスト ボックス 179"/>
        <xdr:cNvSpPr txBox="1"/>
      </xdr:nvSpPr>
      <xdr:spPr>
        <a:xfrm>
          <a:off x="2608795" y="1295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58082</xdr:rowOff>
    </xdr:from>
    <xdr:to>
      <xdr:col>10</xdr:col>
      <xdr:colOff>114300</xdr:colOff>
      <xdr:row>77</xdr:row>
      <xdr:rowOff>73358</xdr:rowOff>
    </xdr:to>
    <xdr:cxnSp macro="">
      <xdr:nvCxnSpPr>
        <xdr:cNvPr id="181" name="直線コネクタ 180"/>
        <xdr:cNvCxnSpPr/>
      </xdr:nvCxnSpPr>
      <xdr:spPr>
        <a:xfrm>
          <a:off x="1130300" y="13259732"/>
          <a:ext cx="889000" cy="1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90470</xdr:rowOff>
    </xdr:from>
    <xdr:ext cx="599010" cy="259045"/>
    <xdr:sp macro="" textlink="">
      <xdr:nvSpPr>
        <xdr:cNvPr id="183" name="テキスト ボックス 182"/>
        <xdr:cNvSpPr txBox="1"/>
      </xdr:nvSpPr>
      <xdr:spPr>
        <a:xfrm>
          <a:off x="1719795" y="1294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105778</xdr:rowOff>
    </xdr:from>
    <xdr:ext cx="599010" cy="259045"/>
    <xdr:sp macro="" textlink="">
      <xdr:nvSpPr>
        <xdr:cNvPr id="185" name="テキスト ボックス 184"/>
        <xdr:cNvSpPr txBox="1"/>
      </xdr:nvSpPr>
      <xdr:spPr>
        <a:xfrm>
          <a:off x="830795" y="1296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169538</xdr:rowOff>
    </xdr:from>
    <xdr:to>
      <xdr:col>24</xdr:col>
      <xdr:colOff>114300</xdr:colOff>
      <xdr:row>77</xdr:row>
      <xdr:rowOff>99688</xdr:rowOff>
    </xdr:to>
    <xdr:sp macro="" textlink="">
      <xdr:nvSpPr>
        <xdr:cNvPr id="191" name="楕円 190"/>
        <xdr:cNvSpPr/>
      </xdr:nvSpPr>
      <xdr:spPr>
        <a:xfrm>
          <a:off x="4584700" y="131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84465</xdr:rowOff>
    </xdr:from>
    <xdr:ext cx="599010" cy="259045"/>
    <xdr:sp macro="" textlink="">
      <xdr:nvSpPr>
        <xdr:cNvPr id="192" name="民生費該当値テキスト"/>
        <xdr:cNvSpPr txBox="1"/>
      </xdr:nvSpPr>
      <xdr:spPr>
        <a:xfrm>
          <a:off x="4686300" y="131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6082</xdr:rowOff>
    </xdr:from>
    <xdr:to>
      <xdr:col>20</xdr:col>
      <xdr:colOff>38100</xdr:colOff>
      <xdr:row>77</xdr:row>
      <xdr:rowOff>107682</xdr:rowOff>
    </xdr:to>
    <xdr:sp macro="" textlink="">
      <xdr:nvSpPr>
        <xdr:cNvPr id="193" name="楕円 192"/>
        <xdr:cNvSpPr/>
      </xdr:nvSpPr>
      <xdr:spPr>
        <a:xfrm>
          <a:off x="3746500" y="132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98809</xdr:rowOff>
    </xdr:from>
    <xdr:ext cx="599010" cy="259045"/>
    <xdr:sp macro="" textlink="">
      <xdr:nvSpPr>
        <xdr:cNvPr id="194" name="テキスト ボックス 193"/>
        <xdr:cNvSpPr txBox="1"/>
      </xdr:nvSpPr>
      <xdr:spPr>
        <a:xfrm>
          <a:off x="3497795" y="1330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22259</xdr:rowOff>
    </xdr:from>
    <xdr:to>
      <xdr:col>15</xdr:col>
      <xdr:colOff>101600</xdr:colOff>
      <xdr:row>77</xdr:row>
      <xdr:rowOff>123859</xdr:rowOff>
    </xdr:to>
    <xdr:sp macro="" textlink="">
      <xdr:nvSpPr>
        <xdr:cNvPr id="195" name="楕円 194"/>
        <xdr:cNvSpPr/>
      </xdr:nvSpPr>
      <xdr:spPr>
        <a:xfrm>
          <a:off x="2857500" y="132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114986</xdr:rowOff>
    </xdr:from>
    <xdr:ext cx="599010" cy="259045"/>
    <xdr:sp macro="" textlink="">
      <xdr:nvSpPr>
        <xdr:cNvPr id="196" name="テキスト ボックス 195"/>
        <xdr:cNvSpPr txBox="1"/>
      </xdr:nvSpPr>
      <xdr:spPr>
        <a:xfrm>
          <a:off x="2608795" y="1331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22558</xdr:rowOff>
    </xdr:from>
    <xdr:to>
      <xdr:col>10</xdr:col>
      <xdr:colOff>165100</xdr:colOff>
      <xdr:row>77</xdr:row>
      <xdr:rowOff>124158</xdr:rowOff>
    </xdr:to>
    <xdr:sp macro="" textlink="">
      <xdr:nvSpPr>
        <xdr:cNvPr id="197" name="楕円 196"/>
        <xdr:cNvSpPr/>
      </xdr:nvSpPr>
      <xdr:spPr>
        <a:xfrm>
          <a:off x="1968500" y="132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115285</xdr:rowOff>
    </xdr:from>
    <xdr:ext cx="599010" cy="259045"/>
    <xdr:sp macro="" textlink="">
      <xdr:nvSpPr>
        <xdr:cNvPr id="198" name="テキスト ボックス 197"/>
        <xdr:cNvSpPr txBox="1"/>
      </xdr:nvSpPr>
      <xdr:spPr>
        <a:xfrm>
          <a:off x="1719795" y="1331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7282</xdr:rowOff>
    </xdr:from>
    <xdr:to>
      <xdr:col>6</xdr:col>
      <xdr:colOff>38100</xdr:colOff>
      <xdr:row>77</xdr:row>
      <xdr:rowOff>108882</xdr:rowOff>
    </xdr:to>
    <xdr:sp macro="" textlink="">
      <xdr:nvSpPr>
        <xdr:cNvPr id="199" name="楕円 198"/>
        <xdr:cNvSpPr/>
      </xdr:nvSpPr>
      <xdr:spPr>
        <a:xfrm>
          <a:off x="1079500" y="132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100009</xdr:rowOff>
    </xdr:from>
    <xdr:ext cx="599010" cy="259045"/>
    <xdr:sp macro="" textlink="">
      <xdr:nvSpPr>
        <xdr:cNvPr id="200" name="テキスト ボックス 199"/>
        <xdr:cNvSpPr txBox="1"/>
      </xdr:nvSpPr>
      <xdr:spPr>
        <a:xfrm>
          <a:off x="830795" y="1330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120390</xdr:rowOff>
    </xdr:from>
    <xdr:to>
      <xdr:col>24</xdr:col>
      <xdr:colOff>63500</xdr:colOff>
      <xdr:row>97</xdr:row>
      <xdr:rowOff>111139</xdr:rowOff>
    </xdr:to>
    <xdr:cxnSp macro="">
      <xdr:nvCxnSpPr>
        <xdr:cNvPr id="227" name="直線コネクタ 226"/>
        <xdr:cNvCxnSpPr/>
      </xdr:nvCxnSpPr>
      <xdr:spPr>
        <a:xfrm flipV="1">
          <a:off x="3797300" y="16579590"/>
          <a:ext cx="838200" cy="16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82795</xdr:rowOff>
    </xdr:from>
    <xdr:to>
      <xdr:col>19</xdr:col>
      <xdr:colOff>177800</xdr:colOff>
      <xdr:row>97</xdr:row>
      <xdr:rowOff>111139</xdr:rowOff>
    </xdr:to>
    <xdr:cxnSp macro="">
      <xdr:nvCxnSpPr>
        <xdr:cNvPr id="230" name="直線コネクタ 229"/>
        <xdr:cNvCxnSpPr/>
      </xdr:nvCxnSpPr>
      <xdr:spPr>
        <a:xfrm>
          <a:off x="2908300" y="16713445"/>
          <a:ext cx="889000" cy="2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6005</xdr:rowOff>
    </xdr:from>
    <xdr:ext cx="534377" cy="259045"/>
    <xdr:sp macro="" textlink="">
      <xdr:nvSpPr>
        <xdr:cNvPr id="232" name="テキスト ボックス 231"/>
        <xdr:cNvSpPr txBox="1"/>
      </xdr:nvSpPr>
      <xdr:spPr>
        <a:xfrm>
          <a:off x="3530111" y="164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82795</xdr:rowOff>
    </xdr:from>
    <xdr:to>
      <xdr:col>15</xdr:col>
      <xdr:colOff>50800</xdr:colOff>
      <xdr:row>97</xdr:row>
      <xdr:rowOff>104313</xdr:rowOff>
    </xdr:to>
    <xdr:cxnSp macro="">
      <xdr:nvCxnSpPr>
        <xdr:cNvPr id="233" name="直線コネクタ 232"/>
        <xdr:cNvCxnSpPr/>
      </xdr:nvCxnSpPr>
      <xdr:spPr>
        <a:xfrm flipV="1">
          <a:off x="2019300" y="16713445"/>
          <a:ext cx="889000" cy="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163499</xdr:rowOff>
    </xdr:from>
    <xdr:ext cx="534377" cy="259045"/>
    <xdr:sp macro="" textlink="">
      <xdr:nvSpPr>
        <xdr:cNvPr id="235" name="テキスト ボックス 234"/>
        <xdr:cNvSpPr txBox="1"/>
      </xdr:nvSpPr>
      <xdr:spPr>
        <a:xfrm>
          <a:off x="2641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21099</xdr:rowOff>
    </xdr:from>
    <xdr:to>
      <xdr:col>10</xdr:col>
      <xdr:colOff>114300</xdr:colOff>
      <xdr:row>97</xdr:row>
      <xdr:rowOff>104313</xdr:rowOff>
    </xdr:to>
    <xdr:cxnSp macro="">
      <xdr:nvCxnSpPr>
        <xdr:cNvPr id="236" name="直線コネクタ 235"/>
        <xdr:cNvCxnSpPr/>
      </xdr:nvCxnSpPr>
      <xdr:spPr>
        <a:xfrm>
          <a:off x="1130300" y="16651749"/>
          <a:ext cx="889000" cy="8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156356</xdr:rowOff>
    </xdr:from>
    <xdr:ext cx="534377" cy="259045"/>
    <xdr:sp macro="" textlink="">
      <xdr:nvSpPr>
        <xdr:cNvPr id="238" name="テキスト ボックス 237"/>
        <xdr:cNvSpPr txBox="1"/>
      </xdr:nvSpPr>
      <xdr:spPr>
        <a:xfrm>
          <a:off x="1752111" y="167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166845</xdr:rowOff>
    </xdr:from>
    <xdr:ext cx="534377" cy="259045"/>
    <xdr:sp macro="" textlink="">
      <xdr:nvSpPr>
        <xdr:cNvPr id="240" name="テキスト ボックス 239"/>
        <xdr:cNvSpPr txBox="1"/>
      </xdr:nvSpPr>
      <xdr:spPr>
        <a:xfrm>
          <a:off x="863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69590</xdr:rowOff>
    </xdr:from>
    <xdr:to>
      <xdr:col>24</xdr:col>
      <xdr:colOff>114300</xdr:colOff>
      <xdr:row>96</xdr:row>
      <xdr:rowOff>171190</xdr:rowOff>
    </xdr:to>
    <xdr:sp macro="" textlink="">
      <xdr:nvSpPr>
        <xdr:cNvPr id="246" name="楕円 245"/>
        <xdr:cNvSpPr/>
      </xdr:nvSpPr>
      <xdr:spPr>
        <a:xfrm>
          <a:off x="4584700" y="16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92467</xdr:rowOff>
    </xdr:from>
    <xdr:ext cx="599010" cy="259045"/>
    <xdr:sp macro="" textlink="">
      <xdr:nvSpPr>
        <xdr:cNvPr id="247" name="衛生費該当値テキスト"/>
        <xdr:cNvSpPr txBox="1"/>
      </xdr:nvSpPr>
      <xdr:spPr>
        <a:xfrm>
          <a:off x="4686300" y="163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60339</xdr:rowOff>
    </xdr:from>
    <xdr:to>
      <xdr:col>20</xdr:col>
      <xdr:colOff>38100</xdr:colOff>
      <xdr:row>97</xdr:row>
      <xdr:rowOff>161939</xdr:rowOff>
    </xdr:to>
    <xdr:sp macro="" textlink="">
      <xdr:nvSpPr>
        <xdr:cNvPr id="248" name="楕円 247"/>
        <xdr:cNvSpPr/>
      </xdr:nvSpPr>
      <xdr:spPr>
        <a:xfrm>
          <a:off x="3746500" y="166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153066</xdr:rowOff>
    </xdr:from>
    <xdr:ext cx="534377" cy="259045"/>
    <xdr:sp macro="" textlink="">
      <xdr:nvSpPr>
        <xdr:cNvPr id="249" name="テキスト ボックス 248"/>
        <xdr:cNvSpPr txBox="1"/>
      </xdr:nvSpPr>
      <xdr:spPr>
        <a:xfrm>
          <a:off x="3530111" y="167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31995</xdr:rowOff>
    </xdr:from>
    <xdr:to>
      <xdr:col>15</xdr:col>
      <xdr:colOff>101600</xdr:colOff>
      <xdr:row>97</xdr:row>
      <xdr:rowOff>133595</xdr:rowOff>
    </xdr:to>
    <xdr:sp macro="" textlink="">
      <xdr:nvSpPr>
        <xdr:cNvPr id="250" name="楕円 249"/>
        <xdr:cNvSpPr/>
      </xdr:nvSpPr>
      <xdr:spPr>
        <a:xfrm>
          <a:off x="2857500" y="1666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150122</xdr:rowOff>
    </xdr:from>
    <xdr:ext cx="534377" cy="259045"/>
    <xdr:sp macro="" textlink="">
      <xdr:nvSpPr>
        <xdr:cNvPr id="251" name="テキスト ボックス 250"/>
        <xdr:cNvSpPr txBox="1"/>
      </xdr:nvSpPr>
      <xdr:spPr>
        <a:xfrm>
          <a:off x="2641111" y="164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53513</xdr:rowOff>
    </xdr:from>
    <xdr:to>
      <xdr:col>10</xdr:col>
      <xdr:colOff>165100</xdr:colOff>
      <xdr:row>97</xdr:row>
      <xdr:rowOff>155113</xdr:rowOff>
    </xdr:to>
    <xdr:sp macro="" textlink="">
      <xdr:nvSpPr>
        <xdr:cNvPr id="252" name="楕円 251"/>
        <xdr:cNvSpPr/>
      </xdr:nvSpPr>
      <xdr:spPr>
        <a:xfrm>
          <a:off x="1968500" y="166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190</xdr:rowOff>
    </xdr:from>
    <xdr:ext cx="534377" cy="259045"/>
    <xdr:sp macro="" textlink="">
      <xdr:nvSpPr>
        <xdr:cNvPr id="253" name="テキスト ボックス 252"/>
        <xdr:cNvSpPr txBox="1"/>
      </xdr:nvSpPr>
      <xdr:spPr>
        <a:xfrm>
          <a:off x="1752111" y="164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141749</xdr:rowOff>
    </xdr:from>
    <xdr:to>
      <xdr:col>6</xdr:col>
      <xdr:colOff>38100</xdr:colOff>
      <xdr:row>97</xdr:row>
      <xdr:rowOff>71899</xdr:rowOff>
    </xdr:to>
    <xdr:sp macro="" textlink="">
      <xdr:nvSpPr>
        <xdr:cNvPr id="254" name="楕円 253"/>
        <xdr:cNvSpPr/>
      </xdr:nvSpPr>
      <xdr:spPr>
        <a:xfrm>
          <a:off x="1079500" y="166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88426</xdr:rowOff>
    </xdr:from>
    <xdr:ext cx="599010" cy="259045"/>
    <xdr:sp macro="" textlink="">
      <xdr:nvSpPr>
        <xdr:cNvPr id="255" name="テキスト ボックス 254"/>
        <xdr:cNvSpPr txBox="1"/>
      </xdr:nvSpPr>
      <xdr:spPr>
        <a:xfrm>
          <a:off x="830795" y="1637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30125</xdr:rowOff>
    </xdr:from>
    <xdr:to>
      <xdr:col>55</xdr:col>
      <xdr:colOff>0</xdr:colOff>
      <xdr:row>39</xdr:row>
      <xdr:rowOff>30372</xdr:rowOff>
    </xdr:to>
    <xdr:cxnSp macro="">
      <xdr:nvCxnSpPr>
        <xdr:cNvPr id="284" name="直線コネクタ 283"/>
        <xdr:cNvCxnSpPr/>
      </xdr:nvCxnSpPr>
      <xdr:spPr>
        <a:xfrm flipV="1">
          <a:off x="9639300" y="6716675"/>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30372</xdr:rowOff>
    </xdr:from>
    <xdr:to>
      <xdr:col>50</xdr:col>
      <xdr:colOff>114300</xdr:colOff>
      <xdr:row>39</xdr:row>
      <xdr:rowOff>30715</xdr:rowOff>
    </xdr:to>
    <xdr:cxnSp macro="">
      <xdr:nvCxnSpPr>
        <xdr:cNvPr id="287" name="直線コネクタ 286"/>
        <xdr:cNvCxnSpPr/>
      </xdr:nvCxnSpPr>
      <xdr:spPr>
        <a:xfrm flipV="1">
          <a:off x="8750300" y="671692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76719</xdr:rowOff>
    </xdr:from>
    <xdr:ext cx="378565" cy="259045"/>
    <xdr:sp macro="" textlink="">
      <xdr:nvSpPr>
        <xdr:cNvPr id="289" name="テキスト ボックス 288"/>
        <xdr:cNvSpPr txBox="1"/>
      </xdr:nvSpPr>
      <xdr:spPr>
        <a:xfrm>
          <a:off x="9450017" y="676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30715</xdr:rowOff>
    </xdr:from>
    <xdr:to>
      <xdr:col>45</xdr:col>
      <xdr:colOff>177800</xdr:colOff>
      <xdr:row>39</xdr:row>
      <xdr:rowOff>30982</xdr:rowOff>
    </xdr:to>
    <xdr:cxnSp macro="">
      <xdr:nvCxnSpPr>
        <xdr:cNvPr id="290" name="直線コネクタ 289"/>
        <xdr:cNvCxnSpPr/>
      </xdr:nvCxnSpPr>
      <xdr:spPr>
        <a:xfrm flipV="1">
          <a:off x="7861300" y="67172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76414</xdr:rowOff>
    </xdr:from>
    <xdr:ext cx="378565" cy="259045"/>
    <xdr:sp macro="" textlink="">
      <xdr:nvSpPr>
        <xdr:cNvPr id="292" name="テキスト ボックス 291"/>
        <xdr:cNvSpPr txBox="1"/>
      </xdr:nvSpPr>
      <xdr:spPr>
        <a:xfrm>
          <a:off x="8561017" y="6762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30982</xdr:rowOff>
    </xdr:from>
    <xdr:to>
      <xdr:col>41</xdr:col>
      <xdr:colOff>50800</xdr:colOff>
      <xdr:row>39</xdr:row>
      <xdr:rowOff>31153</xdr:rowOff>
    </xdr:to>
    <xdr:cxnSp macro="">
      <xdr:nvCxnSpPr>
        <xdr:cNvPr id="293" name="直線コネクタ 292"/>
        <xdr:cNvCxnSpPr/>
      </xdr:nvCxnSpPr>
      <xdr:spPr>
        <a:xfrm flipV="1">
          <a:off x="6972300" y="6717532"/>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75366</xdr:rowOff>
    </xdr:from>
    <xdr:ext cx="378565" cy="259045"/>
    <xdr:sp macro="" textlink="">
      <xdr:nvSpPr>
        <xdr:cNvPr id="295" name="テキスト ボックス 294"/>
        <xdr:cNvSpPr txBox="1"/>
      </xdr:nvSpPr>
      <xdr:spPr>
        <a:xfrm>
          <a:off x="7672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77214</xdr:rowOff>
    </xdr:from>
    <xdr:ext cx="378565" cy="259045"/>
    <xdr:sp macro="" textlink="">
      <xdr:nvSpPr>
        <xdr:cNvPr id="297" name="テキスト ボックス 296"/>
        <xdr:cNvSpPr txBox="1"/>
      </xdr:nvSpPr>
      <xdr:spPr>
        <a:xfrm>
          <a:off x="6783017" y="676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150775</xdr:rowOff>
    </xdr:from>
    <xdr:to>
      <xdr:col>55</xdr:col>
      <xdr:colOff>50800</xdr:colOff>
      <xdr:row>39</xdr:row>
      <xdr:rowOff>80925</xdr:rowOff>
    </xdr:to>
    <xdr:sp macro="" textlink="">
      <xdr:nvSpPr>
        <xdr:cNvPr id="303" name="楕円 302"/>
        <xdr:cNvSpPr/>
      </xdr:nvSpPr>
      <xdr:spPr>
        <a:xfrm>
          <a:off x="104267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110152</xdr:rowOff>
    </xdr:from>
    <xdr:ext cx="378565" cy="259045"/>
    <xdr:sp macro="" textlink="">
      <xdr:nvSpPr>
        <xdr:cNvPr id="304" name="労働費該当値テキスト"/>
        <xdr:cNvSpPr txBox="1"/>
      </xdr:nvSpPr>
      <xdr:spPr>
        <a:xfrm>
          <a:off x="10528300" y="645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151022</xdr:rowOff>
    </xdr:from>
    <xdr:to>
      <xdr:col>50</xdr:col>
      <xdr:colOff>165100</xdr:colOff>
      <xdr:row>39</xdr:row>
      <xdr:rowOff>81172</xdr:rowOff>
    </xdr:to>
    <xdr:sp macro="" textlink="">
      <xdr:nvSpPr>
        <xdr:cNvPr id="305" name="楕円 304"/>
        <xdr:cNvSpPr/>
      </xdr:nvSpPr>
      <xdr:spPr>
        <a:xfrm>
          <a:off x="9588500" y="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97699</xdr:rowOff>
    </xdr:from>
    <xdr:ext cx="378565" cy="259045"/>
    <xdr:sp macro="" textlink="">
      <xdr:nvSpPr>
        <xdr:cNvPr id="306" name="テキスト ボックス 305"/>
        <xdr:cNvSpPr txBox="1"/>
      </xdr:nvSpPr>
      <xdr:spPr>
        <a:xfrm>
          <a:off x="9450017" y="644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151365</xdr:rowOff>
    </xdr:from>
    <xdr:to>
      <xdr:col>46</xdr:col>
      <xdr:colOff>38100</xdr:colOff>
      <xdr:row>39</xdr:row>
      <xdr:rowOff>81515</xdr:rowOff>
    </xdr:to>
    <xdr:sp macro="" textlink="">
      <xdr:nvSpPr>
        <xdr:cNvPr id="307" name="楕円 306"/>
        <xdr:cNvSpPr/>
      </xdr:nvSpPr>
      <xdr:spPr>
        <a:xfrm>
          <a:off x="8699500" y="66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98042</xdr:rowOff>
    </xdr:from>
    <xdr:ext cx="378565" cy="259045"/>
    <xdr:sp macro="" textlink="">
      <xdr:nvSpPr>
        <xdr:cNvPr id="308" name="テキスト ボックス 307"/>
        <xdr:cNvSpPr txBox="1"/>
      </xdr:nvSpPr>
      <xdr:spPr>
        <a:xfrm>
          <a:off x="8561017" y="644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151632</xdr:rowOff>
    </xdr:from>
    <xdr:to>
      <xdr:col>41</xdr:col>
      <xdr:colOff>101600</xdr:colOff>
      <xdr:row>39</xdr:row>
      <xdr:rowOff>81782</xdr:rowOff>
    </xdr:to>
    <xdr:sp macro="" textlink="">
      <xdr:nvSpPr>
        <xdr:cNvPr id="309" name="楕円 308"/>
        <xdr:cNvSpPr/>
      </xdr:nvSpPr>
      <xdr:spPr>
        <a:xfrm>
          <a:off x="7810500" y="6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98309</xdr:rowOff>
    </xdr:from>
    <xdr:ext cx="378565" cy="259045"/>
    <xdr:sp macro="" textlink="">
      <xdr:nvSpPr>
        <xdr:cNvPr id="310" name="テキスト ボックス 309"/>
        <xdr:cNvSpPr txBox="1"/>
      </xdr:nvSpPr>
      <xdr:spPr>
        <a:xfrm>
          <a:off x="7672017" y="6441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151803</xdr:rowOff>
    </xdr:from>
    <xdr:to>
      <xdr:col>36</xdr:col>
      <xdr:colOff>165100</xdr:colOff>
      <xdr:row>39</xdr:row>
      <xdr:rowOff>81953</xdr:rowOff>
    </xdr:to>
    <xdr:sp macro="" textlink="">
      <xdr:nvSpPr>
        <xdr:cNvPr id="311" name="楕円 310"/>
        <xdr:cNvSpPr/>
      </xdr:nvSpPr>
      <xdr:spPr>
        <a:xfrm>
          <a:off x="6921500" y="666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98480</xdr:rowOff>
    </xdr:from>
    <xdr:ext cx="378565" cy="259045"/>
    <xdr:sp macro="" textlink="">
      <xdr:nvSpPr>
        <xdr:cNvPr id="312" name="テキスト ボックス 311"/>
        <xdr:cNvSpPr txBox="1"/>
      </xdr:nvSpPr>
      <xdr:spPr>
        <a:xfrm>
          <a:off x="6783017" y="644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102314</xdr:rowOff>
    </xdr:from>
    <xdr:to>
      <xdr:col>55</xdr:col>
      <xdr:colOff>0</xdr:colOff>
      <xdr:row>58</xdr:row>
      <xdr:rowOff>108137</xdr:rowOff>
    </xdr:to>
    <xdr:cxnSp macro="">
      <xdr:nvCxnSpPr>
        <xdr:cNvPr id="339" name="直線コネクタ 338"/>
        <xdr:cNvCxnSpPr/>
      </xdr:nvCxnSpPr>
      <xdr:spPr>
        <a:xfrm flipV="1">
          <a:off x="9639300" y="10046414"/>
          <a:ext cx="8382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108137</xdr:rowOff>
    </xdr:from>
    <xdr:to>
      <xdr:col>50</xdr:col>
      <xdr:colOff>114300</xdr:colOff>
      <xdr:row>58</xdr:row>
      <xdr:rowOff>113472</xdr:rowOff>
    </xdr:to>
    <xdr:cxnSp macro="">
      <xdr:nvCxnSpPr>
        <xdr:cNvPr id="342" name="直線コネクタ 341"/>
        <xdr:cNvCxnSpPr/>
      </xdr:nvCxnSpPr>
      <xdr:spPr>
        <a:xfrm flipV="1">
          <a:off x="8750300" y="100522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158825</xdr:rowOff>
    </xdr:from>
    <xdr:ext cx="599010" cy="259045"/>
    <xdr:sp macro="" textlink="">
      <xdr:nvSpPr>
        <xdr:cNvPr id="344" name="テキスト ボックス 343"/>
        <xdr:cNvSpPr txBox="1"/>
      </xdr:nvSpPr>
      <xdr:spPr>
        <a:xfrm>
          <a:off x="9339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113472</xdr:rowOff>
    </xdr:from>
    <xdr:to>
      <xdr:col>45</xdr:col>
      <xdr:colOff>177800</xdr:colOff>
      <xdr:row>58</xdr:row>
      <xdr:rowOff>115565</xdr:rowOff>
    </xdr:to>
    <xdr:cxnSp macro="">
      <xdr:nvCxnSpPr>
        <xdr:cNvPr id="345" name="直線コネクタ 344"/>
        <xdr:cNvCxnSpPr/>
      </xdr:nvCxnSpPr>
      <xdr:spPr>
        <a:xfrm flipV="1">
          <a:off x="7861300" y="10057572"/>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161537</xdr:rowOff>
    </xdr:from>
    <xdr:ext cx="534377" cy="259045"/>
    <xdr:sp macro="" textlink="">
      <xdr:nvSpPr>
        <xdr:cNvPr id="347" name="テキスト ボックス 346"/>
        <xdr:cNvSpPr txBox="1"/>
      </xdr:nvSpPr>
      <xdr:spPr>
        <a:xfrm>
          <a:off x="8483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115565</xdr:rowOff>
    </xdr:from>
    <xdr:to>
      <xdr:col>41</xdr:col>
      <xdr:colOff>50800</xdr:colOff>
      <xdr:row>58</xdr:row>
      <xdr:rowOff>116995</xdr:rowOff>
    </xdr:to>
    <xdr:cxnSp macro="">
      <xdr:nvCxnSpPr>
        <xdr:cNvPr id="348" name="直線コネクタ 347"/>
        <xdr:cNvCxnSpPr/>
      </xdr:nvCxnSpPr>
      <xdr:spPr>
        <a:xfrm flipV="1">
          <a:off x="6972300" y="10059665"/>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162096</xdr:rowOff>
    </xdr:from>
    <xdr:ext cx="534377" cy="259045"/>
    <xdr:sp macro="" textlink="">
      <xdr:nvSpPr>
        <xdr:cNvPr id="352" name="テキスト ボックス 351"/>
        <xdr:cNvSpPr txBox="1"/>
      </xdr:nvSpPr>
      <xdr:spPr>
        <a:xfrm>
          <a:off x="6705111" y="9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51514</xdr:rowOff>
    </xdr:from>
    <xdr:to>
      <xdr:col>55</xdr:col>
      <xdr:colOff>50800</xdr:colOff>
      <xdr:row>58</xdr:row>
      <xdr:rowOff>153114</xdr:rowOff>
    </xdr:to>
    <xdr:sp macro="" textlink="">
      <xdr:nvSpPr>
        <xdr:cNvPr id="358" name="楕円 357"/>
        <xdr:cNvSpPr/>
      </xdr:nvSpPr>
      <xdr:spPr>
        <a:xfrm>
          <a:off x="10426700" y="99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57337</xdr:rowOff>
    </xdr:from>
    <xdr:to>
      <xdr:col>50</xdr:col>
      <xdr:colOff>165100</xdr:colOff>
      <xdr:row>58</xdr:row>
      <xdr:rowOff>158937</xdr:rowOff>
    </xdr:to>
    <xdr:sp macro="" textlink="">
      <xdr:nvSpPr>
        <xdr:cNvPr id="360" name="楕円 359"/>
        <xdr:cNvSpPr/>
      </xdr:nvSpPr>
      <xdr:spPr>
        <a:xfrm>
          <a:off x="9588500" y="100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150064</xdr:rowOff>
    </xdr:from>
    <xdr:ext cx="534377" cy="259045"/>
    <xdr:sp macro="" textlink="">
      <xdr:nvSpPr>
        <xdr:cNvPr id="361" name="テキスト ボックス 360"/>
        <xdr:cNvSpPr txBox="1"/>
      </xdr:nvSpPr>
      <xdr:spPr>
        <a:xfrm>
          <a:off x="9372111" y="1009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62672</xdr:rowOff>
    </xdr:from>
    <xdr:to>
      <xdr:col>46</xdr:col>
      <xdr:colOff>38100</xdr:colOff>
      <xdr:row>58</xdr:row>
      <xdr:rowOff>164272</xdr:rowOff>
    </xdr:to>
    <xdr:sp macro="" textlink="">
      <xdr:nvSpPr>
        <xdr:cNvPr id="362" name="楕円 361"/>
        <xdr:cNvSpPr/>
      </xdr:nvSpPr>
      <xdr:spPr>
        <a:xfrm>
          <a:off x="8699500" y="100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155399</xdr:rowOff>
    </xdr:from>
    <xdr:ext cx="534377" cy="259045"/>
    <xdr:sp macro="" textlink="">
      <xdr:nvSpPr>
        <xdr:cNvPr id="363" name="テキスト ボックス 362"/>
        <xdr:cNvSpPr txBox="1"/>
      </xdr:nvSpPr>
      <xdr:spPr>
        <a:xfrm>
          <a:off x="8483111" y="100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64765</xdr:rowOff>
    </xdr:from>
    <xdr:to>
      <xdr:col>41</xdr:col>
      <xdr:colOff>101600</xdr:colOff>
      <xdr:row>58</xdr:row>
      <xdr:rowOff>166365</xdr:rowOff>
    </xdr:to>
    <xdr:sp macro="" textlink="">
      <xdr:nvSpPr>
        <xdr:cNvPr id="364" name="楕円 363"/>
        <xdr:cNvSpPr/>
      </xdr:nvSpPr>
      <xdr:spPr>
        <a:xfrm>
          <a:off x="7810500" y="100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157492</xdr:rowOff>
    </xdr:from>
    <xdr:ext cx="534377" cy="259045"/>
    <xdr:sp macro="" textlink="">
      <xdr:nvSpPr>
        <xdr:cNvPr id="365" name="テキスト ボックス 364"/>
        <xdr:cNvSpPr txBox="1"/>
      </xdr:nvSpPr>
      <xdr:spPr>
        <a:xfrm>
          <a:off x="7594111" y="101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66195</xdr:rowOff>
    </xdr:from>
    <xdr:to>
      <xdr:col>36</xdr:col>
      <xdr:colOff>165100</xdr:colOff>
      <xdr:row>58</xdr:row>
      <xdr:rowOff>167795</xdr:rowOff>
    </xdr:to>
    <xdr:sp macro="" textlink="">
      <xdr:nvSpPr>
        <xdr:cNvPr id="366" name="楕円 365"/>
        <xdr:cNvSpPr/>
      </xdr:nvSpPr>
      <xdr:spPr>
        <a:xfrm>
          <a:off x="6921500" y="1001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158922</xdr:rowOff>
    </xdr:from>
    <xdr:ext cx="534377" cy="259045"/>
    <xdr:sp macro="" textlink="">
      <xdr:nvSpPr>
        <xdr:cNvPr id="367" name="テキスト ボックス 366"/>
        <xdr:cNvSpPr txBox="1"/>
      </xdr:nvSpPr>
      <xdr:spPr>
        <a:xfrm>
          <a:off x="6705111" y="1010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18545</xdr:rowOff>
    </xdr:from>
    <xdr:to>
      <xdr:col>55</xdr:col>
      <xdr:colOff>0</xdr:colOff>
      <xdr:row>79</xdr:row>
      <xdr:rowOff>47734</xdr:rowOff>
    </xdr:to>
    <xdr:cxnSp macro="">
      <xdr:nvCxnSpPr>
        <xdr:cNvPr id="398" name="直線コネクタ 397"/>
        <xdr:cNvCxnSpPr/>
      </xdr:nvCxnSpPr>
      <xdr:spPr>
        <a:xfrm flipV="1">
          <a:off x="9639300" y="13563095"/>
          <a:ext cx="838200" cy="2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45183</xdr:rowOff>
    </xdr:from>
    <xdr:to>
      <xdr:col>50</xdr:col>
      <xdr:colOff>114300</xdr:colOff>
      <xdr:row>79</xdr:row>
      <xdr:rowOff>47734</xdr:rowOff>
    </xdr:to>
    <xdr:cxnSp macro="">
      <xdr:nvCxnSpPr>
        <xdr:cNvPr id="401" name="直線コネクタ 400"/>
        <xdr:cNvCxnSpPr/>
      </xdr:nvCxnSpPr>
      <xdr:spPr>
        <a:xfrm>
          <a:off x="8750300" y="13589733"/>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28443</xdr:rowOff>
    </xdr:from>
    <xdr:to>
      <xdr:col>45</xdr:col>
      <xdr:colOff>177800</xdr:colOff>
      <xdr:row>79</xdr:row>
      <xdr:rowOff>45183</xdr:rowOff>
    </xdr:to>
    <xdr:cxnSp macro="">
      <xdr:nvCxnSpPr>
        <xdr:cNvPr id="404" name="直線コネクタ 403"/>
        <xdr:cNvCxnSpPr/>
      </xdr:nvCxnSpPr>
      <xdr:spPr>
        <a:xfrm>
          <a:off x="7861300" y="13572993"/>
          <a:ext cx="889000" cy="1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28059</xdr:rowOff>
    </xdr:from>
    <xdr:to>
      <xdr:col>41</xdr:col>
      <xdr:colOff>50800</xdr:colOff>
      <xdr:row>79</xdr:row>
      <xdr:rowOff>28443</xdr:rowOff>
    </xdr:to>
    <xdr:cxnSp macro="">
      <xdr:nvCxnSpPr>
        <xdr:cNvPr id="407" name="直線コネクタ 406"/>
        <xdr:cNvCxnSpPr/>
      </xdr:nvCxnSpPr>
      <xdr:spPr>
        <a:xfrm>
          <a:off x="6972300" y="13572609"/>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139195</xdr:rowOff>
    </xdr:from>
    <xdr:to>
      <xdr:col>55</xdr:col>
      <xdr:colOff>50800</xdr:colOff>
      <xdr:row>79</xdr:row>
      <xdr:rowOff>69345</xdr:rowOff>
    </xdr:to>
    <xdr:sp macro="" textlink="">
      <xdr:nvSpPr>
        <xdr:cNvPr id="417" name="楕円 416"/>
        <xdr:cNvSpPr/>
      </xdr:nvSpPr>
      <xdr:spPr>
        <a:xfrm>
          <a:off x="10426700" y="135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54122</xdr:rowOff>
    </xdr:from>
    <xdr:ext cx="534377" cy="259045"/>
    <xdr:sp macro="" textlink="">
      <xdr:nvSpPr>
        <xdr:cNvPr id="418" name="商工費該当値テキスト"/>
        <xdr:cNvSpPr txBox="1"/>
      </xdr:nvSpPr>
      <xdr:spPr>
        <a:xfrm>
          <a:off x="10528300" y="1342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168384</xdr:rowOff>
    </xdr:from>
    <xdr:to>
      <xdr:col>50</xdr:col>
      <xdr:colOff>165100</xdr:colOff>
      <xdr:row>79</xdr:row>
      <xdr:rowOff>98534</xdr:rowOff>
    </xdr:to>
    <xdr:sp macro="" textlink="">
      <xdr:nvSpPr>
        <xdr:cNvPr id="419" name="楕円 418"/>
        <xdr:cNvSpPr/>
      </xdr:nvSpPr>
      <xdr:spPr>
        <a:xfrm>
          <a:off x="9588500" y="135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89661</xdr:rowOff>
    </xdr:from>
    <xdr:ext cx="534377" cy="259045"/>
    <xdr:sp macro="" textlink="">
      <xdr:nvSpPr>
        <xdr:cNvPr id="420" name="テキスト ボックス 419"/>
        <xdr:cNvSpPr txBox="1"/>
      </xdr:nvSpPr>
      <xdr:spPr>
        <a:xfrm>
          <a:off x="9372111" y="136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165833</xdr:rowOff>
    </xdr:from>
    <xdr:to>
      <xdr:col>46</xdr:col>
      <xdr:colOff>38100</xdr:colOff>
      <xdr:row>79</xdr:row>
      <xdr:rowOff>95983</xdr:rowOff>
    </xdr:to>
    <xdr:sp macro="" textlink="">
      <xdr:nvSpPr>
        <xdr:cNvPr id="421" name="楕円 420"/>
        <xdr:cNvSpPr/>
      </xdr:nvSpPr>
      <xdr:spPr>
        <a:xfrm>
          <a:off x="8699500" y="135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87110</xdr:rowOff>
    </xdr:from>
    <xdr:ext cx="534377" cy="259045"/>
    <xdr:sp macro="" textlink="">
      <xdr:nvSpPr>
        <xdr:cNvPr id="422" name="テキスト ボックス 421"/>
        <xdr:cNvSpPr txBox="1"/>
      </xdr:nvSpPr>
      <xdr:spPr>
        <a:xfrm>
          <a:off x="8483111" y="13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149093</xdr:rowOff>
    </xdr:from>
    <xdr:to>
      <xdr:col>41</xdr:col>
      <xdr:colOff>101600</xdr:colOff>
      <xdr:row>79</xdr:row>
      <xdr:rowOff>79243</xdr:rowOff>
    </xdr:to>
    <xdr:sp macro="" textlink="">
      <xdr:nvSpPr>
        <xdr:cNvPr id="423" name="楕円 422"/>
        <xdr:cNvSpPr/>
      </xdr:nvSpPr>
      <xdr:spPr>
        <a:xfrm>
          <a:off x="7810500" y="135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70370</xdr:rowOff>
    </xdr:from>
    <xdr:ext cx="534377" cy="259045"/>
    <xdr:sp macro="" textlink="">
      <xdr:nvSpPr>
        <xdr:cNvPr id="424" name="テキスト ボックス 423"/>
        <xdr:cNvSpPr txBox="1"/>
      </xdr:nvSpPr>
      <xdr:spPr>
        <a:xfrm>
          <a:off x="7594111" y="136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148709</xdr:rowOff>
    </xdr:from>
    <xdr:to>
      <xdr:col>36</xdr:col>
      <xdr:colOff>165100</xdr:colOff>
      <xdr:row>79</xdr:row>
      <xdr:rowOff>78859</xdr:rowOff>
    </xdr:to>
    <xdr:sp macro="" textlink="">
      <xdr:nvSpPr>
        <xdr:cNvPr id="425" name="楕円 424"/>
        <xdr:cNvSpPr/>
      </xdr:nvSpPr>
      <xdr:spPr>
        <a:xfrm>
          <a:off x="6921500" y="135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69986</xdr:rowOff>
    </xdr:from>
    <xdr:ext cx="534377" cy="259045"/>
    <xdr:sp macro="" textlink="">
      <xdr:nvSpPr>
        <xdr:cNvPr id="426" name="テキスト ボックス 425"/>
        <xdr:cNvSpPr txBox="1"/>
      </xdr:nvSpPr>
      <xdr:spPr>
        <a:xfrm>
          <a:off x="6705111" y="1361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12770</xdr:rowOff>
    </xdr:from>
    <xdr:to>
      <xdr:col>55</xdr:col>
      <xdr:colOff>0</xdr:colOff>
      <xdr:row>99</xdr:row>
      <xdr:rowOff>27499</xdr:rowOff>
    </xdr:to>
    <xdr:cxnSp macro="">
      <xdr:nvCxnSpPr>
        <xdr:cNvPr id="457" name="直線コネクタ 456"/>
        <xdr:cNvCxnSpPr/>
      </xdr:nvCxnSpPr>
      <xdr:spPr>
        <a:xfrm flipV="1">
          <a:off x="9639300" y="16986320"/>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20186</xdr:rowOff>
    </xdr:from>
    <xdr:to>
      <xdr:col>50</xdr:col>
      <xdr:colOff>114300</xdr:colOff>
      <xdr:row>99</xdr:row>
      <xdr:rowOff>27499</xdr:rowOff>
    </xdr:to>
    <xdr:cxnSp macro="">
      <xdr:nvCxnSpPr>
        <xdr:cNvPr id="460" name="直線コネクタ 459"/>
        <xdr:cNvCxnSpPr/>
      </xdr:nvCxnSpPr>
      <xdr:spPr>
        <a:xfrm>
          <a:off x="8750300" y="16993736"/>
          <a:ext cx="889000" cy="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20186</xdr:rowOff>
    </xdr:from>
    <xdr:to>
      <xdr:col>45</xdr:col>
      <xdr:colOff>177800</xdr:colOff>
      <xdr:row>99</xdr:row>
      <xdr:rowOff>49211</xdr:rowOff>
    </xdr:to>
    <xdr:cxnSp macro="">
      <xdr:nvCxnSpPr>
        <xdr:cNvPr id="463" name="直線コネクタ 462"/>
        <xdr:cNvCxnSpPr/>
      </xdr:nvCxnSpPr>
      <xdr:spPr>
        <a:xfrm flipV="1">
          <a:off x="7861300" y="16993736"/>
          <a:ext cx="889000" cy="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49211</xdr:rowOff>
    </xdr:from>
    <xdr:to>
      <xdr:col>41</xdr:col>
      <xdr:colOff>50800</xdr:colOff>
      <xdr:row>99</xdr:row>
      <xdr:rowOff>54460</xdr:rowOff>
    </xdr:to>
    <xdr:cxnSp macro="">
      <xdr:nvCxnSpPr>
        <xdr:cNvPr id="466" name="直線コネクタ 465"/>
        <xdr:cNvCxnSpPr/>
      </xdr:nvCxnSpPr>
      <xdr:spPr>
        <a:xfrm flipV="1">
          <a:off x="6972300" y="17022761"/>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133420</xdr:rowOff>
    </xdr:from>
    <xdr:to>
      <xdr:col>55</xdr:col>
      <xdr:colOff>50800</xdr:colOff>
      <xdr:row>99</xdr:row>
      <xdr:rowOff>63570</xdr:rowOff>
    </xdr:to>
    <xdr:sp macro="" textlink="">
      <xdr:nvSpPr>
        <xdr:cNvPr id="476" name="楕円 475"/>
        <xdr:cNvSpPr/>
      </xdr:nvSpPr>
      <xdr:spPr>
        <a:xfrm>
          <a:off x="10426700" y="169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48347</xdr:rowOff>
    </xdr:from>
    <xdr:ext cx="534377" cy="259045"/>
    <xdr:sp macro="" textlink="">
      <xdr:nvSpPr>
        <xdr:cNvPr id="477" name="土木費該当値テキスト"/>
        <xdr:cNvSpPr txBox="1"/>
      </xdr:nvSpPr>
      <xdr:spPr>
        <a:xfrm>
          <a:off x="10528300" y="168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148149</xdr:rowOff>
    </xdr:from>
    <xdr:to>
      <xdr:col>50</xdr:col>
      <xdr:colOff>165100</xdr:colOff>
      <xdr:row>99</xdr:row>
      <xdr:rowOff>78299</xdr:rowOff>
    </xdr:to>
    <xdr:sp macro="" textlink="">
      <xdr:nvSpPr>
        <xdr:cNvPr id="478" name="楕円 477"/>
        <xdr:cNvSpPr/>
      </xdr:nvSpPr>
      <xdr:spPr>
        <a:xfrm>
          <a:off x="9588500" y="169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69426</xdr:rowOff>
    </xdr:from>
    <xdr:ext cx="534377" cy="259045"/>
    <xdr:sp macro="" textlink="">
      <xdr:nvSpPr>
        <xdr:cNvPr id="479" name="テキスト ボックス 478"/>
        <xdr:cNvSpPr txBox="1"/>
      </xdr:nvSpPr>
      <xdr:spPr>
        <a:xfrm>
          <a:off x="9372111" y="170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140836</xdr:rowOff>
    </xdr:from>
    <xdr:to>
      <xdr:col>46</xdr:col>
      <xdr:colOff>38100</xdr:colOff>
      <xdr:row>99</xdr:row>
      <xdr:rowOff>70986</xdr:rowOff>
    </xdr:to>
    <xdr:sp macro="" textlink="">
      <xdr:nvSpPr>
        <xdr:cNvPr id="480" name="楕円 479"/>
        <xdr:cNvSpPr/>
      </xdr:nvSpPr>
      <xdr:spPr>
        <a:xfrm>
          <a:off x="8699500" y="169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62113</xdr:rowOff>
    </xdr:from>
    <xdr:ext cx="534377" cy="259045"/>
    <xdr:sp macro="" textlink="">
      <xdr:nvSpPr>
        <xdr:cNvPr id="481" name="テキスト ボックス 480"/>
        <xdr:cNvSpPr txBox="1"/>
      </xdr:nvSpPr>
      <xdr:spPr>
        <a:xfrm>
          <a:off x="8483111" y="170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169861</xdr:rowOff>
    </xdr:from>
    <xdr:to>
      <xdr:col>41</xdr:col>
      <xdr:colOff>101600</xdr:colOff>
      <xdr:row>99</xdr:row>
      <xdr:rowOff>100011</xdr:rowOff>
    </xdr:to>
    <xdr:sp macro="" textlink="">
      <xdr:nvSpPr>
        <xdr:cNvPr id="482" name="楕円 481"/>
        <xdr:cNvSpPr/>
      </xdr:nvSpPr>
      <xdr:spPr>
        <a:xfrm>
          <a:off x="7810500" y="169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91138</xdr:rowOff>
    </xdr:from>
    <xdr:ext cx="534377" cy="259045"/>
    <xdr:sp macro="" textlink="">
      <xdr:nvSpPr>
        <xdr:cNvPr id="483" name="テキスト ボックス 482"/>
        <xdr:cNvSpPr txBox="1"/>
      </xdr:nvSpPr>
      <xdr:spPr>
        <a:xfrm>
          <a:off x="7594111" y="1706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3660</xdr:rowOff>
    </xdr:from>
    <xdr:to>
      <xdr:col>36</xdr:col>
      <xdr:colOff>165100</xdr:colOff>
      <xdr:row>99</xdr:row>
      <xdr:rowOff>105260</xdr:rowOff>
    </xdr:to>
    <xdr:sp macro="" textlink="">
      <xdr:nvSpPr>
        <xdr:cNvPr id="484" name="楕円 483"/>
        <xdr:cNvSpPr/>
      </xdr:nvSpPr>
      <xdr:spPr>
        <a:xfrm>
          <a:off x="6921500" y="169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96387</xdr:rowOff>
    </xdr:from>
    <xdr:ext cx="534377" cy="259045"/>
    <xdr:sp macro="" textlink="">
      <xdr:nvSpPr>
        <xdr:cNvPr id="485" name="テキスト ボックス 484"/>
        <xdr:cNvSpPr txBox="1"/>
      </xdr:nvSpPr>
      <xdr:spPr>
        <a:xfrm>
          <a:off x="6705111" y="170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103025</xdr:rowOff>
    </xdr:from>
    <xdr:to>
      <xdr:col>85</xdr:col>
      <xdr:colOff>127000</xdr:colOff>
      <xdr:row>38</xdr:row>
      <xdr:rowOff>104335</xdr:rowOff>
    </xdr:to>
    <xdr:cxnSp macro="">
      <xdr:nvCxnSpPr>
        <xdr:cNvPr id="514" name="直線コネクタ 513"/>
        <xdr:cNvCxnSpPr/>
      </xdr:nvCxnSpPr>
      <xdr:spPr>
        <a:xfrm flipV="1">
          <a:off x="15481300" y="6618125"/>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104335</xdr:rowOff>
    </xdr:from>
    <xdr:to>
      <xdr:col>81</xdr:col>
      <xdr:colOff>50800</xdr:colOff>
      <xdr:row>38</xdr:row>
      <xdr:rowOff>116806</xdr:rowOff>
    </xdr:to>
    <xdr:cxnSp macro="">
      <xdr:nvCxnSpPr>
        <xdr:cNvPr id="517" name="直線コネクタ 516"/>
        <xdr:cNvCxnSpPr/>
      </xdr:nvCxnSpPr>
      <xdr:spPr>
        <a:xfrm flipV="1">
          <a:off x="14592300" y="6619435"/>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109140</xdr:rowOff>
    </xdr:from>
    <xdr:ext cx="534377" cy="259045"/>
    <xdr:sp macro="" textlink="">
      <xdr:nvSpPr>
        <xdr:cNvPr id="519" name="テキスト ボックス 518"/>
        <xdr:cNvSpPr txBox="1"/>
      </xdr:nvSpPr>
      <xdr:spPr>
        <a:xfrm>
          <a:off x="15214111" y="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116375</xdr:rowOff>
    </xdr:from>
    <xdr:to>
      <xdr:col>76</xdr:col>
      <xdr:colOff>114300</xdr:colOff>
      <xdr:row>38</xdr:row>
      <xdr:rowOff>116806</xdr:rowOff>
    </xdr:to>
    <xdr:cxnSp macro="">
      <xdr:nvCxnSpPr>
        <xdr:cNvPr id="520" name="直線コネクタ 519"/>
        <xdr:cNvCxnSpPr/>
      </xdr:nvCxnSpPr>
      <xdr:spPr>
        <a:xfrm>
          <a:off x="13703300" y="6631475"/>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124739</xdr:rowOff>
    </xdr:from>
    <xdr:ext cx="534377" cy="259045"/>
    <xdr:sp macro="" textlink="">
      <xdr:nvSpPr>
        <xdr:cNvPr id="522" name="テキスト ボックス 521"/>
        <xdr:cNvSpPr txBox="1"/>
      </xdr:nvSpPr>
      <xdr:spPr>
        <a:xfrm>
          <a:off x="14325111" y="62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116375</xdr:rowOff>
    </xdr:from>
    <xdr:to>
      <xdr:col>71</xdr:col>
      <xdr:colOff>177800</xdr:colOff>
      <xdr:row>38</xdr:row>
      <xdr:rowOff>117023</xdr:rowOff>
    </xdr:to>
    <xdr:cxnSp macro="">
      <xdr:nvCxnSpPr>
        <xdr:cNvPr id="523" name="直線コネクタ 522"/>
        <xdr:cNvCxnSpPr/>
      </xdr:nvCxnSpPr>
      <xdr:spPr>
        <a:xfrm flipV="1">
          <a:off x="12814300" y="663147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126712</xdr:rowOff>
    </xdr:from>
    <xdr:ext cx="534377" cy="259045"/>
    <xdr:sp macro="" textlink="">
      <xdr:nvSpPr>
        <xdr:cNvPr id="525" name="テキスト ボックス 524"/>
        <xdr:cNvSpPr txBox="1"/>
      </xdr:nvSpPr>
      <xdr:spPr>
        <a:xfrm>
          <a:off x="13436111" y="62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117701</xdr:rowOff>
    </xdr:from>
    <xdr:ext cx="534377" cy="259045"/>
    <xdr:sp macro="" textlink="">
      <xdr:nvSpPr>
        <xdr:cNvPr id="527" name="テキスト ボックス 526"/>
        <xdr:cNvSpPr txBox="1"/>
      </xdr:nvSpPr>
      <xdr:spPr>
        <a:xfrm>
          <a:off x="12547111" y="62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52225</xdr:rowOff>
    </xdr:from>
    <xdr:to>
      <xdr:col>85</xdr:col>
      <xdr:colOff>177800</xdr:colOff>
      <xdr:row>38</xdr:row>
      <xdr:rowOff>153825</xdr:rowOff>
    </xdr:to>
    <xdr:sp macro="" textlink="">
      <xdr:nvSpPr>
        <xdr:cNvPr id="533" name="楕円 532"/>
        <xdr:cNvSpPr/>
      </xdr:nvSpPr>
      <xdr:spPr>
        <a:xfrm>
          <a:off x="16268700" y="65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138602</xdr:rowOff>
    </xdr:from>
    <xdr:ext cx="534377" cy="259045"/>
    <xdr:sp macro="" textlink="">
      <xdr:nvSpPr>
        <xdr:cNvPr id="534" name="消防費該当値テキスト"/>
        <xdr:cNvSpPr txBox="1"/>
      </xdr:nvSpPr>
      <xdr:spPr>
        <a:xfrm>
          <a:off x="16370300" y="648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53535</xdr:rowOff>
    </xdr:from>
    <xdr:to>
      <xdr:col>81</xdr:col>
      <xdr:colOff>101600</xdr:colOff>
      <xdr:row>38</xdr:row>
      <xdr:rowOff>155135</xdr:rowOff>
    </xdr:to>
    <xdr:sp macro="" textlink="">
      <xdr:nvSpPr>
        <xdr:cNvPr id="535" name="楕円 534"/>
        <xdr:cNvSpPr/>
      </xdr:nvSpPr>
      <xdr:spPr>
        <a:xfrm>
          <a:off x="15430500" y="65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146262</xdr:rowOff>
    </xdr:from>
    <xdr:ext cx="534377" cy="259045"/>
    <xdr:sp macro="" textlink="">
      <xdr:nvSpPr>
        <xdr:cNvPr id="536" name="テキスト ボックス 535"/>
        <xdr:cNvSpPr txBox="1"/>
      </xdr:nvSpPr>
      <xdr:spPr>
        <a:xfrm>
          <a:off x="15214111" y="66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66006</xdr:rowOff>
    </xdr:from>
    <xdr:to>
      <xdr:col>76</xdr:col>
      <xdr:colOff>165100</xdr:colOff>
      <xdr:row>38</xdr:row>
      <xdr:rowOff>167606</xdr:rowOff>
    </xdr:to>
    <xdr:sp macro="" textlink="">
      <xdr:nvSpPr>
        <xdr:cNvPr id="537" name="楕円 536"/>
        <xdr:cNvSpPr/>
      </xdr:nvSpPr>
      <xdr:spPr>
        <a:xfrm>
          <a:off x="14541500" y="65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158733</xdr:rowOff>
    </xdr:from>
    <xdr:ext cx="534377" cy="259045"/>
    <xdr:sp macro="" textlink="">
      <xdr:nvSpPr>
        <xdr:cNvPr id="538" name="テキスト ボックス 537"/>
        <xdr:cNvSpPr txBox="1"/>
      </xdr:nvSpPr>
      <xdr:spPr>
        <a:xfrm>
          <a:off x="14325111" y="667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65575</xdr:rowOff>
    </xdr:from>
    <xdr:to>
      <xdr:col>72</xdr:col>
      <xdr:colOff>38100</xdr:colOff>
      <xdr:row>38</xdr:row>
      <xdr:rowOff>167175</xdr:rowOff>
    </xdr:to>
    <xdr:sp macro="" textlink="">
      <xdr:nvSpPr>
        <xdr:cNvPr id="539" name="楕円 538"/>
        <xdr:cNvSpPr/>
      </xdr:nvSpPr>
      <xdr:spPr>
        <a:xfrm>
          <a:off x="13652500" y="65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158302</xdr:rowOff>
    </xdr:from>
    <xdr:ext cx="534377" cy="259045"/>
    <xdr:sp macro="" textlink="">
      <xdr:nvSpPr>
        <xdr:cNvPr id="540" name="テキスト ボックス 539"/>
        <xdr:cNvSpPr txBox="1"/>
      </xdr:nvSpPr>
      <xdr:spPr>
        <a:xfrm>
          <a:off x="13436111" y="66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66223</xdr:rowOff>
    </xdr:from>
    <xdr:to>
      <xdr:col>67</xdr:col>
      <xdr:colOff>101600</xdr:colOff>
      <xdr:row>38</xdr:row>
      <xdr:rowOff>167823</xdr:rowOff>
    </xdr:to>
    <xdr:sp macro="" textlink="">
      <xdr:nvSpPr>
        <xdr:cNvPr id="541" name="楕円 540"/>
        <xdr:cNvSpPr/>
      </xdr:nvSpPr>
      <xdr:spPr>
        <a:xfrm>
          <a:off x="12763500" y="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158950</xdr:rowOff>
    </xdr:from>
    <xdr:ext cx="534377" cy="259045"/>
    <xdr:sp macro="" textlink="">
      <xdr:nvSpPr>
        <xdr:cNvPr id="542" name="テキスト ボックス 541"/>
        <xdr:cNvSpPr txBox="1"/>
      </xdr:nvSpPr>
      <xdr:spPr>
        <a:xfrm>
          <a:off x="12547111" y="66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91054</xdr:rowOff>
    </xdr:from>
    <xdr:to>
      <xdr:col>85</xdr:col>
      <xdr:colOff>127000</xdr:colOff>
      <xdr:row>58</xdr:row>
      <xdr:rowOff>121974</xdr:rowOff>
    </xdr:to>
    <xdr:cxnSp macro="">
      <xdr:nvCxnSpPr>
        <xdr:cNvPr id="571" name="直線コネクタ 570"/>
        <xdr:cNvCxnSpPr/>
      </xdr:nvCxnSpPr>
      <xdr:spPr>
        <a:xfrm flipV="1">
          <a:off x="15481300" y="10035154"/>
          <a:ext cx="838200" cy="3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112019</xdr:rowOff>
    </xdr:from>
    <xdr:to>
      <xdr:col>81</xdr:col>
      <xdr:colOff>50800</xdr:colOff>
      <xdr:row>58</xdr:row>
      <xdr:rowOff>121974</xdr:rowOff>
    </xdr:to>
    <xdr:cxnSp macro="">
      <xdr:nvCxnSpPr>
        <xdr:cNvPr id="574" name="直線コネクタ 573"/>
        <xdr:cNvCxnSpPr/>
      </xdr:nvCxnSpPr>
      <xdr:spPr>
        <a:xfrm>
          <a:off x="14592300" y="10056119"/>
          <a:ext cx="889000" cy="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93958</xdr:rowOff>
    </xdr:from>
    <xdr:ext cx="534377" cy="259045"/>
    <xdr:sp macro="" textlink="">
      <xdr:nvSpPr>
        <xdr:cNvPr id="576" name="テキスト ボックス 575"/>
        <xdr:cNvSpPr txBox="1"/>
      </xdr:nvSpPr>
      <xdr:spPr>
        <a:xfrm>
          <a:off x="15214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112019</xdr:rowOff>
    </xdr:from>
    <xdr:to>
      <xdr:col>76</xdr:col>
      <xdr:colOff>114300</xdr:colOff>
      <xdr:row>58</xdr:row>
      <xdr:rowOff>127293</xdr:rowOff>
    </xdr:to>
    <xdr:cxnSp macro="">
      <xdr:nvCxnSpPr>
        <xdr:cNvPr id="577" name="直線コネクタ 576"/>
        <xdr:cNvCxnSpPr/>
      </xdr:nvCxnSpPr>
      <xdr:spPr>
        <a:xfrm flipV="1">
          <a:off x="13703300" y="10056119"/>
          <a:ext cx="889000" cy="1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103818</xdr:rowOff>
    </xdr:from>
    <xdr:ext cx="534377" cy="259045"/>
    <xdr:sp macro="" textlink="">
      <xdr:nvSpPr>
        <xdr:cNvPr id="579" name="テキスト ボックス 578"/>
        <xdr:cNvSpPr txBox="1"/>
      </xdr:nvSpPr>
      <xdr:spPr>
        <a:xfrm>
          <a:off x="14325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127293</xdr:rowOff>
    </xdr:from>
    <xdr:to>
      <xdr:col>71</xdr:col>
      <xdr:colOff>177800</xdr:colOff>
      <xdr:row>58</xdr:row>
      <xdr:rowOff>130792</xdr:rowOff>
    </xdr:to>
    <xdr:cxnSp macro="">
      <xdr:nvCxnSpPr>
        <xdr:cNvPr id="580" name="直線コネクタ 579"/>
        <xdr:cNvCxnSpPr/>
      </xdr:nvCxnSpPr>
      <xdr:spPr>
        <a:xfrm flipV="1">
          <a:off x="12814300" y="10071393"/>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98608</xdr:rowOff>
    </xdr:from>
    <xdr:ext cx="534377" cy="259045"/>
    <xdr:sp macro="" textlink="">
      <xdr:nvSpPr>
        <xdr:cNvPr id="582" name="テキスト ボックス 581"/>
        <xdr:cNvSpPr txBox="1"/>
      </xdr:nvSpPr>
      <xdr:spPr>
        <a:xfrm>
          <a:off x="13436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40254</xdr:rowOff>
    </xdr:from>
    <xdr:to>
      <xdr:col>85</xdr:col>
      <xdr:colOff>177800</xdr:colOff>
      <xdr:row>58</xdr:row>
      <xdr:rowOff>141854</xdr:rowOff>
    </xdr:to>
    <xdr:sp macro="" textlink="">
      <xdr:nvSpPr>
        <xdr:cNvPr id="590" name="楕円 589"/>
        <xdr:cNvSpPr/>
      </xdr:nvSpPr>
      <xdr:spPr>
        <a:xfrm>
          <a:off x="162687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126631</xdr:rowOff>
    </xdr:from>
    <xdr:ext cx="534377" cy="259045"/>
    <xdr:sp macro="" textlink="">
      <xdr:nvSpPr>
        <xdr:cNvPr id="591" name="教育費該当値テキスト"/>
        <xdr:cNvSpPr txBox="1"/>
      </xdr:nvSpPr>
      <xdr:spPr>
        <a:xfrm>
          <a:off x="16370300" y="98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71174</xdr:rowOff>
    </xdr:from>
    <xdr:to>
      <xdr:col>81</xdr:col>
      <xdr:colOff>101600</xdr:colOff>
      <xdr:row>59</xdr:row>
      <xdr:rowOff>1324</xdr:rowOff>
    </xdr:to>
    <xdr:sp macro="" textlink="">
      <xdr:nvSpPr>
        <xdr:cNvPr id="592" name="楕円 591"/>
        <xdr:cNvSpPr/>
      </xdr:nvSpPr>
      <xdr:spPr>
        <a:xfrm>
          <a:off x="15430500" y="100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163901</xdr:rowOff>
    </xdr:from>
    <xdr:ext cx="534377" cy="259045"/>
    <xdr:sp macro="" textlink="">
      <xdr:nvSpPr>
        <xdr:cNvPr id="593" name="テキスト ボックス 592"/>
        <xdr:cNvSpPr txBox="1"/>
      </xdr:nvSpPr>
      <xdr:spPr>
        <a:xfrm>
          <a:off x="15214111" y="1010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61219</xdr:rowOff>
    </xdr:from>
    <xdr:to>
      <xdr:col>76</xdr:col>
      <xdr:colOff>165100</xdr:colOff>
      <xdr:row>58</xdr:row>
      <xdr:rowOff>162819</xdr:rowOff>
    </xdr:to>
    <xdr:sp macro="" textlink="">
      <xdr:nvSpPr>
        <xdr:cNvPr id="594" name="楕円 593"/>
        <xdr:cNvSpPr/>
      </xdr:nvSpPr>
      <xdr:spPr>
        <a:xfrm>
          <a:off x="14541500" y="100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153946</xdr:rowOff>
    </xdr:from>
    <xdr:ext cx="534377" cy="259045"/>
    <xdr:sp macro="" textlink="">
      <xdr:nvSpPr>
        <xdr:cNvPr id="595" name="テキスト ボックス 594"/>
        <xdr:cNvSpPr txBox="1"/>
      </xdr:nvSpPr>
      <xdr:spPr>
        <a:xfrm>
          <a:off x="14325111" y="100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76493</xdr:rowOff>
    </xdr:from>
    <xdr:to>
      <xdr:col>72</xdr:col>
      <xdr:colOff>38100</xdr:colOff>
      <xdr:row>59</xdr:row>
      <xdr:rowOff>6643</xdr:rowOff>
    </xdr:to>
    <xdr:sp macro="" textlink="">
      <xdr:nvSpPr>
        <xdr:cNvPr id="596" name="楕円 595"/>
        <xdr:cNvSpPr/>
      </xdr:nvSpPr>
      <xdr:spPr>
        <a:xfrm>
          <a:off x="13652500" y="100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169220</xdr:rowOff>
    </xdr:from>
    <xdr:ext cx="534377" cy="259045"/>
    <xdr:sp macro="" textlink="">
      <xdr:nvSpPr>
        <xdr:cNvPr id="597" name="テキスト ボックス 596"/>
        <xdr:cNvSpPr txBox="1"/>
      </xdr:nvSpPr>
      <xdr:spPr>
        <a:xfrm>
          <a:off x="13436111" y="101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79992</xdr:rowOff>
    </xdr:from>
    <xdr:to>
      <xdr:col>67</xdr:col>
      <xdr:colOff>101600</xdr:colOff>
      <xdr:row>59</xdr:row>
      <xdr:rowOff>10142</xdr:rowOff>
    </xdr:to>
    <xdr:sp macro="" textlink="">
      <xdr:nvSpPr>
        <xdr:cNvPr id="598" name="楕円 597"/>
        <xdr:cNvSpPr/>
      </xdr:nvSpPr>
      <xdr:spPr>
        <a:xfrm>
          <a:off x="12763500" y="100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1269</xdr:rowOff>
    </xdr:from>
    <xdr:ext cx="534377" cy="259045"/>
    <xdr:sp macro="" textlink="">
      <xdr:nvSpPr>
        <xdr:cNvPr id="599" name="テキスト ボックス 598"/>
        <xdr:cNvSpPr txBox="1"/>
      </xdr:nvSpPr>
      <xdr:spPr>
        <a:xfrm>
          <a:off x="12547111" y="101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13644</xdr:rowOff>
    </xdr:from>
    <xdr:to>
      <xdr:col>85</xdr:col>
      <xdr:colOff>127000</xdr:colOff>
      <xdr:row>79</xdr:row>
      <xdr:rowOff>19900</xdr:rowOff>
    </xdr:to>
    <xdr:cxnSp macro="">
      <xdr:nvCxnSpPr>
        <xdr:cNvPr id="628" name="直線コネクタ 627"/>
        <xdr:cNvCxnSpPr/>
      </xdr:nvCxnSpPr>
      <xdr:spPr>
        <a:xfrm>
          <a:off x="15481300" y="13558194"/>
          <a:ext cx="8382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7421</xdr:rowOff>
    </xdr:from>
    <xdr:to>
      <xdr:col>81</xdr:col>
      <xdr:colOff>50800</xdr:colOff>
      <xdr:row>79</xdr:row>
      <xdr:rowOff>13644</xdr:rowOff>
    </xdr:to>
    <xdr:cxnSp macro="">
      <xdr:nvCxnSpPr>
        <xdr:cNvPr id="631" name="直線コネクタ 630"/>
        <xdr:cNvCxnSpPr/>
      </xdr:nvCxnSpPr>
      <xdr:spPr>
        <a:xfrm>
          <a:off x="14592300" y="13551971"/>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7421</xdr:rowOff>
    </xdr:from>
    <xdr:to>
      <xdr:col>76</xdr:col>
      <xdr:colOff>114300</xdr:colOff>
      <xdr:row>79</xdr:row>
      <xdr:rowOff>38945</xdr:rowOff>
    </xdr:to>
    <xdr:cxnSp macro="">
      <xdr:nvCxnSpPr>
        <xdr:cNvPr id="634" name="直線コネクタ 633"/>
        <xdr:cNvCxnSpPr/>
      </xdr:nvCxnSpPr>
      <xdr:spPr>
        <a:xfrm flipV="1">
          <a:off x="13703300" y="13551971"/>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56072</xdr:rowOff>
    </xdr:from>
    <xdr:ext cx="534377" cy="259045"/>
    <xdr:sp macro="" textlink="">
      <xdr:nvSpPr>
        <xdr:cNvPr id="636" name="テキスト ボックス 635"/>
        <xdr:cNvSpPr txBox="1"/>
      </xdr:nvSpPr>
      <xdr:spPr>
        <a:xfrm>
          <a:off x="14325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19292</xdr:rowOff>
    </xdr:from>
    <xdr:to>
      <xdr:col>71</xdr:col>
      <xdr:colOff>177800</xdr:colOff>
      <xdr:row>79</xdr:row>
      <xdr:rowOff>38945</xdr:rowOff>
    </xdr:to>
    <xdr:cxnSp macro="">
      <xdr:nvCxnSpPr>
        <xdr:cNvPr id="637" name="直線コネクタ 636"/>
        <xdr:cNvCxnSpPr/>
      </xdr:nvCxnSpPr>
      <xdr:spPr>
        <a:xfrm>
          <a:off x="12814300" y="13563842"/>
          <a:ext cx="8890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62307</xdr:rowOff>
    </xdr:from>
    <xdr:ext cx="534377" cy="259045"/>
    <xdr:sp macro="" textlink="">
      <xdr:nvSpPr>
        <xdr:cNvPr id="641" name="テキスト ボックス 640"/>
        <xdr:cNvSpPr txBox="1"/>
      </xdr:nvSpPr>
      <xdr:spPr>
        <a:xfrm>
          <a:off x="12547111" y="136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140550</xdr:rowOff>
    </xdr:from>
    <xdr:to>
      <xdr:col>85</xdr:col>
      <xdr:colOff>177800</xdr:colOff>
      <xdr:row>79</xdr:row>
      <xdr:rowOff>70700</xdr:rowOff>
    </xdr:to>
    <xdr:sp macro="" textlink="">
      <xdr:nvSpPr>
        <xdr:cNvPr id="647" name="楕円 646"/>
        <xdr:cNvSpPr/>
      </xdr:nvSpPr>
      <xdr:spPr>
        <a:xfrm>
          <a:off x="16268700" y="135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534377" cy="259045"/>
    <xdr:sp macro="" textlink="">
      <xdr:nvSpPr>
        <xdr:cNvPr id="648" name="災害復旧費該当値テキスト"/>
        <xdr:cNvSpPr txBox="1"/>
      </xdr:nvSpPr>
      <xdr:spPr>
        <a:xfrm>
          <a:off x="16370300" y="134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134294</xdr:rowOff>
    </xdr:from>
    <xdr:to>
      <xdr:col>81</xdr:col>
      <xdr:colOff>101600</xdr:colOff>
      <xdr:row>79</xdr:row>
      <xdr:rowOff>64444</xdr:rowOff>
    </xdr:to>
    <xdr:sp macro="" textlink="">
      <xdr:nvSpPr>
        <xdr:cNvPr id="649" name="楕円 648"/>
        <xdr:cNvSpPr/>
      </xdr:nvSpPr>
      <xdr:spPr>
        <a:xfrm>
          <a:off x="15430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55571</xdr:rowOff>
    </xdr:from>
    <xdr:ext cx="534377" cy="259045"/>
    <xdr:sp macro="" textlink="">
      <xdr:nvSpPr>
        <xdr:cNvPr id="650" name="テキスト ボックス 649"/>
        <xdr:cNvSpPr txBox="1"/>
      </xdr:nvSpPr>
      <xdr:spPr>
        <a:xfrm>
          <a:off x="15214111" y="136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128071</xdr:rowOff>
    </xdr:from>
    <xdr:to>
      <xdr:col>76</xdr:col>
      <xdr:colOff>165100</xdr:colOff>
      <xdr:row>79</xdr:row>
      <xdr:rowOff>58221</xdr:rowOff>
    </xdr:to>
    <xdr:sp macro="" textlink="">
      <xdr:nvSpPr>
        <xdr:cNvPr id="651" name="楕円 650"/>
        <xdr:cNvSpPr/>
      </xdr:nvSpPr>
      <xdr:spPr>
        <a:xfrm>
          <a:off x="14541500" y="135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74748</xdr:rowOff>
    </xdr:from>
    <xdr:ext cx="534377" cy="259045"/>
    <xdr:sp macro="" textlink="">
      <xdr:nvSpPr>
        <xdr:cNvPr id="652" name="テキスト ボックス 651"/>
        <xdr:cNvSpPr txBox="1"/>
      </xdr:nvSpPr>
      <xdr:spPr>
        <a:xfrm>
          <a:off x="14325111" y="1327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159595</xdr:rowOff>
    </xdr:from>
    <xdr:to>
      <xdr:col>72</xdr:col>
      <xdr:colOff>38100</xdr:colOff>
      <xdr:row>79</xdr:row>
      <xdr:rowOff>89745</xdr:rowOff>
    </xdr:to>
    <xdr:sp macro="" textlink="">
      <xdr:nvSpPr>
        <xdr:cNvPr id="653" name="楕円 652"/>
        <xdr:cNvSpPr/>
      </xdr:nvSpPr>
      <xdr:spPr>
        <a:xfrm>
          <a:off x="13652500" y="13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80872</xdr:rowOff>
    </xdr:from>
    <xdr:ext cx="469744" cy="259045"/>
    <xdr:sp macro="" textlink="">
      <xdr:nvSpPr>
        <xdr:cNvPr id="654" name="テキスト ボックス 653"/>
        <xdr:cNvSpPr txBox="1"/>
      </xdr:nvSpPr>
      <xdr:spPr>
        <a:xfrm>
          <a:off x="13468428" y="1362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139942</xdr:rowOff>
    </xdr:from>
    <xdr:to>
      <xdr:col>67</xdr:col>
      <xdr:colOff>101600</xdr:colOff>
      <xdr:row>79</xdr:row>
      <xdr:rowOff>70092</xdr:rowOff>
    </xdr:to>
    <xdr:sp macro="" textlink="">
      <xdr:nvSpPr>
        <xdr:cNvPr id="655" name="楕円 654"/>
        <xdr:cNvSpPr/>
      </xdr:nvSpPr>
      <xdr:spPr>
        <a:xfrm>
          <a:off x="12763500" y="135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86619</xdr:rowOff>
    </xdr:from>
    <xdr:ext cx="534377" cy="259045"/>
    <xdr:sp macro="" textlink="">
      <xdr:nvSpPr>
        <xdr:cNvPr id="656" name="テキスト ボックス 655"/>
        <xdr:cNvSpPr txBox="1"/>
      </xdr:nvSpPr>
      <xdr:spPr>
        <a:xfrm>
          <a:off x="12547111" y="132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144117</xdr:rowOff>
    </xdr:from>
    <xdr:to>
      <xdr:col>85</xdr:col>
      <xdr:colOff>127000</xdr:colOff>
      <xdr:row>98</xdr:row>
      <xdr:rowOff>148813</xdr:rowOff>
    </xdr:to>
    <xdr:cxnSp macro="">
      <xdr:nvCxnSpPr>
        <xdr:cNvPr id="687" name="直線コネクタ 686"/>
        <xdr:cNvCxnSpPr/>
      </xdr:nvCxnSpPr>
      <xdr:spPr>
        <a:xfrm flipV="1">
          <a:off x="15481300" y="16946217"/>
          <a:ext cx="8382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143159</xdr:rowOff>
    </xdr:from>
    <xdr:to>
      <xdr:col>81</xdr:col>
      <xdr:colOff>50800</xdr:colOff>
      <xdr:row>98</xdr:row>
      <xdr:rowOff>148813</xdr:rowOff>
    </xdr:to>
    <xdr:cxnSp macro="">
      <xdr:nvCxnSpPr>
        <xdr:cNvPr id="690" name="直線コネクタ 689"/>
        <xdr:cNvCxnSpPr/>
      </xdr:nvCxnSpPr>
      <xdr:spPr>
        <a:xfrm>
          <a:off x="14592300" y="16945259"/>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155635</xdr:rowOff>
    </xdr:from>
    <xdr:ext cx="599010" cy="259045"/>
    <xdr:sp macro="" textlink="">
      <xdr:nvSpPr>
        <xdr:cNvPr id="692" name="テキスト ボックス 691"/>
        <xdr:cNvSpPr txBox="1"/>
      </xdr:nvSpPr>
      <xdr:spPr>
        <a:xfrm>
          <a:off x="15181795" y="166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143159</xdr:rowOff>
    </xdr:from>
    <xdr:to>
      <xdr:col>76</xdr:col>
      <xdr:colOff>114300</xdr:colOff>
      <xdr:row>98</xdr:row>
      <xdr:rowOff>145658</xdr:rowOff>
    </xdr:to>
    <xdr:cxnSp macro="">
      <xdr:nvCxnSpPr>
        <xdr:cNvPr id="693" name="直線コネクタ 692"/>
        <xdr:cNvCxnSpPr/>
      </xdr:nvCxnSpPr>
      <xdr:spPr>
        <a:xfrm flipV="1">
          <a:off x="13703300" y="16945259"/>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153147</xdr:rowOff>
    </xdr:from>
    <xdr:ext cx="599010" cy="259045"/>
    <xdr:sp macro="" textlink="">
      <xdr:nvSpPr>
        <xdr:cNvPr id="695" name="テキスト ボックス 694"/>
        <xdr:cNvSpPr txBox="1"/>
      </xdr:nvSpPr>
      <xdr:spPr>
        <a:xfrm>
          <a:off x="14292795" y="16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145658</xdr:rowOff>
    </xdr:from>
    <xdr:to>
      <xdr:col>71</xdr:col>
      <xdr:colOff>177800</xdr:colOff>
      <xdr:row>98</xdr:row>
      <xdr:rowOff>152383</xdr:rowOff>
    </xdr:to>
    <xdr:cxnSp macro="">
      <xdr:nvCxnSpPr>
        <xdr:cNvPr id="696" name="直線コネクタ 695"/>
        <xdr:cNvCxnSpPr/>
      </xdr:nvCxnSpPr>
      <xdr:spPr>
        <a:xfrm flipV="1">
          <a:off x="12814300" y="1694775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159755</xdr:rowOff>
    </xdr:from>
    <xdr:ext cx="599010" cy="259045"/>
    <xdr:sp macro="" textlink="">
      <xdr:nvSpPr>
        <xdr:cNvPr id="698" name="テキスト ボックス 697"/>
        <xdr:cNvSpPr txBox="1"/>
      </xdr:nvSpPr>
      <xdr:spPr>
        <a:xfrm>
          <a:off x="13403795" y="166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166938</xdr:rowOff>
    </xdr:from>
    <xdr:ext cx="599010" cy="259045"/>
    <xdr:sp macro="" textlink="">
      <xdr:nvSpPr>
        <xdr:cNvPr id="700" name="テキスト ボックス 699"/>
        <xdr:cNvSpPr txBox="1"/>
      </xdr:nvSpPr>
      <xdr:spPr>
        <a:xfrm>
          <a:off x="12514795" y="166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93317</xdr:rowOff>
    </xdr:from>
    <xdr:to>
      <xdr:col>85</xdr:col>
      <xdr:colOff>177800</xdr:colOff>
      <xdr:row>99</xdr:row>
      <xdr:rowOff>23467</xdr:rowOff>
    </xdr:to>
    <xdr:sp macro="" textlink="">
      <xdr:nvSpPr>
        <xdr:cNvPr id="706" name="楕円 705"/>
        <xdr:cNvSpPr/>
      </xdr:nvSpPr>
      <xdr:spPr>
        <a:xfrm>
          <a:off x="16268700" y="168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8244</xdr:rowOff>
    </xdr:from>
    <xdr:ext cx="534377" cy="259045"/>
    <xdr:sp macro="" textlink="">
      <xdr:nvSpPr>
        <xdr:cNvPr id="707" name="公債費該当値テキスト"/>
        <xdr:cNvSpPr txBox="1"/>
      </xdr:nvSpPr>
      <xdr:spPr>
        <a:xfrm>
          <a:off x="16370300" y="168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98013</xdr:rowOff>
    </xdr:from>
    <xdr:to>
      <xdr:col>81</xdr:col>
      <xdr:colOff>101600</xdr:colOff>
      <xdr:row>99</xdr:row>
      <xdr:rowOff>28163</xdr:rowOff>
    </xdr:to>
    <xdr:sp macro="" textlink="">
      <xdr:nvSpPr>
        <xdr:cNvPr id="708" name="楕円 707"/>
        <xdr:cNvSpPr/>
      </xdr:nvSpPr>
      <xdr:spPr>
        <a:xfrm>
          <a:off x="15430500" y="169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19290</xdr:rowOff>
    </xdr:from>
    <xdr:ext cx="534377" cy="259045"/>
    <xdr:sp macro="" textlink="">
      <xdr:nvSpPr>
        <xdr:cNvPr id="709" name="テキスト ボックス 708"/>
        <xdr:cNvSpPr txBox="1"/>
      </xdr:nvSpPr>
      <xdr:spPr>
        <a:xfrm>
          <a:off x="15214111" y="169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92359</xdr:rowOff>
    </xdr:from>
    <xdr:to>
      <xdr:col>76</xdr:col>
      <xdr:colOff>165100</xdr:colOff>
      <xdr:row>99</xdr:row>
      <xdr:rowOff>22509</xdr:rowOff>
    </xdr:to>
    <xdr:sp macro="" textlink="">
      <xdr:nvSpPr>
        <xdr:cNvPr id="710" name="楕円 709"/>
        <xdr:cNvSpPr/>
      </xdr:nvSpPr>
      <xdr:spPr>
        <a:xfrm>
          <a:off x="14541500" y="168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13636</xdr:rowOff>
    </xdr:from>
    <xdr:ext cx="534377" cy="259045"/>
    <xdr:sp macro="" textlink="">
      <xdr:nvSpPr>
        <xdr:cNvPr id="711" name="テキスト ボックス 710"/>
        <xdr:cNvSpPr txBox="1"/>
      </xdr:nvSpPr>
      <xdr:spPr>
        <a:xfrm>
          <a:off x="14325111" y="1698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94858</xdr:rowOff>
    </xdr:from>
    <xdr:to>
      <xdr:col>72</xdr:col>
      <xdr:colOff>38100</xdr:colOff>
      <xdr:row>99</xdr:row>
      <xdr:rowOff>25008</xdr:rowOff>
    </xdr:to>
    <xdr:sp macro="" textlink="">
      <xdr:nvSpPr>
        <xdr:cNvPr id="712" name="楕円 711"/>
        <xdr:cNvSpPr/>
      </xdr:nvSpPr>
      <xdr:spPr>
        <a:xfrm>
          <a:off x="13652500" y="168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16135</xdr:rowOff>
    </xdr:from>
    <xdr:ext cx="534377" cy="259045"/>
    <xdr:sp macro="" textlink="">
      <xdr:nvSpPr>
        <xdr:cNvPr id="713" name="テキスト ボックス 712"/>
        <xdr:cNvSpPr txBox="1"/>
      </xdr:nvSpPr>
      <xdr:spPr>
        <a:xfrm>
          <a:off x="13436111" y="169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101583</xdr:rowOff>
    </xdr:from>
    <xdr:to>
      <xdr:col>67</xdr:col>
      <xdr:colOff>101600</xdr:colOff>
      <xdr:row>99</xdr:row>
      <xdr:rowOff>31733</xdr:rowOff>
    </xdr:to>
    <xdr:sp macro="" textlink="">
      <xdr:nvSpPr>
        <xdr:cNvPr id="714" name="楕円 713"/>
        <xdr:cNvSpPr/>
      </xdr:nvSpPr>
      <xdr:spPr>
        <a:xfrm>
          <a:off x="12763500" y="169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22860</xdr:rowOff>
    </xdr:from>
    <xdr:ext cx="534377" cy="259045"/>
    <xdr:sp macro="" textlink="">
      <xdr:nvSpPr>
        <xdr:cNvPr id="715" name="テキスト ボックス 714"/>
        <xdr:cNvSpPr txBox="1"/>
      </xdr:nvSpPr>
      <xdr:spPr>
        <a:xfrm>
          <a:off x="12547111" y="169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市町村類型が</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－０に変わったが、「</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及び「労働費」</a:t>
          </a:r>
          <a:r>
            <a:rPr kumimoji="1" lang="ja-JP" altLang="ja-JP" sz="1100">
              <a:solidFill>
                <a:schemeClr val="dk1"/>
              </a:solidFill>
              <a:effectLst/>
              <a:latin typeface="+mn-lt"/>
              <a:ea typeface="+mn-ea"/>
              <a:cs typeface="+mn-cs"/>
            </a:rPr>
            <a:t>を除き、類似団体平均値を下回っている。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労働費について、前年度に比べて微増しているが、これは決算額</a:t>
          </a:r>
          <a:r>
            <a:rPr kumimoji="1" lang="ja-JP" altLang="en-US" sz="1100">
              <a:solidFill>
                <a:schemeClr val="dk1"/>
              </a:solidFill>
              <a:effectLst/>
              <a:latin typeface="+mn-lt"/>
              <a:ea typeface="+mn-ea"/>
              <a:cs typeface="+mn-cs"/>
            </a:rPr>
            <a:t>の増加ではなく、</a:t>
          </a:r>
          <a:r>
            <a:rPr kumimoji="1" lang="ja-JP" altLang="ja-JP" sz="1100">
              <a:solidFill>
                <a:schemeClr val="dk1"/>
              </a:solidFill>
              <a:effectLst/>
              <a:latin typeface="+mn-lt"/>
              <a:ea typeface="+mn-ea"/>
              <a:cs typeface="+mn-cs"/>
            </a:rPr>
            <a:t>人口が昨年度より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人程度減少し、分母が小さくなったことが主な要因である。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総務費及び商工費</a:t>
          </a:r>
          <a:r>
            <a:rPr kumimoji="1" lang="ja-JP" altLang="ja-JP" sz="1100">
              <a:solidFill>
                <a:schemeClr val="dk1"/>
              </a:solidFill>
              <a:effectLst/>
              <a:latin typeface="+mn-lt"/>
              <a:ea typeface="+mn-ea"/>
              <a:cs typeface="+mn-cs"/>
            </a:rPr>
            <a:t>について、前年度に比べて</a:t>
          </a:r>
          <a:r>
            <a:rPr kumimoji="1" lang="ja-JP" altLang="en-US" sz="1100">
              <a:solidFill>
                <a:schemeClr val="dk1"/>
              </a:solidFill>
              <a:effectLst/>
              <a:latin typeface="+mn-lt"/>
              <a:ea typeface="+mn-ea"/>
              <a:cs typeface="+mn-cs"/>
            </a:rPr>
            <a:t>大きく増加</a:t>
          </a:r>
          <a:r>
            <a:rPr kumimoji="1" lang="ja-JP" altLang="ja-JP" sz="1100">
              <a:solidFill>
                <a:schemeClr val="dk1"/>
              </a:solidFill>
              <a:effectLst/>
              <a:latin typeface="+mn-lt"/>
              <a:ea typeface="+mn-ea"/>
              <a:cs typeface="+mn-cs"/>
            </a:rPr>
            <a:t>しているが、これは</a:t>
          </a:r>
          <a:r>
            <a:rPr kumimoji="1" lang="ja-JP" altLang="en-US" sz="1100">
              <a:solidFill>
                <a:schemeClr val="dk1"/>
              </a:solidFill>
              <a:effectLst/>
              <a:latin typeface="+mn-lt"/>
              <a:ea typeface="+mn-ea"/>
              <a:cs typeface="+mn-cs"/>
            </a:rPr>
            <a:t>新型コロナウイルス感染症対応による各種給付金事業</a:t>
          </a:r>
          <a:r>
            <a:rPr kumimoji="1" lang="ja-JP" altLang="ja-JP"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衛生費について、前年度に比べて大きく増加した主な要因としては、令和２年度から本格的に始まった勝浦病院改築事業に対する出資や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新型コロナウイルス感染症対応地方創生臨時交付金事業分について、勝浦病院事業特別会計や簡易水道事業特別会計へ補助したことである。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新型コロナウイルス感染症終息後</a:t>
          </a:r>
          <a:r>
            <a:rPr kumimoji="1" lang="ja-JP" altLang="ja-JP" sz="1100">
              <a:solidFill>
                <a:schemeClr val="dk1"/>
              </a:solidFill>
              <a:effectLst/>
              <a:latin typeface="+mn-lt"/>
              <a:ea typeface="+mn-ea"/>
              <a:cs typeface="+mn-cs"/>
            </a:rPr>
            <a:t>も事業を進めていく上で、事業内容を精査し、必要な事業を実施し健全な財政運営に努める。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財政調整基金残高は、財政調整基金の取崩しにより減少した。実質収支額については昨年度比で</a:t>
          </a:r>
          <a:r>
            <a:rPr kumimoji="1" lang="en-US" altLang="ja-JP" sz="1100">
              <a:solidFill>
                <a:schemeClr val="dk1"/>
              </a:solidFill>
              <a:effectLst/>
              <a:latin typeface="+mn-lt"/>
              <a:ea typeface="+mn-ea"/>
              <a:cs typeface="+mn-cs"/>
            </a:rPr>
            <a:t>3.43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4.91</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、望ましいとされる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以内となっている</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年連続赤字と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。これは、星谷橋架け替えのための基金へ積立てを行っていることが主な原因である。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一般会計及び特別会計を含めた連結実質赤字比率の合計について、</a:t>
          </a:r>
          <a:r>
            <a:rPr kumimoji="1" lang="ja-JP" altLang="en-US" sz="1100">
              <a:solidFill>
                <a:schemeClr val="dk1"/>
              </a:solidFill>
              <a:effectLst/>
              <a:latin typeface="+mn-lt"/>
              <a:ea typeface="+mn-ea"/>
              <a:cs typeface="+mn-cs"/>
            </a:rPr>
            <a:t>過去４年間</a:t>
          </a:r>
          <a:r>
            <a:rPr kumimoji="1" lang="ja-JP" altLang="ja-JP" sz="1100">
              <a:solidFill>
                <a:schemeClr val="dk1"/>
              </a:solidFill>
              <a:effectLst/>
              <a:latin typeface="+mn-lt"/>
              <a:ea typeface="+mn-ea"/>
              <a:cs typeface="+mn-cs"/>
            </a:rPr>
            <a:t>と同程度の黒字となっている。今後も引き続き各会計において適正な財政運営に努める。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g-sv\&#20849;&#26377;&#12487;&#12540;&#12479;\&#32207;&#21209;&#38450;&#28797;&#35506;&#20849;&#26377;\&#9734;&#9734;&#9734;&#28023;&#24029;&#36001;&#25919;\01&#36001;&#25919;\12&#35519;&#26619;&#12539;&#22238;&#31572;\05&#36001;&#25919;&#29366;&#27841;&#36039;&#26009;&#38598;\R3\&#12304;&#25552;&#20986;&#26399;&#38480;&#65306;34(&#37329;)&#12305;&#20196;&#21644;&#65298;&#24180;&#24230;&#36001;&#25919;&#29366;&#27841;&#36039;&#26009;&#38598;&#12398;&#20316;&#25104;&#21450;&#12403;&#25552;&#20986;&#12395;&#12388;&#12356;&#12390;&#65288;&#20381;&#38972;&#65289;\&#22238;&#31572;&#20316;&#25104;\&#12304;&#36001;&#25919;&#29366;&#27841;&#36039;&#26009;&#38598;&#12305;_363014_&#21213;&#28006;&#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96689</v>
          </cell>
          <cell r="F3">
            <v>168868</v>
          </cell>
        </row>
        <row r="5">
          <cell r="A5" t="str">
            <v xml:space="preserve"> H29</v>
          </cell>
          <cell r="D5">
            <v>72202</v>
          </cell>
          <cell r="F5">
            <v>202870</v>
          </cell>
        </row>
        <row r="7">
          <cell r="A7" t="str">
            <v xml:space="preserve"> H30</v>
          </cell>
          <cell r="D7">
            <v>87556</v>
          </cell>
          <cell r="F7">
            <v>167497</v>
          </cell>
        </row>
        <row r="9">
          <cell r="A9" t="str">
            <v xml:space="preserve"> R01</v>
          </cell>
          <cell r="D9">
            <v>55916</v>
          </cell>
          <cell r="F9">
            <v>190274</v>
          </cell>
        </row>
        <row r="11">
          <cell r="A11" t="str">
            <v xml:space="preserve"> R02</v>
          </cell>
          <cell r="D11">
            <v>118769</v>
          </cell>
          <cell r="F11">
            <v>301035</v>
          </cell>
        </row>
        <row r="18">
          <cell r="B18" t="str">
            <v>H28</v>
          </cell>
          <cell r="C18" t="str">
            <v>H29</v>
          </cell>
          <cell r="D18" t="str">
            <v>H30</v>
          </cell>
          <cell r="E18" t="str">
            <v>R01</v>
          </cell>
          <cell r="F18" t="str">
            <v>R02</v>
          </cell>
        </row>
        <row r="19">
          <cell r="A19" t="str">
            <v>実質収支額</v>
          </cell>
          <cell r="B19">
            <v>8.1999999999999993</v>
          </cell>
          <cell r="C19">
            <v>11.37</v>
          </cell>
          <cell r="D19">
            <v>7.06</v>
          </cell>
          <cell r="E19">
            <v>8.34</v>
          </cell>
          <cell r="F19">
            <v>4.91</v>
          </cell>
        </row>
        <row r="20">
          <cell r="A20" t="str">
            <v>財政調整基金残高</v>
          </cell>
          <cell r="B20">
            <v>101.82</v>
          </cell>
          <cell r="C20">
            <v>102.81</v>
          </cell>
          <cell r="D20">
            <v>95.65</v>
          </cell>
          <cell r="E20">
            <v>86.61</v>
          </cell>
          <cell r="F20">
            <v>81.52</v>
          </cell>
        </row>
        <row r="21">
          <cell r="A21" t="str">
            <v>実質単年度収支</v>
          </cell>
          <cell r="B21">
            <v>-5.74</v>
          </cell>
          <cell r="C21">
            <v>3.17</v>
          </cell>
          <cell r="D21">
            <v>-10.43</v>
          </cell>
          <cell r="E21">
            <v>-8.6</v>
          </cell>
          <cell r="F21">
            <v>-5.03</v>
          </cell>
        </row>
        <row r="25">
          <cell r="B25" t="str">
            <v>H28</v>
          </cell>
          <cell r="C25">
            <v>0</v>
          </cell>
          <cell r="D25" t="str">
            <v>H29</v>
          </cell>
          <cell r="E25">
            <v>0</v>
          </cell>
          <cell r="F25" t="str">
            <v>H30</v>
          </cell>
          <cell r="G25">
            <v>0</v>
          </cell>
          <cell r="H25" t="str">
            <v>R01</v>
          </cell>
          <cell r="I25">
            <v>0</v>
          </cell>
          <cell r="J25" t="str">
            <v>R02</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0.03</v>
          </cell>
          <cell r="D27" t="e">
            <v>#N/A</v>
          </cell>
          <cell r="E27">
            <v>0.02</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勝浦町簡易水道事業特別会計</v>
          </cell>
          <cell r="B29" t="e">
            <v>#N/A</v>
          </cell>
          <cell r="C29">
            <v>0.48</v>
          </cell>
          <cell r="D29" t="e">
            <v>#N/A</v>
          </cell>
          <cell r="E29">
            <v>0.01</v>
          </cell>
          <cell r="F29" t="e">
            <v>#N/A</v>
          </cell>
          <cell r="G29">
            <v>0</v>
          </cell>
          <cell r="H29" t="e">
            <v>#N/A</v>
          </cell>
          <cell r="I29">
            <v>0</v>
          </cell>
          <cell r="J29" t="e">
            <v>#N/A</v>
          </cell>
          <cell r="K29">
            <v>0</v>
          </cell>
        </row>
        <row r="30">
          <cell r="A30" t="str">
            <v>勝浦町後期高齢者医療特別会計</v>
          </cell>
          <cell r="B30" t="e">
            <v>#N/A</v>
          </cell>
          <cell r="C30">
            <v>0</v>
          </cell>
          <cell r="D30" t="e">
            <v>#N/A</v>
          </cell>
          <cell r="E30">
            <v>0.34</v>
          </cell>
          <cell r="F30" t="e">
            <v>#N/A</v>
          </cell>
          <cell r="G30">
            <v>0</v>
          </cell>
          <cell r="H30" t="e">
            <v>#N/A</v>
          </cell>
          <cell r="I30">
            <v>0.1</v>
          </cell>
          <cell r="J30" t="e">
            <v>#N/A</v>
          </cell>
          <cell r="K30">
            <v>0</v>
          </cell>
        </row>
        <row r="31">
          <cell r="A31" t="str">
            <v>勝浦町住宅新築資金等貸付特別会計</v>
          </cell>
          <cell r="B31" t="e">
            <v>#N/A</v>
          </cell>
          <cell r="C31">
            <v>0.01</v>
          </cell>
          <cell r="D31" t="e">
            <v>#N/A</v>
          </cell>
          <cell r="E31">
            <v>0.01</v>
          </cell>
          <cell r="F31" t="e">
            <v>#N/A</v>
          </cell>
          <cell r="G31">
            <v>0.03</v>
          </cell>
          <cell r="H31" t="e">
            <v>#N/A</v>
          </cell>
          <cell r="I31">
            <v>0.05</v>
          </cell>
          <cell r="J31" t="e">
            <v>#N/A</v>
          </cell>
          <cell r="K31">
            <v>0.05</v>
          </cell>
        </row>
        <row r="32">
          <cell r="A32" t="str">
            <v>勝浦町物産販売特別会計</v>
          </cell>
          <cell r="B32" t="e">
            <v>#N/A</v>
          </cell>
          <cell r="C32">
            <v>0.33</v>
          </cell>
          <cell r="D32" t="e">
            <v>#N/A</v>
          </cell>
          <cell r="E32">
            <v>0.3</v>
          </cell>
          <cell r="F32" t="e">
            <v>#N/A</v>
          </cell>
          <cell r="G32">
            <v>0.24</v>
          </cell>
          <cell r="H32" t="e">
            <v>#N/A</v>
          </cell>
          <cell r="I32">
            <v>0.13</v>
          </cell>
          <cell r="J32" t="e">
            <v>#N/A</v>
          </cell>
          <cell r="K32">
            <v>7.0000000000000007E-2</v>
          </cell>
        </row>
        <row r="33">
          <cell r="A33" t="str">
            <v>勝浦町介護保険特別会計</v>
          </cell>
          <cell r="B33" t="e">
            <v>#N/A</v>
          </cell>
          <cell r="C33">
            <v>1.51</v>
          </cell>
          <cell r="D33" t="e">
            <v>#N/A</v>
          </cell>
          <cell r="E33">
            <v>1.86</v>
          </cell>
          <cell r="F33" t="e">
            <v>#N/A</v>
          </cell>
          <cell r="G33">
            <v>1.4</v>
          </cell>
          <cell r="H33" t="e">
            <v>#N/A</v>
          </cell>
          <cell r="I33">
            <v>1.48</v>
          </cell>
          <cell r="J33" t="e">
            <v>#N/A</v>
          </cell>
          <cell r="K33">
            <v>1.52</v>
          </cell>
        </row>
        <row r="34">
          <cell r="A34" t="str">
            <v>一般会計</v>
          </cell>
          <cell r="B34" t="e">
            <v>#N/A</v>
          </cell>
          <cell r="C34">
            <v>7.84</v>
          </cell>
          <cell r="D34" t="e">
            <v>#N/A</v>
          </cell>
          <cell r="E34">
            <v>11.04</v>
          </cell>
          <cell r="F34" t="e">
            <v>#N/A</v>
          </cell>
          <cell r="G34">
            <v>6.78</v>
          </cell>
          <cell r="H34" t="e">
            <v>#N/A</v>
          </cell>
          <cell r="I34">
            <v>8.15</v>
          </cell>
          <cell r="J34" t="e">
            <v>#N/A</v>
          </cell>
          <cell r="K34">
            <v>4.7699999999999996</v>
          </cell>
        </row>
        <row r="35">
          <cell r="A35" t="str">
            <v>勝浦町国民健康保険特別会計</v>
          </cell>
          <cell r="B35" t="e">
            <v>#N/A</v>
          </cell>
          <cell r="C35">
            <v>7.32</v>
          </cell>
          <cell r="D35" t="e">
            <v>#N/A</v>
          </cell>
          <cell r="E35">
            <v>8.6199999999999992</v>
          </cell>
          <cell r="F35" t="e">
            <v>#N/A</v>
          </cell>
          <cell r="G35">
            <v>7.37</v>
          </cell>
          <cell r="H35" t="e">
            <v>#N/A</v>
          </cell>
          <cell r="I35">
            <v>6.43</v>
          </cell>
          <cell r="J35" t="e">
            <v>#N/A</v>
          </cell>
          <cell r="K35">
            <v>5.36</v>
          </cell>
        </row>
        <row r="36">
          <cell r="A36" t="str">
            <v>勝浦町病院事業特別会計</v>
          </cell>
          <cell r="B36" t="e">
            <v>#N/A</v>
          </cell>
          <cell r="C36">
            <v>46.52</v>
          </cell>
          <cell r="D36" t="e">
            <v>#N/A</v>
          </cell>
          <cell r="E36">
            <v>46.71</v>
          </cell>
          <cell r="F36" t="e">
            <v>#N/A</v>
          </cell>
          <cell r="G36">
            <v>46.39</v>
          </cell>
          <cell r="H36" t="e">
            <v>#N/A</v>
          </cell>
          <cell r="I36">
            <v>47.97</v>
          </cell>
          <cell r="J36" t="e">
            <v>#N/A</v>
          </cell>
          <cell r="K36">
            <v>44.94</v>
          </cell>
        </row>
        <row r="40">
          <cell r="B40" t="str">
            <v>H28</v>
          </cell>
          <cell r="C40">
            <v>0</v>
          </cell>
          <cell r="D40">
            <v>0</v>
          </cell>
          <cell r="E40" t="str">
            <v>H29</v>
          </cell>
          <cell r="F40">
            <v>0</v>
          </cell>
          <cell r="G40">
            <v>0</v>
          </cell>
          <cell r="H40" t="str">
            <v>H30</v>
          </cell>
          <cell r="I40">
            <v>0</v>
          </cell>
          <cell r="J40">
            <v>0</v>
          </cell>
          <cell r="K40" t="str">
            <v>R01</v>
          </cell>
          <cell r="L40">
            <v>0</v>
          </cell>
          <cell r="M40">
            <v>0</v>
          </cell>
          <cell r="N40" t="str">
            <v>R02</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348</v>
          </cell>
          <cell r="E42">
            <v>0</v>
          </cell>
          <cell r="F42">
            <v>0</v>
          </cell>
          <cell r="G42">
            <v>360</v>
          </cell>
          <cell r="H42">
            <v>0</v>
          </cell>
          <cell r="I42">
            <v>0</v>
          </cell>
          <cell r="J42">
            <v>360</v>
          </cell>
          <cell r="K42">
            <v>0</v>
          </cell>
          <cell r="L42">
            <v>0</v>
          </cell>
          <cell r="M42">
            <v>334</v>
          </cell>
          <cell r="N42">
            <v>0</v>
          </cell>
          <cell r="O42">
            <v>0</v>
          </cell>
          <cell r="P42">
            <v>334</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t="str">
            <v>-</v>
          </cell>
          <cell r="C44">
            <v>0</v>
          </cell>
          <cell r="D44">
            <v>0</v>
          </cell>
          <cell r="E44" t="str">
            <v>-</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2</v>
          </cell>
          <cell r="C45">
            <v>0</v>
          </cell>
          <cell r="D45">
            <v>0</v>
          </cell>
          <cell r="E45">
            <v>2</v>
          </cell>
          <cell r="F45">
            <v>0</v>
          </cell>
          <cell r="G45">
            <v>0</v>
          </cell>
          <cell r="H45">
            <v>2</v>
          </cell>
          <cell r="I45">
            <v>0</v>
          </cell>
          <cell r="J45">
            <v>0</v>
          </cell>
          <cell r="K45">
            <v>2</v>
          </cell>
          <cell r="L45">
            <v>0</v>
          </cell>
          <cell r="M45">
            <v>0</v>
          </cell>
          <cell r="N45">
            <v>2</v>
          </cell>
          <cell r="O45">
            <v>0</v>
          </cell>
          <cell r="P45">
            <v>0</v>
          </cell>
        </row>
        <row r="46">
          <cell r="A46" t="str">
            <v>公営企業債の元利償還金に対する繰入金</v>
          </cell>
          <cell r="B46">
            <v>38</v>
          </cell>
          <cell r="C46">
            <v>0</v>
          </cell>
          <cell r="D46">
            <v>0</v>
          </cell>
          <cell r="E46">
            <v>30</v>
          </cell>
          <cell r="F46">
            <v>0</v>
          </cell>
          <cell r="G46">
            <v>0</v>
          </cell>
          <cell r="H46">
            <v>34</v>
          </cell>
          <cell r="I46">
            <v>0</v>
          </cell>
          <cell r="J46">
            <v>0</v>
          </cell>
          <cell r="K46">
            <v>44</v>
          </cell>
          <cell r="L46">
            <v>0</v>
          </cell>
          <cell r="M46">
            <v>0</v>
          </cell>
          <cell r="N46">
            <v>43</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394</v>
          </cell>
          <cell r="C49">
            <v>0</v>
          </cell>
          <cell r="D49">
            <v>0</v>
          </cell>
          <cell r="E49">
            <v>410</v>
          </cell>
          <cell r="F49">
            <v>0</v>
          </cell>
          <cell r="G49">
            <v>0</v>
          </cell>
          <cell r="H49">
            <v>411</v>
          </cell>
          <cell r="I49">
            <v>0</v>
          </cell>
          <cell r="J49">
            <v>0</v>
          </cell>
          <cell r="K49">
            <v>383</v>
          </cell>
          <cell r="L49">
            <v>0</v>
          </cell>
          <cell r="M49">
            <v>0</v>
          </cell>
          <cell r="N49">
            <v>391</v>
          </cell>
          <cell r="O49">
            <v>0</v>
          </cell>
          <cell r="P49">
            <v>0</v>
          </cell>
        </row>
        <row r="50">
          <cell r="A50" t="str">
            <v>実質公債費比率の分子</v>
          </cell>
          <cell r="B50" t="e">
            <v>#N/A</v>
          </cell>
          <cell r="C50">
            <v>86</v>
          </cell>
          <cell r="D50" t="e">
            <v>#N/A</v>
          </cell>
          <cell r="E50" t="e">
            <v>#N/A</v>
          </cell>
          <cell r="F50">
            <v>82</v>
          </cell>
          <cell r="G50" t="e">
            <v>#N/A</v>
          </cell>
          <cell r="H50" t="e">
            <v>#N/A</v>
          </cell>
          <cell r="I50">
            <v>87</v>
          </cell>
          <cell r="J50" t="e">
            <v>#N/A</v>
          </cell>
          <cell r="K50" t="e">
            <v>#N/A</v>
          </cell>
          <cell r="L50">
            <v>95</v>
          </cell>
          <cell r="M50" t="e">
            <v>#N/A</v>
          </cell>
          <cell r="N50" t="e">
            <v>#N/A</v>
          </cell>
          <cell r="O50">
            <v>102</v>
          </cell>
          <cell r="P50" t="e">
            <v>#N/A</v>
          </cell>
        </row>
        <row r="54">
          <cell r="B54" t="str">
            <v>H28</v>
          </cell>
          <cell r="C54">
            <v>0</v>
          </cell>
          <cell r="D54">
            <v>0</v>
          </cell>
          <cell r="E54" t="str">
            <v>H29</v>
          </cell>
          <cell r="F54">
            <v>0</v>
          </cell>
          <cell r="G54">
            <v>0</v>
          </cell>
          <cell r="H54" t="str">
            <v>H30</v>
          </cell>
          <cell r="I54">
            <v>0</v>
          </cell>
          <cell r="J54">
            <v>0</v>
          </cell>
          <cell r="K54" t="str">
            <v>R01</v>
          </cell>
          <cell r="L54">
            <v>0</v>
          </cell>
          <cell r="M54">
            <v>0</v>
          </cell>
          <cell r="N54" t="str">
            <v>R02</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3329</v>
          </cell>
          <cell r="E56">
            <v>0</v>
          </cell>
          <cell r="F56">
            <v>0</v>
          </cell>
          <cell r="G56">
            <v>3237</v>
          </cell>
          <cell r="H56">
            <v>0</v>
          </cell>
          <cell r="I56">
            <v>0</v>
          </cell>
          <cell r="J56">
            <v>3097</v>
          </cell>
          <cell r="K56">
            <v>0</v>
          </cell>
          <cell r="L56">
            <v>0</v>
          </cell>
          <cell r="M56">
            <v>2915</v>
          </cell>
          <cell r="N56">
            <v>0</v>
          </cell>
          <cell r="O56">
            <v>0</v>
          </cell>
          <cell r="P56">
            <v>2964</v>
          </cell>
        </row>
        <row r="57">
          <cell r="A57" t="str">
            <v>充当可能特定歳入</v>
          </cell>
          <cell r="B57">
            <v>0</v>
          </cell>
          <cell r="C57">
            <v>0</v>
          </cell>
          <cell r="D57" t="str">
            <v>-</v>
          </cell>
          <cell r="E57">
            <v>0</v>
          </cell>
          <cell r="F57">
            <v>0</v>
          </cell>
          <cell r="G57" t="str">
            <v>-</v>
          </cell>
          <cell r="H57">
            <v>0</v>
          </cell>
          <cell r="I57">
            <v>0</v>
          </cell>
          <cell r="J57" t="str">
            <v>-</v>
          </cell>
          <cell r="K57">
            <v>0</v>
          </cell>
          <cell r="L57">
            <v>0</v>
          </cell>
          <cell r="M57" t="str">
            <v>-</v>
          </cell>
          <cell r="N57">
            <v>0</v>
          </cell>
          <cell r="O57">
            <v>0</v>
          </cell>
          <cell r="P57" t="str">
            <v>-</v>
          </cell>
        </row>
        <row r="58">
          <cell r="A58" t="str">
            <v>充当可能基金</v>
          </cell>
          <cell r="B58">
            <v>0</v>
          </cell>
          <cell r="C58">
            <v>0</v>
          </cell>
          <cell r="D58">
            <v>3124</v>
          </cell>
          <cell r="E58">
            <v>0</v>
          </cell>
          <cell r="F58">
            <v>0</v>
          </cell>
          <cell r="G58">
            <v>3209</v>
          </cell>
          <cell r="H58">
            <v>0</v>
          </cell>
          <cell r="I58">
            <v>0</v>
          </cell>
          <cell r="J58">
            <v>3211</v>
          </cell>
          <cell r="K58">
            <v>0</v>
          </cell>
          <cell r="L58">
            <v>0</v>
          </cell>
          <cell r="M58">
            <v>3050</v>
          </cell>
          <cell r="N58">
            <v>0</v>
          </cell>
          <cell r="O58">
            <v>0</v>
          </cell>
          <cell r="P58">
            <v>3212</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594</v>
          </cell>
          <cell r="C62">
            <v>0</v>
          </cell>
          <cell r="D62">
            <v>0</v>
          </cell>
          <cell r="E62">
            <v>558</v>
          </cell>
          <cell r="F62">
            <v>0</v>
          </cell>
          <cell r="G62">
            <v>0</v>
          </cell>
          <cell r="H62">
            <v>505</v>
          </cell>
          <cell r="I62">
            <v>0</v>
          </cell>
          <cell r="J62">
            <v>0</v>
          </cell>
          <cell r="K62">
            <v>498</v>
          </cell>
          <cell r="L62">
            <v>0</v>
          </cell>
          <cell r="M62">
            <v>0</v>
          </cell>
          <cell r="N62">
            <v>499</v>
          </cell>
          <cell r="O62">
            <v>0</v>
          </cell>
          <cell r="P62">
            <v>0</v>
          </cell>
        </row>
        <row r="63">
          <cell r="A63" t="str">
            <v>組合等負担等見込額</v>
          </cell>
          <cell r="B63">
            <v>11</v>
          </cell>
          <cell r="C63">
            <v>0</v>
          </cell>
          <cell r="D63">
            <v>0</v>
          </cell>
          <cell r="E63">
            <v>9</v>
          </cell>
          <cell r="F63">
            <v>0</v>
          </cell>
          <cell r="G63">
            <v>0</v>
          </cell>
          <cell r="H63">
            <v>7</v>
          </cell>
          <cell r="I63">
            <v>0</v>
          </cell>
          <cell r="J63">
            <v>0</v>
          </cell>
          <cell r="K63">
            <v>5</v>
          </cell>
          <cell r="L63">
            <v>0</v>
          </cell>
          <cell r="M63">
            <v>0</v>
          </cell>
          <cell r="N63">
            <v>4</v>
          </cell>
          <cell r="O63">
            <v>0</v>
          </cell>
          <cell r="P63">
            <v>0</v>
          </cell>
        </row>
        <row r="64">
          <cell r="A64" t="str">
            <v>公営企業債等繰入見込額</v>
          </cell>
          <cell r="B64">
            <v>560</v>
          </cell>
          <cell r="C64">
            <v>0</v>
          </cell>
          <cell r="D64">
            <v>0</v>
          </cell>
          <cell r="E64">
            <v>557</v>
          </cell>
          <cell r="F64">
            <v>0</v>
          </cell>
          <cell r="G64">
            <v>0</v>
          </cell>
          <cell r="H64">
            <v>506</v>
          </cell>
          <cell r="I64">
            <v>0</v>
          </cell>
          <cell r="J64">
            <v>0</v>
          </cell>
          <cell r="K64">
            <v>471</v>
          </cell>
          <cell r="L64">
            <v>0</v>
          </cell>
          <cell r="M64">
            <v>0</v>
          </cell>
          <cell r="N64">
            <v>620</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3705</v>
          </cell>
          <cell r="C66">
            <v>0</v>
          </cell>
          <cell r="D66">
            <v>0</v>
          </cell>
          <cell r="E66">
            <v>3603</v>
          </cell>
          <cell r="F66">
            <v>0</v>
          </cell>
          <cell r="G66">
            <v>0</v>
          </cell>
          <cell r="H66">
            <v>3462</v>
          </cell>
          <cell r="I66">
            <v>0</v>
          </cell>
          <cell r="J66">
            <v>0</v>
          </cell>
          <cell r="K66">
            <v>3386</v>
          </cell>
          <cell r="L66">
            <v>0</v>
          </cell>
          <cell r="M66">
            <v>0</v>
          </cell>
          <cell r="N66">
            <v>3434</v>
          </cell>
          <cell r="O66">
            <v>0</v>
          </cell>
          <cell r="P66">
            <v>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2179</v>
          </cell>
          <cell r="C72">
            <v>1957</v>
          </cell>
          <cell r="D72">
            <v>1912</v>
          </cell>
        </row>
        <row r="73">
          <cell r="A73" t="str">
            <v>減債基金</v>
          </cell>
          <cell r="B73">
            <v>379</v>
          </cell>
          <cell r="C73">
            <v>380</v>
          </cell>
          <cell r="D73">
            <v>380</v>
          </cell>
        </row>
        <row r="74">
          <cell r="A74" t="str">
            <v>その他特定目的基金</v>
          </cell>
          <cell r="B74">
            <v>635</v>
          </cell>
          <cell r="C74">
            <v>696</v>
          </cell>
          <cell r="D74">
            <v>747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21</v>
      </c>
      <c r="C3" s="401"/>
      <c r="D3" s="401"/>
      <c r="E3" s="402"/>
      <c r="F3" s="402"/>
      <c r="G3" s="402"/>
      <c r="H3" s="402"/>
      <c r="I3" s="402"/>
      <c r="J3" s="402"/>
      <c r="K3" s="402"/>
      <c r="L3" s="402" t="s">
        <v>22</v>
      </c>
      <c r="M3" s="402"/>
      <c r="N3" s="402"/>
      <c r="O3" s="402"/>
      <c r="P3" s="402"/>
      <c r="Q3" s="402"/>
      <c r="R3" s="409"/>
      <c r="S3" s="409"/>
      <c r="T3" s="409"/>
      <c r="U3" s="409"/>
      <c r="V3" s="410"/>
      <c r="W3" s="384" t="s">
        <v>23</v>
      </c>
      <c r="X3" s="385"/>
      <c r="Y3" s="385"/>
      <c r="Z3" s="385"/>
      <c r="AA3" s="385"/>
      <c r="AB3" s="401"/>
      <c r="AC3" s="409" t="s">
        <v>24</v>
      </c>
      <c r="AD3" s="385"/>
      <c r="AE3" s="385"/>
      <c r="AF3" s="385"/>
      <c r="AG3" s="385"/>
      <c r="AH3" s="385"/>
      <c r="AI3" s="385"/>
      <c r="AJ3" s="385"/>
      <c r="AK3" s="385"/>
      <c r="AL3" s="386"/>
      <c r="AM3" s="384" t="s">
        <v>25</v>
      </c>
      <c r="AN3" s="385"/>
      <c r="AO3" s="385"/>
      <c r="AP3" s="385"/>
      <c r="AQ3" s="385"/>
      <c r="AR3" s="385"/>
      <c r="AS3" s="385"/>
      <c r="AT3" s="385"/>
      <c r="AU3" s="385"/>
      <c r="AV3" s="385"/>
      <c r="AW3" s="385"/>
      <c r="AX3" s="386"/>
      <c r="AY3" s="421" t="s">
        <v>26</v>
      </c>
      <c r="AZ3" s="422"/>
      <c r="BA3" s="422"/>
      <c r="BB3" s="422"/>
      <c r="BC3" s="422"/>
      <c r="BD3" s="422"/>
      <c r="BE3" s="422"/>
      <c r="BF3" s="422"/>
      <c r="BG3" s="422"/>
      <c r="BH3" s="422"/>
      <c r="BI3" s="422"/>
      <c r="BJ3" s="422"/>
      <c r="BK3" s="422"/>
      <c r="BL3" s="422"/>
      <c r="BM3" s="423"/>
      <c r="BN3" s="384" t="s">
        <v>27</v>
      </c>
      <c r="BO3" s="385"/>
      <c r="BP3" s="385"/>
      <c r="BQ3" s="385"/>
      <c r="BR3" s="385"/>
      <c r="BS3" s="385"/>
      <c r="BT3" s="385"/>
      <c r="BU3" s="386"/>
      <c r="BV3" s="384" t="s">
        <v>28</v>
      </c>
      <c r="BW3" s="385"/>
      <c r="BX3" s="385"/>
      <c r="BY3" s="385"/>
      <c r="BZ3" s="385"/>
      <c r="CA3" s="385"/>
      <c r="CB3" s="385"/>
      <c r="CC3" s="386"/>
      <c r="CD3" s="421" t="s">
        <v>26</v>
      </c>
      <c r="CE3" s="422"/>
      <c r="CF3" s="422"/>
      <c r="CG3" s="422"/>
      <c r="CH3" s="422"/>
      <c r="CI3" s="422"/>
      <c r="CJ3" s="422"/>
      <c r="CK3" s="422"/>
      <c r="CL3" s="422"/>
      <c r="CM3" s="422"/>
      <c r="CN3" s="422"/>
      <c r="CO3" s="422"/>
      <c r="CP3" s="422"/>
      <c r="CQ3" s="422"/>
      <c r="CR3" s="422"/>
      <c r="CS3" s="423"/>
      <c r="CT3" s="384" t="s">
        <v>29</v>
      </c>
      <c r="CU3" s="385"/>
      <c r="CV3" s="385"/>
      <c r="CW3" s="385"/>
      <c r="CX3" s="385"/>
      <c r="CY3" s="385"/>
      <c r="CZ3" s="385"/>
      <c r="DA3" s="386"/>
      <c r="DB3" s="384" t="s">
        <v>30</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31</v>
      </c>
      <c r="AZ4" s="388"/>
      <c r="BA4" s="388"/>
      <c r="BB4" s="388"/>
      <c r="BC4" s="388"/>
      <c r="BD4" s="388"/>
      <c r="BE4" s="388"/>
      <c r="BF4" s="388"/>
      <c r="BG4" s="388"/>
      <c r="BH4" s="388"/>
      <c r="BI4" s="388"/>
      <c r="BJ4" s="388"/>
      <c r="BK4" s="388"/>
      <c r="BL4" s="388"/>
      <c r="BM4" s="389"/>
      <c r="BN4" s="390">
        <v>4857000</v>
      </c>
      <c r="BO4" s="391"/>
      <c r="BP4" s="391"/>
      <c r="BQ4" s="391"/>
      <c r="BR4" s="391"/>
      <c r="BS4" s="391"/>
      <c r="BT4" s="391"/>
      <c r="BU4" s="392"/>
      <c r="BV4" s="390">
        <v>3883955</v>
      </c>
      <c r="BW4" s="391"/>
      <c r="BX4" s="391"/>
      <c r="BY4" s="391"/>
      <c r="BZ4" s="391"/>
      <c r="CA4" s="391"/>
      <c r="CB4" s="391"/>
      <c r="CC4" s="392"/>
      <c r="CD4" s="393" t="s">
        <v>32</v>
      </c>
      <c r="CE4" s="394"/>
      <c r="CF4" s="394"/>
      <c r="CG4" s="394"/>
      <c r="CH4" s="394"/>
      <c r="CI4" s="394"/>
      <c r="CJ4" s="394"/>
      <c r="CK4" s="394"/>
      <c r="CL4" s="394"/>
      <c r="CM4" s="394"/>
      <c r="CN4" s="394"/>
      <c r="CO4" s="394"/>
      <c r="CP4" s="394"/>
      <c r="CQ4" s="394"/>
      <c r="CR4" s="394"/>
      <c r="CS4" s="395"/>
      <c r="CT4" s="396">
        <v>4.9000000000000004</v>
      </c>
      <c r="CU4" s="397"/>
      <c r="CV4" s="397"/>
      <c r="CW4" s="397"/>
      <c r="CX4" s="397"/>
      <c r="CY4" s="397"/>
      <c r="CZ4" s="397"/>
      <c r="DA4" s="398"/>
      <c r="DB4" s="396">
        <v>8.3000000000000007</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33</v>
      </c>
      <c r="AN5" s="457"/>
      <c r="AO5" s="457"/>
      <c r="AP5" s="457"/>
      <c r="AQ5" s="457"/>
      <c r="AR5" s="457"/>
      <c r="AS5" s="457"/>
      <c r="AT5" s="458"/>
      <c r="AU5" s="459" t="s">
        <v>34</v>
      </c>
      <c r="AV5" s="460"/>
      <c r="AW5" s="460"/>
      <c r="AX5" s="460"/>
      <c r="AY5" s="461" t="s">
        <v>35</v>
      </c>
      <c r="AZ5" s="462"/>
      <c r="BA5" s="462"/>
      <c r="BB5" s="462"/>
      <c r="BC5" s="462"/>
      <c r="BD5" s="462"/>
      <c r="BE5" s="462"/>
      <c r="BF5" s="462"/>
      <c r="BG5" s="462"/>
      <c r="BH5" s="462"/>
      <c r="BI5" s="462"/>
      <c r="BJ5" s="462"/>
      <c r="BK5" s="462"/>
      <c r="BL5" s="462"/>
      <c r="BM5" s="463"/>
      <c r="BN5" s="427">
        <v>4649827</v>
      </c>
      <c r="BO5" s="428"/>
      <c r="BP5" s="428"/>
      <c r="BQ5" s="428"/>
      <c r="BR5" s="428"/>
      <c r="BS5" s="428"/>
      <c r="BT5" s="428"/>
      <c r="BU5" s="429"/>
      <c r="BV5" s="427">
        <v>3558612</v>
      </c>
      <c r="BW5" s="428"/>
      <c r="BX5" s="428"/>
      <c r="BY5" s="428"/>
      <c r="BZ5" s="428"/>
      <c r="CA5" s="428"/>
      <c r="CB5" s="428"/>
      <c r="CC5" s="429"/>
      <c r="CD5" s="430" t="s">
        <v>36</v>
      </c>
      <c r="CE5" s="431"/>
      <c r="CF5" s="431"/>
      <c r="CG5" s="431"/>
      <c r="CH5" s="431"/>
      <c r="CI5" s="431"/>
      <c r="CJ5" s="431"/>
      <c r="CK5" s="431"/>
      <c r="CL5" s="431"/>
      <c r="CM5" s="431"/>
      <c r="CN5" s="431"/>
      <c r="CO5" s="431"/>
      <c r="CP5" s="431"/>
      <c r="CQ5" s="431"/>
      <c r="CR5" s="431"/>
      <c r="CS5" s="432"/>
      <c r="CT5" s="424">
        <v>87.8</v>
      </c>
      <c r="CU5" s="425"/>
      <c r="CV5" s="425"/>
      <c r="CW5" s="425"/>
      <c r="CX5" s="425"/>
      <c r="CY5" s="425"/>
      <c r="CZ5" s="425"/>
      <c r="DA5" s="426"/>
      <c r="DB5" s="424">
        <v>88.5</v>
      </c>
      <c r="DC5" s="425"/>
      <c r="DD5" s="425"/>
      <c r="DE5" s="425"/>
      <c r="DF5" s="425"/>
      <c r="DG5" s="425"/>
      <c r="DH5" s="425"/>
      <c r="DI5" s="426"/>
      <c r="DJ5" s="41"/>
      <c r="DK5" s="41"/>
      <c r="DL5" s="41"/>
      <c r="DM5" s="41"/>
      <c r="DN5" s="41"/>
      <c r="DO5" s="41"/>
    </row>
    <row r="6" spans="1:119" ht="18.75" customHeight="1" x14ac:dyDescent="0.15">
      <c r="A6" s="42"/>
      <c r="B6" s="433" t="s">
        <v>37</v>
      </c>
      <c r="C6" s="434"/>
      <c r="D6" s="434"/>
      <c r="E6" s="435"/>
      <c r="F6" s="435"/>
      <c r="G6" s="435"/>
      <c r="H6" s="435"/>
      <c r="I6" s="435"/>
      <c r="J6" s="435"/>
      <c r="K6" s="435"/>
      <c r="L6" s="435" t="s">
        <v>38</v>
      </c>
      <c r="M6" s="435"/>
      <c r="N6" s="435"/>
      <c r="O6" s="435"/>
      <c r="P6" s="435"/>
      <c r="Q6" s="435"/>
      <c r="R6" s="439"/>
      <c r="S6" s="439"/>
      <c r="T6" s="439"/>
      <c r="U6" s="439"/>
      <c r="V6" s="440"/>
      <c r="W6" s="443" t="s">
        <v>39</v>
      </c>
      <c r="X6" s="444"/>
      <c r="Y6" s="444"/>
      <c r="Z6" s="444"/>
      <c r="AA6" s="444"/>
      <c r="AB6" s="434"/>
      <c r="AC6" s="447" t="s">
        <v>40</v>
      </c>
      <c r="AD6" s="448"/>
      <c r="AE6" s="448"/>
      <c r="AF6" s="448"/>
      <c r="AG6" s="448"/>
      <c r="AH6" s="448"/>
      <c r="AI6" s="448"/>
      <c r="AJ6" s="448"/>
      <c r="AK6" s="448"/>
      <c r="AL6" s="449"/>
      <c r="AM6" s="456" t="s">
        <v>41</v>
      </c>
      <c r="AN6" s="457"/>
      <c r="AO6" s="457"/>
      <c r="AP6" s="457"/>
      <c r="AQ6" s="457"/>
      <c r="AR6" s="457"/>
      <c r="AS6" s="457"/>
      <c r="AT6" s="458"/>
      <c r="AU6" s="459" t="s">
        <v>34</v>
      </c>
      <c r="AV6" s="460"/>
      <c r="AW6" s="460"/>
      <c r="AX6" s="460"/>
      <c r="AY6" s="461" t="s">
        <v>42</v>
      </c>
      <c r="AZ6" s="462"/>
      <c r="BA6" s="462"/>
      <c r="BB6" s="462"/>
      <c r="BC6" s="462"/>
      <c r="BD6" s="462"/>
      <c r="BE6" s="462"/>
      <c r="BF6" s="462"/>
      <c r="BG6" s="462"/>
      <c r="BH6" s="462"/>
      <c r="BI6" s="462"/>
      <c r="BJ6" s="462"/>
      <c r="BK6" s="462"/>
      <c r="BL6" s="462"/>
      <c r="BM6" s="463"/>
      <c r="BN6" s="427">
        <v>207173</v>
      </c>
      <c r="BO6" s="428"/>
      <c r="BP6" s="428"/>
      <c r="BQ6" s="428"/>
      <c r="BR6" s="428"/>
      <c r="BS6" s="428"/>
      <c r="BT6" s="428"/>
      <c r="BU6" s="429"/>
      <c r="BV6" s="427">
        <v>325343</v>
      </c>
      <c r="BW6" s="428"/>
      <c r="BX6" s="428"/>
      <c r="BY6" s="428"/>
      <c r="BZ6" s="428"/>
      <c r="CA6" s="428"/>
      <c r="CB6" s="428"/>
      <c r="CC6" s="429"/>
      <c r="CD6" s="430" t="s">
        <v>43</v>
      </c>
      <c r="CE6" s="431"/>
      <c r="CF6" s="431"/>
      <c r="CG6" s="431"/>
      <c r="CH6" s="431"/>
      <c r="CI6" s="431"/>
      <c r="CJ6" s="431"/>
      <c r="CK6" s="431"/>
      <c r="CL6" s="431"/>
      <c r="CM6" s="431"/>
      <c r="CN6" s="431"/>
      <c r="CO6" s="431"/>
      <c r="CP6" s="431"/>
      <c r="CQ6" s="431"/>
      <c r="CR6" s="431"/>
      <c r="CS6" s="432"/>
      <c r="CT6" s="464">
        <v>90.5</v>
      </c>
      <c r="CU6" s="465"/>
      <c r="CV6" s="465"/>
      <c r="CW6" s="465"/>
      <c r="CX6" s="465"/>
      <c r="CY6" s="465"/>
      <c r="CZ6" s="465"/>
      <c r="DA6" s="466"/>
      <c r="DB6" s="464">
        <v>91.4</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44</v>
      </c>
      <c r="AN7" s="457"/>
      <c r="AO7" s="457"/>
      <c r="AP7" s="457"/>
      <c r="AQ7" s="457"/>
      <c r="AR7" s="457"/>
      <c r="AS7" s="457"/>
      <c r="AT7" s="458"/>
      <c r="AU7" s="459" t="s">
        <v>45</v>
      </c>
      <c r="AV7" s="460"/>
      <c r="AW7" s="460"/>
      <c r="AX7" s="460"/>
      <c r="AY7" s="461" t="s">
        <v>46</v>
      </c>
      <c r="AZ7" s="462"/>
      <c r="BA7" s="462"/>
      <c r="BB7" s="462"/>
      <c r="BC7" s="462"/>
      <c r="BD7" s="462"/>
      <c r="BE7" s="462"/>
      <c r="BF7" s="462"/>
      <c r="BG7" s="462"/>
      <c r="BH7" s="462"/>
      <c r="BI7" s="462"/>
      <c r="BJ7" s="462"/>
      <c r="BK7" s="462"/>
      <c r="BL7" s="462"/>
      <c r="BM7" s="463"/>
      <c r="BN7" s="427">
        <v>92026</v>
      </c>
      <c r="BO7" s="428"/>
      <c r="BP7" s="428"/>
      <c r="BQ7" s="428"/>
      <c r="BR7" s="428"/>
      <c r="BS7" s="428"/>
      <c r="BT7" s="428"/>
      <c r="BU7" s="429"/>
      <c r="BV7" s="427">
        <v>136976</v>
      </c>
      <c r="BW7" s="428"/>
      <c r="BX7" s="428"/>
      <c r="BY7" s="428"/>
      <c r="BZ7" s="428"/>
      <c r="CA7" s="428"/>
      <c r="CB7" s="428"/>
      <c r="CC7" s="429"/>
      <c r="CD7" s="430" t="s">
        <v>47</v>
      </c>
      <c r="CE7" s="431"/>
      <c r="CF7" s="431"/>
      <c r="CG7" s="431"/>
      <c r="CH7" s="431"/>
      <c r="CI7" s="431"/>
      <c r="CJ7" s="431"/>
      <c r="CK7" s="431"/>
      <c r="CL7" s="431"/>
      <c r="CM7" s="431"/>
      <c r="CN7" s="431"/>
      <c r="CO7" s="431"/>
      <c r="CP7" s="431"/>
      <c r="CQ7" s="431"/>
      <c r="CR7" s="431"/>
      <c r="CS7" s="432"/>
      <c r="CT7" s="427">
        <v>2345454</v>
      </c>
      <c r="CU7" s="428"/>
      <c r="CV7" s="428"/>
      <c r="CW7" s="428"/>
      <c r="CX7" s="428"/>
      <c r="CY7" s="428"/>
      <c r="CZ7" s="428"/>
      <c r="DA7" s="429"/>
      <c r="DB7" s="427">
        <v>2259218</v>
      </c>
      <c r="DC7" s="428"/>
      <c r="DD7" s="428"/>
      <c r="DE7" s="428"/>
      <c r="DF7" s="428"/>
      <c r="DG7" s="428"/>
      <c r="DH7" s="428"/>
      <c r="DI7" s="429"/>
      <c r="DJ7" s="41"/>
      <c r="DK7" s="41"/>
      <c r="DL7" s="41"/>
      <c r="DM7" s="41"/>
      <c r="DN7" s="41"/>
      <c r="DO7" s="41"/>
    </row>
    <row r="8" spans="1:119" ht="18.75" customHeight="1" thickBot="1" x14ac:dyDescent="0.2">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48</v>
      </c>
      <c r="AN8" s="457"/>
      <c r="AO8" s="457"/>
      <c r="AP8" s="457"/>
      <c r="AQ8" s="457"/>
      <c r="AR8" s="457"/>
      <c r="AS8" s="457"/>
      <c r="AT8" s="458"/>
      <c r="AU8" s="459" t="s">
        <v>49</v>
      </c>
      <c r="AV8" s="460"/>
      <c r="AW8" s="460"/>
      <c r="AX8" s="460"/>
      <c r="AY8" s="461" t="s">
        <v>50</v>
      </c>
      <c r="AZ8" s="462"/>
      <c r="BA8" s="462"/>
      <c r="BB8" s="462"/>
      <c r="BC8" s="462"/>
      <c r="BD8" s="462"/>
      <c r="BE8" s="462"/>
      <c r="BF8" s="462"/>
      <c r="BG8" s="462"/>
      <c r="BH8" s="462"/>
      <c r="BI8" s="462"/>
      <c r="BJ8" s="462"/>
      <c r="BK8" s="462"/>
      <c r="BL8" s="462"/>
      <c r="BM8" s="463"/>
      <c r="BN8" s="427">
        <v>115147</v>
      </c>
      <c r="BO8" s="428"/>
      <c r="BP8" s="428"/>
      <c r="BQ8" s="428"/>
      <c r="BR8" s="428"/>
      <c r="BS8" s="428"/>
      <c r="BT8" s="428"/>
      <c r="BU8" s="429"/>
      <c r="BV8" s="427">
        <v>188367</v>
      </c>
      <c r="BW8" s="428"/>
      <c r="BX8" s="428"/>
      <c r="BY8" s="428"/>
      <c r="BZ8" s="428"/>
      <c r="CA8" s="428"/>
      <c r="CB8" s="428"/>
      <c r="CC8" s="429"/>
      <c r="CD8" s="430" t="s">
        <v>51</v>
      </c>
      <c r="CE8" s="431"/>
      <c r="CF8" s="431"/>
      <c r="CG8" s="431"/>
      <c r="CH8" s="431"/>
      <c r="CI8" s="431"/>
      <c r="CJ8" s="431"/>
      <c r="CK8" s="431"/>
      <c r="CL8" s="431"/>
      <c r="CM8" s="431"/>
      <c r="CN8" s="431"/>
      <c r="CO8" s="431"/>
      <c r="CP8" s="431"/>
      <c r="CQ8" s="431"/>
      <c r="CR8" s="431"/>
      <c r="CS8" s="432"/>
      <c r="CT8" s="467">
        <v>0.25</v>
      </c>
      <c r="CU8" s="468"/>
      <c r="CV8" s="468"/>
      <c r="CW8" s="468"/>
      <c r="CX8" s="468"/>
      <c r="CY8" s="468"/>
      <c r="CZ8" s="468"/>
      <c r="DA8" s="469"/>
      <c r="DB8" s="467">
        <v>0.25</v>
      </c>
      <c r="DC8" s="468"/>
      <c r="DD8" s="468"/>
      <c r="DE8" s="468"/>
      <c r="DF8" s="468"/>
      <c r="DG8" s="468"/>
      <c r="DH8" s="468"/>
      <c r="DI8" s="469"/>
      <c r="DJ8" s="41"/>
      <c r="DK8" s="41"/>
      <c r="DL8" s="41"/>
      <c r="DM8" s="41"/>
      <c r="DN8" s="41"/>
      <c r="DO8" s="41"/>
    </row>
    <row r="9" spans="1:119" ht="18.75" customHeight="1" thickBot="1" x14ac:dyDescent="0.2">
      <c r="A9" s="42"/>
      <c r="B9" s="421" t="s">
        <v>52</v>
      </c>
      <c r="C9" s="422"/>
      <c r="D9" s="422"/>
      <c r="E9" s="422"/>
      <c r="F9" s="422"/>
      <c r="G9" s="422"/>
      <c r="H9" s="422"/>
      <c r="I9" s="422"/>
      <c r="J9" s="422"/>
      <c r="K9" s="470"/>
      <c r="L9" s="471" t="s">
        <v>53</v>
      </c>
      <c r="M9" s="472"/>
      <c r="N9" s="472"/>
      <c r="O9" s="472"/>
      <c r="P9" s="472"/>
      <c r="Q9" s="473"/>
      <c r="R9" s="474">
        <v>4837</v>
      </c>
      <c r="S9" s="475"/>
      <c r="T9" s="475"/>
      <c r="U9" s="475"/>
      <c r="V9" s="476"/>
      <c r="W9" s="384" t="s">
        <v>54</v>
      </c>
      <c r="X9" s="385"/>
      <c r="Y9" s="385"/>
      <c r="Z9" s="385"/>
      <c r="AA9" s="385"/>
      <c r="AB9" s="385"/>
      <c r="AC9" s="385"/>
      <c r="AD9" s="385"/>
      <c r="AE9" s="385"/>
      <c r="AF9" s="385"/>
      <c r="AG9" s="385"/>
      <c r="AH9" s="385"/>
      <c r="AI9" s="385"/>
      <c r="AJ9" s="385"/>
      <c r="AK9" s="385"/>
      <c r="AL9" s="386"/>
      <c r="AM9" s="456" t="s">
        <v>55</v>
      </c>
      <c r="AN9" s="457"/>
      <c r="AO9" s="457"/>
      <c r="AP9" s="457"/>
      <c r="AQ9" s="457"/>
      <c r="AR9" s="457"/>
      <c r="AS9" s="457"/>
      <c r="AT9" s="458"/>
      <c r="AU9" s="459" t="s">
        <v>56</v>
      </c>
      <c r="AV9" s="460"/>
      <c r="AW9" s="460"/>
      <c r="AX9" s="460"/>
      <c r="AY9" s="461" t="s">
        <v>57</v>
      </c>
      <c r="AZ9" s="462"/>
      <c r="BA9" s="462"/>
      <c r="BB9" s="462"/>
      <c r="BC9" s="462"/>
      <c r="BD9" s="462"/>
      <c r="BE9" s="462"/>
      <c r="BF9" s="462"/>
      <c r="BG9" s="462"/>
      <c r="BH9" s="462"/>
      <c r="BI9" s="462"/>
      <c r="BJ9" s="462"/>
      <c r="BK9" s="462"/>
      <c r="BL9" s="462"/>
      <c r="BM9" s="463"/>
      <c r="BN9" s="427">
        <v>-73220</v>
      </c>
      <c r="BO9" s="428"/>
      <c r="BP9" s="428"/>
      <c r="BQ9" s="428"/>
      <c r="BR9" s="428"/>
      <c r="BS9" s="428"/>
      <c r="BT9" s="428"/>
      <c r="BU9" s="429"/>
      <c r="BV9" s="427">
        <v>27658</v>
      </c>
      <c r="BW9" s="428"/>
      <c r="BX9" s="428"/>
      <c r="BY9" s="428"/>
      <c r="BZ9" s="428"/>
      <c r="CA9" s="428"/>
      <c r="CB9" s="428"/>
      <c r="CC9" s="429"/>
      <c r="CD9" s="430" t="s">
        <v>58</v>
      </c>
      <c r="CE9" s="431"/>
      <c r="CF9" s="431"/>
      <c r="CG9" s="431"/>
      <c r="CH9" s="431"/>
      <c r="CI9" s="431"/>
      <c r="CJ9" s="431"/>
      <c r="CK9" s="431"/>
      <c r="CL9" s="431"/>
      <c r="CM9" s="431"/>
      <c r="CN9" s="431"/>
      <c r="CO9" s="431"/>
      <c r="CP9" s="431"/>
      <c r="CQ9" s="431"/>
      <c r="CR9" s="431"/>
      <c r="CS9" s="432"/>
      <c r="CT9" s="424">
        <v>12.6</v>
      </c>
      <c r="CU9" s="425"/>
      <c r="CV9" s="425"/>
      <c r="CW9" s="425"/>
      <c r="CX9" s="425"/>
      <c r="CY9" s="425"/>
      <c r="CZ9" s="425"/>
      <c r="DA9" s="426"/>
      <c r="DB9" s="424">
        <v>13.3</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59</v>
      </c>
      <c r="M10" s="457"/>
      <c r="N10" s="457"/>
      <c r="O10" s="457"/>
      <c r="P10" s="457"/>
      <c r="Q10" s="458"/>
      <c r="R10" s="478">
        <v>5301</v>
      </c>
      <c r="S10" s="479"/>
      <c r="T10" s="479"/>
      <c r="U10" s="479"/>
      <c r="V10" s="480"/>
      <c r="W10" s="415"/>
      <c r="X10" s="416"/>
      <c r="Y10" s="416"/>
      <c r="Z10" s="416"/>
      <c r="AA10" s="416"/>
      <c r="AB10" s="416"/>
      <c r="AC10" s="416"/>
      <c r="AD10" s="416"/>
      <c r="AE10" s="416"/>
      <c r="AF10" s="416"/>
      <c r="AG10" s="416"/>
      <c r="AH10" s="416"/>
      <c r="AI10" s="416"/>
      <c r="AJ10" s="416"/>
      <c r="AK10" s="416"/>
      <c r="AL10" s="419"/>
      <c r="AM10" s="456" t="s">
        <v>60</v>
      </c>
      <c r="AN10" s="457"/>
      <c r="AO10" s="457"/>
      <c r="AP10" s="457"/>
      <c r="AQ10" s="457"/>
      <c r="AR10" s="457"/>
      <c r="AS10" s="457"/>
      <c r="AT10" s="458"/>
      <c r="AU10" s="459" t="s">
        <v>61</v>
      </c>
      <c r="AV10" s="460"/>
      <c r="AW10" s="460"/>
      <c r="AX10" s="460"/>
      <c r="AY10" s="461" t="s">
        <v>62</v>
      </c>
      <c r="AZ10" s="462"/>
      <c r="BA10" s="462"/>
      <c r="BB10" s="462"/>
      <c r="BC10" s="462"/>
      <c r="BD10" s="462"/>
      <c r="BE10" s="462"/>
      <c r="BF10" s="462"/>
      <c r="BG10" s="462"/>
      <c r="BH10" s="462"/>
      <c r="BI10" s="462"/>
      <c r="BJ10" s="462"/>
      <c r="BK10" s="462"/>
      <c r="BL10" s="462"/>
      <c r="BM10" s="463"/>
      <c r="BN10" s="427">
        <v>784</v>
      </c>
      <c r="BO10" s="428"/>
      <c r="BP10" s="428"/>
      <c r="BQ10" s="428"/>
      <c r="BR10" s="428"/>
      <c r="BS10" s="428"/>
      <c r="BT10" s="428"/>
      <c r="BU10" s="429"/>
      <c r="BV10" s="427">
        <v>1365</v>
      </c>
      <c r="BW10" s="428"/>
      <c r="BX10" s="428"/>
      <c r="BY10" s="428"/>
      <c r="BZ10" s="428"/>
      <c r="CA10" s="428"/>
      <c r="CB10" s="428"/>
      <c r="CC10" s="429"/>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64</v>
      </c>
      <c r="M11" s="482"/>
      <c r="N11" s="482"/>
      <c r="O11" s="482"/>
      <c r="P11" s="482"/>
      <c r="Q11" s="483"/>
      <c r="R11" s="484" t="s">
        <v>65</v>
      </c>
      <c r="S11" s="485"/>
      <c r="T11" s="485"/>
      <c r="U11" s="485"/>
      <c r="V11" s="486"/>
      <c r="W11" s="415"/>
      <c r="X11" s="416"/>
      <c r="Y11" s="416"/>
      <c r="Z11" s="416"/>
      <c r="AA11" s="416"/>
      <c r="AB11" s="416"/>
      <c r="AC11" s="416"/>
      <c r="AD11" s="416"/>
      <c r="AE11" s="416"/>
      <c r="AF11" s="416"/>
      <c r="AG11" s="416"/>
      <c r="AH11" s="416"/>
      <c r="AI11" s="416"/>
      <c r="AJ11" s="416"/>
      <c r="AK11" s="416"/>
      <c r="AL11" s="419"/>
      <c r="AM11" s="456" t="s">
        <v>66</v>
      </c>
      <c r="AN11" s="457"/>
      <c r="AO11" s="457"/>
      <c r="AP11" s="457"/>
      <c r="AQ11" s="457"/>
      <c r="AR11" s="457"/>
      <c r="AS11" s="457"/>
      <c r="AT11" s="458"/>
      <c r="AU11" s="459" t="s">
        <v>56</v>
      </c>
      <c r="AV11" s="460"/>
      <c r="AW11" s="460"/>
      <c r="AX11" s="460"/>
      <c r="AY11" s="461" t="s">
        <v>67</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0</v>
      </c>
      <c r="BW11" s="428"/>
      <c r="BX11" s="428"/>
      <c r="BY11" s="428"/>
      <c r="BZ11" s="428"/>
      <c r="CA11" s="428"/>
      <c r="CB11" s="428"/>
      <c r="CC11" s="429"/>
      <c r="CD11" s="430" t="s">
        <v>68</v>
      </c>
      <c r="CE11" s="431"/>
      <c r="CF11" s="431"/>
      <c r="CG11" s="431"/>
      <c r="CH11" s="431"/>
      <c r="CI11" s="431"/>
      <c r="CJ11" s="431"/>
      <c r="CK11" s="431"/>
      <c r="CL11" s="431"/>
      <c r="CM11" s="431"/>
      <c r="CN11" s="431"/>
      <c r="CO11" s="431"/>
      <c r="CP11" s="431"/>
      <c r="CQ11" s="431"/>
      <c r="CR11" s="431"/>
      <c r="CS11" s="432"/>
      <c r="CT11" s="467" t="s">
        <v>70</v>
      </c>
      <c r="CU11" s="468"/>
      <c r="CV11" s="468"/>
      <c r="CW11" s="468"/>
      <c r="CX11" s="468"/>
      <c r="CY11" s="468"/>
      <c r="CZ11" s="468"/>
      <c r="DA11" s="469"/>
      <c r="DB11" s="467" t="s">
        <v>70</v>
      </c>
      <c r="DC11" s="468"/>
      <c r="DD11" s="468"/>
      <c r="DE11" s="468"/>
      <c r="DF11" s="468"/>
      <c r="DG11" s="468"/>
      <c r="DH11" s="468"/>
      <c r="DI11" s="469"/>
      <c r="DJ11" s="41"/>
      <c r="DK11" s="41"/>
      <c r="DL11" s="41"/>
      <c r="DM11" s="41"/>
      <c r="DN11" s="41"/>
      <c r="DO11" s="41"/>
    </row>
    <row r="12" spans="1:119" ht="18.75" customHeight="1" x14ac:dyDescent="0.15">
      <c r="A12" s="42"/>
      <c r="B12" s="487" t="s">
        <v>71</v>
      </c>
      <c r="C12" s="488"/>
      <c r="D12" s="488"/>
      <c r="E12" s="488"/>
      <c r="F12" s="488"/>
      <c r="G12" s="488"/>
      <c r="H12" s="488"/>
      <c r="I12" s="488"/>
      <c r="J12" s="488"/>
      <c r="K12" s="489"/>
      <c r="L12" s="496" t="s">
        <v>72</v>
      </c>
      <c r="M12" s="497"/>
      <c r="N12" s="497"/>
      <c r="O12" s="497"/>
      <c r="P12" s="497"/>
      <c r="Q12" s="498"/>
      <c r="R12" s="499">
        <v>5053</v>
      </c>
      <c r="S12" s="500"/>
      <c r="T12" s="500"/>
      <c r="U12" s="500"/>
      <c r="V12" s="501"/>
      <c r="W12" s="502" t="s">
        <v>26</v>
      </c>
      <c r="X12" s="460"/>
      <c r="Y12" s="460"/>
      <c r="Z12" s="460"/>
      <c r="AA12" s="460"/>
      <c r="AB12" s="503"/>
      <c r="AC12" s="504" t="s">
        <v>73</v>
      </c>
      <c r="AD12" s="505"/>
      <c r="AE12" s="505"/>
      <c r="AF12" s="505"/>
      <c r="AG12" s="506"/>
      <c r="AH12" s="504" t="s">
        <v>74</v>
      </c>
      <c r="AI12" s="505"/>
      <c r="AJ12" s="505"/>
      <c r="AK12" s="505"/>
      <c r="AL12" s="507"/>
      <c r="AM12" s="456" t="s">
        <v>75</v>
      </c>
      <c r="AN12" s="457"/>
      <c r="AO12" s="457"/>
      <c r="AP12" s="457"/>
      <c r="AQ12" s="457"/>
      <c r="AR12" s="457"/>
      <c r="AS12" s="457"/>
      <c r="AT12" s="458"/>
      <c r="AU12" s="459" t="s">
        <v>56</v>
      </c>
      <c r="AV12" s="460"/>
      <c r="AW12" s="460"/>
      <c r="AX12" s="460"/>
      <c r="AY12" s="461" t="s">
        <v>76</v>
      </c>
      <c r="AZ12" s="462"/>
      <c r="BA12" s="462"/>
      <c r="BB12" s="462"/>
      <c r="BC12" s="462"/>
      <c r="BD12" s="462"/>
      <c r="BE12" s="462"/>
      <c r="BF12" s="462"/>
      <c r="BG12" s="462"/>
      <c r="BH12" s="462"/>
      <c r="BI12" s="462"/>
      <c r="BJ12" s="462"/>
      <c r="BK12" s="462"/>
      <c r="BL12" s="462"/>
      <c r="BM12" s="463"/>
      <c r="BN12" s="427">
        <v>45456</v>
      </c>
      <c r="BO12" s="428"/>
      <c r="BP12" s="428"/>
      <c r="BQ12" s="428"/>
      <c r="BR12" s="428"/>
      <c r="BS12" s="428"/>
      <c r="BT12" s="428"/>
      <c r="BU12" s="429"/>
      <c r="BV12" s="427">
        <v>223404</v>
      </c>
      <c r="BW12" s="428"/>
      <c r="BX12" s="428"/>
      <c r="BY12" s="428"/>
      <c r="BZ12" s="428"/>
      <c r="CA12" s="428"/>
      <c r="CB12" s="428"/>
      <c r="CC12" s="429"/>
      <c r="CD12" s="430" t="s">
        <v>77</v>
      </c>
      <c r="CE12" s="431"/>
      <c r="CF12" s="431"/>
      <c r="CG12" s="431"/>
      <c r="CH12" s="431"/>
      <c r="CI12" s="431"/>
      <c r="CJ12" s="431"/>
      <c r="CK12" s="431"/>
      <c r="CL12" s="431"/>
      <c r="CM12" s="431"/>
      <c r="CN12" s="431"/>
      <c r="CO12" s="431"/>
      <c r="CP12" s="431"/>
      <c r="CQ12" s="431"/>
      <c r="CR12" s="431"/>
      <c r="CS12" s="432"/>
      <c r="CT12" s="467" t="s">
        <v>78</v>
      </c>
      <c r="CU12" s="468"/>
      <c r="CV12" s="468"/>
      <c r="CW12" s="468"/>
      <c r="CX12" s="468"/>
      <c r="CY12" s="468"/>
      <c r="CZ12" s="468"/>
      <c r="DA12" s="469"/>
      <c r="DB12" s="467" t="s">
        <v>70</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80</v>
      </c>
      <c r="N13" s="519"/>
      <c r="O13" s="519"/>
      <c r="P13" s="519"/>
      <c r="Q13" s="520"/>
      <c r="R13" s="511">
        <v>5019</v>
      </c>
      <c r="S13" s="512"/>
      <c r="T13" s="512"/>
      <c r="U13" s="512"/>
      <c r="V13" s="513"/>
      <c r="W13" s="443" t="s">
        <v>81</v>
      </c>
      <c r="X13" s="444"/>
      <c r="Y13" s="444"/>
      <c r="Z13" s="444"/>
      <c r="AA13" s="444"/>
      <c r="AB13" s="434"/>
      <c r="AC13" s="478">
        <v>773</v>
      </c>
      <c r="AD13" s="479"/>
      <c r="AE13" s="479"/>
      <c r="AF13" s="479"/>
      <c r="AG13" s="521"/>
      <c r="AH13" s="478">
        <v>826</v>
      </c>
      <c r="AI13" s="479"/>
      <c r="AJ13" s="479"/>
      <c r="AK13" s="479"/>
      <c r="AL13" s="480"/>
      <c r="AM13" s="456" t="s">
        <v>82</v>
      </c>
      <c r="AN13" s="457"/>
      <c r="AO13" s="457"/>
      <c r="AP13" s="457"/>
      <c r="AQ13" s="457"/>
      <c r="AR13" s="457"/>
      <c r="AS13" s="457"/>
      <c r="AT13" s="458"/>
      <c r="AU13" s="459" t="s">
        <v>83</v>
      </c>
      <c r="AV13" s="460"/>
      <c r="AW13" s="460"/>
      <c r="AX13" s="460"/>
      <c r="AY13" s="461" t="s">
        <v>84</v>
      </c>
      <c r="AZ13" s="462"/>
      <c r="BA13" s="462"/>
      <c r="BB13" s="462"/>
      <c r="BC13" s="462"/>
      <c r="BD13" s="462"/>
      <c r="BE13" s="462"/>
      <c r="BF13" s="462"/>
      <c r="BG13" s="462"/>
      <c r="BH13" s="462"/>
      <c r="BI13" s="462"/>
      <c r="BJ13" s="462"/>
      <c r="BK13" s="462"/>
      <c r="BL13" s="462"/>
      <c r="BM13" s="463"/>
      <c r="BN13" s="427">
        <v>-117892</v>
      </c>
      <c r="BO13" s="428"/>
      <c r="BP13" s="428"/>
      <c r="BQ13" s="428"/>
      <c r="BR13" s="428"/>
      <c r="BS13" s="428"/>
      <c r="BT13" s="428"/>
      <c r="BU13" s="429"/>
      <c r="BV13" s="427">
        <v>-194381</v>
      </c>
      <c r="BW13" s="428"/>
      <c r="BX13" s="428"/>
      <c r="BY13" s="428"/>
      <c r="BZ13" s="428"/>
      <c r="CA13" s="428"/>
      <c r="CB13" s="428"/>
      <c r="CC13" s="429"/>
      <c r="CD13" s="430" t="s">
        <v>85</v>
      </c>
      <c r="CE13" s="431"/>
      <c r="CF13" s="431"/>
      <c r="CG13" s="431"/>
      <c r="CH13" s="431"/>
      <c r="CI13" s="431"/>
      <c r="CJ13" s="431"/>
      <c r="CK13" s="431"/>
      <c r="CL13" s="431"/>
      <c r="CM13" s="431"/>
      <c r="CN13" s="431"/>
      <c r="CO13" s="431"/>
      <c r="CP13" s="431"/>
      <c r="CQ13" s="431"/>
      <c r="CR13" s="431"/>
      <c r="CS13" s="432"/>
      <c r="CT13" s="424">
        <v>4.8</v>
      </c>
      <c r="CU13" s="425"/>
      <c r="CV13" s="425"/>
      <c r="CW13" s="425"/>
      <c r="CX13" s="425"/>
      <c r="CY13" s="425"/>
      <c r="CZ13" s="425"/>
      <c r="DA13" s="426"/>
      <c r="DB13" s="424">
        <v>4.5</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86</v>
      </c>
      <c r="M14" s="509"/>
      <c r="N14" s="509"/>
      <c r="O14" s="509"/>
      <c r="P14" s="509"/>
      <c r="Q14" s="510"/>
      <c r="R14" s="511">
        <v>5140</v>
      </c>
      <c r="S14" s="512"/>
      <c r="T14" s="512"/>
      <c r="U14" s="512"/>
      <c r="V14" s="513"/>
      <c r="W14" s="417"/>
      <c r="X14" s="418"/>
      <c r="Y14" s="418"/>
      <c r="Z14" s="418"/>
      <c r="AA14" s="418"/>
      <c r="AB14" s="407"/>
      <c r="AC14" s="514">
        <v>27.8</v>
      </c>
      <c r="AD14" s="515"/>
      <c r="AE14" s="515"/>
      <c r="AF14" s="515"/>
      <c r="AG14" s="516"/>
      <c r="AH14" s="514">
        <v>27.8</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87</v>
      </c>
      <c r="CE14" s="523"/>
      <c r="CF14" s="523"/>
      <c r="CG14" s="523"/>
      <c r="CH14" s="523"/>
      <c r="CI14" s="523"/>
      <c r="CJ14" s="523"/>
      <c r="CK14" s="523"/>
      <c r="CL14" s="523"/>
      <c r="CM14" s="523"/>
      <c r="CN14" s="523"/>
      <c r="CO14" s="523"/>
      <c r="CP14" s="523"/>
      <c r="CQ14" s="523"/>
      <c r="CR14" s="523"/>
      <c r="CS14" s="524"/>
      <c r="CT14" s="525" t="s">
        <v>78</v>
      </c>
      <c r="CU14" s="526"/>
      <c r="CV14" s="526"/>
      <c r="CW14" s="526"/>
      <c r="CX14" s="526"/>
      <c r="CY14" s="526"/>
      <c r="CZ14" s="526"/>
      <c r="DA14" s="527"/>
      <c r="DB14" s="525" t="s">
        <v>88</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79</v>
      </c>
      <c r="N15" s="519"/>
      <c r="O15" s="519"/>
      <c r="P15" s="519"/>
      <c r="Q15" s="520"/>
      <c r="R15" s="511">
        <v>5109</v>
      </c>
      <c r="S15" s="512"/>
      <c r="T15" s="512"/>
      <c r="U15" s="512"/>
      <c r="V15" s="513"/>
      <c r="W15" s="443" t="s">
        <v>89</v>
      </c>
      <c r="X15" s="444"/>
      <c r="Y15" s="444"/>
      <c r="Z15" s="444"/>
      <c r="AA15" s="444"/>
      <c r="AB15" s="434"/>
      <c r="AC15" s="478">
        <v>613</v>
      </c>
      <c r="AD15" s="479"/>
      <c r="AE15" s="479"/>
      <c r="AF15" s="479"/>
      <c r="AG15" s="521"/>
      <c r="AH15" s="478">
        <v>688</v>
      </c>
      <c r="AI15" s="479"/>
      <c r="AJ15" s="479"/>
      <c r="AK15" s="479"/>
      <c r="AL15" s="480"/>
      <c r="AM15" s="456"/>
      <c r="AN15" s="457"/>
      <c r="AO15" s="457"/>
      <c r="AP15" s="457"/>
      <c r="AQ15" s="457"/>
      <c r="AR15" s="457"/>
      <c r="AS15" s="457"/>
      <c r="AT15" s="458"/>
      <c r="AU15" s="459"/>
      <c r="AV15" s="460"/>
      <c r="AW15" s="460"/>
      <c r="AX15" s="460"/>
      <c r="AY15" s="387" t="s">
        <v>90</v>
      </c>
      <c r="AZ15" s="388"/>
      <c r="BA15" s="388"/>
      <c r="BB15" s="388"/>
      <c r="BC15" s="388"/>
      <c r="BD15" s="388"/>
      <c r="BE15" s="388"/>
      <c r="BF15" s="388"/>
      <c r="BG15" s="388"/>
      <c r="BH15" s="388"/>
      <c r="BI15" s="388"/>
      <c r="BJ15" s="388"/>
      <c r="BK15" s="388"/>
      <c r="BL15" s="388"/>
      <c r="BM15" s="389"/>
      <c r="BN15" s="390">
        <v>539127</v>
      </c>
      <c r="BO15" s="391"/>
      <c r="BP15" s="391"/>
      <c r="BQ15" s="391"/>
      <c r="BR15" s="391"/>
      <c r="BS15" s="391"/>
      <c r="BT15" s="391"/>
      <c r="BU15" s="392"/>
      <c r="BV15" s="390">
        <v>523354</v>
      </c>
      <c r="BW15" s="391"/>
      <c r="BX15" s="391"/>
      <c r="BY15" s="391"/>
      <c r="BZ15" s="391"/>
      <c r="CA15" s="391"/>
      <c r="CB15" s="391"/>
      <c r="CC15" s="392"/>
      <c r="CD15" s="528" t="s">
        <v>91</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92</v>
      </c>
      <c r="M16" s="539"/>
      <c r="N16" s="539"/>
      <c r="O16" s="539"/>
      <c r="P16" s="539"/>
      <c r="Q16" s="540"/>
      <c r="R16" s="531" t="s">
        <v>93</v>
      </c>
      <c r="S16" s="532"/>
      <c r="T16" s="532"/>
      <c r="U16" s="532"/>
      <c r="V16" s="533"/>
      <c r="W16" s="417"/>
      <c r="X16" s="418"/>
      <c r="Y16" s="418"/>
      <c r="Z16" s="418"/>
      <c r="AA16" s="418"/>
      <c r="AB16" s="407"/>
      <c r="AC16" s="514">
        <v>22.1</v>
      </c>
      <c r="AD16" s="515"/>
      <c r="AE16" s="515"/>
      <c r="AF16" s="515"/>
      <c r="AG16" s="516"/>
      <c r="AH16" s="514">
        <v>23.1</v>
      </c>
      <c r="AI16" s="515"/>
      <c r="AJ16" s="515"/>
      <c r="AK16" s="515"/>
      <c r="AL16" s="517"/>
      <c r="AM16" s="456"/>
      <c r="AN16" s="457"/>
      <c r="AO16" s="457"/>
      <c r="AP16" s="457"/>
      <c r="AQ16" s="457"/>
      <c r="AR16" s="457"/>
      <c r="AS16" s="457"/>
      <c r="AT16" s="458"/>
      <c r="AU16" s="459"/>
      <c r="AV16" s="460"/>
      <c r="AW16" s="460"/>
      <c r="AX16" s="460"/>
      <c r="AY16" s="461" t="s">
        <v>94</v>
      </c>
      <c r="AZ16" s="462"/>
      <c r="BA16" s="462"/>
      <c r="BB16" s="462"/>
      <c r="BC16" s="462"/>
      <c r="BD16" s="462"/>
      <c r="BE16" s="462"/>
      <c r="BF16" s="462"/>
      <c r="BG16" s="462"/>
      <c r="BH16" s="462"/>
      <c r="BI16" s="462"/>
      <c r="BJ16" s="462"/>
      <c r="BK16" s="462"/>
      <c r="BL16" s="462"/>
      <c r="BM16" s="463"/>
      <c r="BN16" s="427">
        <v>2151168</v>
      </c>
      <c r="BO16" s="428"/>
      <c r="BP16" s="428"/>
      <c r="BQ16" s="428"/>
      <c r="BR16" s="428"/>
      <c r="BS16" s="428"/>
      <c r="BT16" s="428"/>
      <c r="BU16" s="429"/>
      <c r="BV16" s="427">
        <v>2059282</v>
      </c>
      <c r="BW16" s="428"/>
      <c r="BX16" s="428"/>
      <c r="BY16" s="428"/>
      <c r="BZ16" s="428"/>
      <c r="CA16" s="428"/>
      <c r="CB16" s="428"/>
      <c r="CC16" s="429"/>
      <c r="CD16" s="56"/>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4" t="s">
        <v>95</v>
      </c>
      <c r="N17" s="535"/>
      <c r="O17" s="535"/>
      <c r="P17" s="535"/>
      <c r="Q17" s="536"/>
      <c r="R17" s="531" t="s">
        <v>96</v>
      </c>
      <c r="S17" s="532"/>
      <c r="T17" s="532"/>
      <c r="U17" s="532"/>
      <c r="V17" s="533"/>
      <c r="W17" s="443" t="s">
        <v>97</v>
      </c>
      <c r="X17" s="444"/>
      <c r="Y17" s="444"/>
      <c r="Z17" s="444"/>
      <c r="AA17" s="444"/>
      <c r="AB17" s="434"/>
      <c r="AC17" s="478">
        <v>1393</v>
      </c>
      <c r="AD17" s="479"/>
      <c r="AE17" s="479"/>
      <c r="AF17" s="479"/>
      <c r="AG17" s="521"/>
      <c r="AH17" s="478">
        <v>1460</v>
      </c>
      <c r="AI17" s="479"/>
      <c r="AJ17" s="479"/>
      <c r="AK17" s="479"/>
      <c r="AL17" s="480"/>
      <c r="AM17" s="456"/>
      <c r="AN17" s="457"/>
      <c r="AO17" s="457"/>
      <c r="AP17" s="457"/>
      <c r="AQ17" s="457"/>
      <c r="AR17" s="457"/>
      <c r="AS17" s="457"/>
      <c r="AT17" s="458"/>
      <c r="AU17" s="459"/>
      <c r="AV17" s="460"/>
      <c r="AW17" s="460"/>
      <c r="AX17" s="460"/>
      <c r="AY17" s="461" t="s">
        <v>98</v>
      </c>
      <c r="AZ17" s="462"/>
      <c r="BA17" s="462"/>
      <c r="BB17" s="462"/>
      <c r="BC17" s="462"/>
      <c r="BD17" s="462"/>
      <c r="BE17" s="462"/>
      <c r="BF17" s="462"/>
      <c r="BG17" s="462"/>
      <c r="BH17" s="462"/>
      <c r="BI17" s="462"/>
      <c r="BJ17" s="462"/>
      <c r="BK17" s="462"/>
      <c r="BL17" s="462"/>
      <c r="BM17" s="463"/>
      <c r="BN17" s="427">
        <v>663680</v>
      </c>
      <c r="BO17" s="428"/>
      <c r="BP17" s="428"/>
      <c r="BQ17" s="428"/>
      <c r="BR17" s="428"/>
      <c r="BS17" s="428"/>
      <c r="BT17" s="428"/>
      <c r="BU17" s="429"/>
      <c r="BV17" s="427">
        <v>653100</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99</v>
      </c>
      <c r="C18" s="470"/>
      <c r="D18" s="470"/>
      <c r="E18" s="542"/>
      <c r="F18" s="542"/>
      <c r="G18" s="542"/>
      <c r="H18" s="542"/>
      <c r="I18" s="542"/>
      <c r="J18" s="542"/>
      <c r="K18" s="542"/>
      <c r="L18" s="543">
        <v>69.83</v>
      </c>
      <c r="M18" s="543"/>
      <c r="N18" s="543"/>
      <c r="O18" s="543"/>
      <c r="P18" s="543"/>
      <c r="Q18" s="543"/>
      <c r="R18" s="544"/>
      <c r="S18" s="544"/>
      <c r="T18" s="544"/>
      <c r="U18" s="544"/>
      <c r="V18" s="545"/>
      <c r="W18" s="445"/>
      <c r="X18" s="446"/>
      <c r="Y18" s="446"/>
      <c r="Z18" s="446"/>
      <c r="AA18" s="446"/>
      <c r="AB18" s="437"/>
      <c r="AC18" s="546">
        <v>50.1</v>
      </c>
      <c r="AD18" s="547"/>
      <c r="AE18" s="547"/>
      <c r="AF18" s="547"/>
      <c r="AG18" s="548"/>
      <c r="AH18" s="546">
        <v>49.1</v>
      </c>
      <c r="AI18" s="547"/>
      <c r="AJ18" s="547"/>
      <c r="AK18" s="547"/>
      <c r="AL18" s="549"/>
      <c r="AM18" s="456"/>
      <c r="AN18" s="457"/>
      <c r="AO18" s="457"/>
      <c r="AP18" s="457"/>
      <c r="AQ18" s="457"/>
      <c r="AR18" s="457"/>
      <c r="AS18" s="457"/>
      <c r="AT18" s="458"/>
      <c r="AU18" s="459"/>
      <c r="AV18" s="460"/>
      <c r="AW18" s="460"/>
      <c r="AX18" s="460"/>
      <c r="AY18" s="461" t="s">
        <v>100</v>
      </c>
      <c r="AZ18" s="462"/>
      <c r="BA18" s="462"/>
      <c r="BB18" s="462"/>
      <c r="BC18" s="462"/>
      <c r="BD18" s="462"/>
      <c r="BE18" s="462"/>
      <c r="BF18" s="462"/>
      <c r="BG18" s="462"/>
      <c r="BH18" s="462"/>
      <c r="BI18" s="462"/>
      <c r="BJ18" s="462"/>
      <c r="BK18" s="462"/>
      <c r="BL18" s="462"/>
      <c r="BM18" s="463"/>
      <c r="BN18" s="427">
        <v>2068410</v>
      </c>
      <c r="BO18" s="428"/>
      <c r="BP18" s="428"/>
      <c r="BQ18" s="428"/>
      <c r="BR18" s="428"/>
      <c r="BS18" s="428"/>
      <c r="BT18" s="428"/>
      <c r="BU18" s="429"/>
      <c r="BV18" s="427">
        <v>1994447</v>
      </c>
      <c r="BW18" s="428"/>
      <c r="BX18" s="428"/>
      <c r="BY18" s="428"/>
      <c r="BZ18" s="428"/>
      <c r="CA18" s="428"/>
      <c r="CB18" s="428"/>
      <c r="CC18" s="429"/>
      <c r="CD18" s="56"/>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101</v>
      </c>
      <c r="C19" s="470"/>
      <c r="D19" s="470"/>
      <c r="E19" s="542"/>
      <c r="F19" s="542"/>
      <c r="G19" s="542"/>
      <c r="H19" s="542"/>
      <c r="I19" s="542"/>
      <c r="J19" s="542"/>
      <c r="K19" s="542"/>
      <c r="L19" s="550">
        <v>69</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102</v>
      </c>
      <c r="AZ19" s="462"/>
      <c r="BA19" s="462"/>
      <c r="BB19" s="462"/>
      <c r="BC19" s="462"/>
      <c r="BD19" s="462"/>
      <c r="BE19" s="462"/>
      <c r="BF19" s="462"/>
      <c r="BG19" s="462"/>
      <c r="BH19" s="462"/>
      <c r="BI19" s="462"/>
      <c r="BJ19" s="462"/>
      <c r="BK19" s="462"/>
      <c r="BL19" s="462"/>
      <c r="BM19" s="463"/>
      <c r="BN19" s="427">
        <v>3098904</v>
      </c>
      <c r="BO19" s="428"/>
      <c r="BP19" s="428"/>
      <c r="BQ19" s="428"/>
      <c r="BR19" s="428"/>
      <c r="BS19" s="428"/>
      <c r="BT19" s="428"/>
      <c r="BU19" s="429"/>
      <c r="BV19" s="427">
        <v>2881472</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103</v>
      </c>
      <c r="C20" s="470"/>
      <c r="D20" s="470"/>
      <c r="E20" s="542"/>
      <c r="F20" s="542"/>
      <c r="G20" s="542"/>
      <c r="H20" s="542"/>
      <c r="I20" s="542"/>
      <c r="J20" s="542"/>
      <c r="K20" s="542"/>
      <c r="L20" s="550">
        <v>1847</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104</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105</v>
      </c>
      <c r="C22" s="565"/>
      <c r="D22" s="566"/>
      <c r="E22" s="439" t="s">
        <v>26</v>
      </c>
      <c r="F22" s="444"/>
      <c r="G22" s="444"/>
      <c r="H22" s="444"/>
      <c r="I22" s="444"/>
      <c r="J22" s="444"/>
      <c r="K22" s="434"/>
      <c r="L22" s="439" t="s">
        <v>106</v>
      </c>
      <c r="M22" s="444"/>
      <c r="N22" s="444"/>
      <c r="O22" s="444"/>
      <c r="P22" s="434"/>
      <c r="Q22" s="573" t="s">
        <v>107</v>
      </c>
      <c r="R22" s="574"/>
      <c r="S22" s="574"/>
      <c r="T22" s="574"/>
      <c r="U22" s="574"/>
      <c r="V22" s="575"/>
      <c r="W22" s="579" t="s">
        <v>108</v>
      </c>
      <c r="X22" s="565"/>
      <c r="Y22" s="566"/>
      <c r="Z22" s="439" t="s">
        <v>26</v>
      </c>
      <c r="AA22" s="444"/>
      <c r="AB22" s="444"/>
      <c r="AC22" s="444"/>
      <c r="AD22" s="444"/>
      <c r="AE22" s="444"/>
      <c r="AF22" s="444"/>
      <c r="AG22" s="434"/>
      <c r="AH22" s="590" t="s">
        <v>109</v>
      </c>
      <c r="AI22" s="444"/>
      <c r="AJ22" s="444"/>
      <c r="AK22" s="444"/>
      <c r="AL22" s="434"/>
      <c r="AM22" s="590" t="s">
        <v>110</v>
      </c>
      <c r="AN22" s="591"/>
      <c r="AO22" s="591"/>
      <c r="AP22" s="591"/>
      <c r="AQ22" s="591"/>
      <c r="AR22" s="592"/>
      <c r="AS22" s="573" t="s">
        <v>107</v>
      </c>
      <c r="AT22" s="574"/>
      <c r="AU22" s="574"/>
      <c r="AV22" s="574"/>
      <c r="AW22" s="574"/>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3"/>
      <c r="AN23" s="594"/>
      <c r="AO23" s="594"/>
      <c r="AP23" s="594"/>
      <c r="AQ23" s="594"/>
      <c r="AR23" s="595"/>
      <c r="AS23" s="576"/>
      <c r="AT23" s="577"/>
      <c r="AU23" s="577"/>
      <c r="AV23" s="577"/>
      <c r="AW23" s="577"/>
      <c r="AX23" s="597"/>
      <c r="AY23" s="387" t="s">
        <v>111</v>
      </c>
      <c r="AZ23" s="388"/>
      <c r="BA23" s="388"/>
      <c r="BB23" s="388"/>
      <c r="BC23" s="388"/>
      <c r="BD23" s="388"/>
      <c r="BE23" s="388"/>
      <c r="BF23" s="388"/>
      <c r="BG23" s="388"/>
      <c r="BH23" s="388"/>
      <c r="BI23" s="388"/>
      <c r="BJ23" s="388"/>
      <c r="BK23" s="388"/>
      <c r="BL23" s="388"/>
      <c r="BM23" s="389"/>
      <c r="BN23" s="427">
        <v>3434263</v>
      </c>
      <c r="BO23" s="428"/>
      <c r="BP23" s="428"/>
      <c r="BQ23" s="428"/>
      <c r="BR23" s="428"/>
      <c r="BS23" s="428"/>
      <c r="BT23" s="428"/>
      <c r="BU23" s="429"/>
      <c r="BV23" s="427">
        <v>3385920</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112</v>
      </c>
      <c r="F24" s="457"/>
      <c r="G24" s="457"/>
      <c r="H24" s="457"/>
      <c r="I24" s="457"/>
      <c r="J24" s="457"/>
      <c r="K24" s="458"/>
      <c r="L24" s="478">
        <v>1</v>
      </c>
      <c r="M24" s="479"/>
      <c r="N24" s="479"/>
      <c r="O24" s="479"/>
      <c r="P24" s="521"/>
      <c r="Q24" s="478">
        <v>7330</v>
      </c>
      <c r="R24" s="479"/>
      <c r="S24" s="479"/>
      <c r="T24" s="479"/>
      <c r="U24" s="479"/>
      <c r="V24" s="521"/>
      <c r="W24" s="580"/>
      <c r="X24" s="568"/>
      <c r="Y24" s="569"/>
      <c r="Z24" s="477" t="s">
        <v>113</v>
      </c>
      <c r="AA24" s="457"/>
      <c r="AB24" s="457"/>
      <c r="AC24" s="457"/>
      <c r="AD24" s="457"/>
      <c r="AE24" s="457"/>
      <c r="AF24" s="457"/>
      <c r="AG24" s="458"/>
      <c r="AH24" s="478">
        <v>69</v>
      </c>
      <c r="AI24" s="479"/>
      <c r="AJ24" s="479"/>
      <c r="AK24" s="479"/>
      <c r="AL24" s="521"/>
      <c r="AM24" s="478">
        <v>200514</v>
      </c>
      <c r="AN24" s="479"/>
      <c r="AO24" s="479"/>
      <c r="AP24" s="479"/>
      <c r="AQ24" s="479"/>
      <c r="AR24" s="521"/>
      <c r="AS24" s="478">
        <v>2906</v>
      </c>
      <c r="AT24" s="479"/>
      <c r="AU24" s="479"/>
      <c r="AV24" s="479"/>
      <c r="AW24" s="479"/>
      <c r="AX24" s="480"/>
      <c r="AY24" s="598" t="s">
        <v>114</v>
      </c>
      <c r="AZ24" s="599"/>
      <c r="BA24" s="599"/>
      <c r="BB24" s="599"/>
      <c r="BC24" s="599"/>
      <c r="BD24" s="599"/>
      <c r="BE24" s="599"/>
      <c r="BF24" s="599"/>
      <c r="BG24" s="599"/>
      <c r="BH24" s="599"/>
      <c r="BI24" s="599"/>
      <c r="BJ24" s="599"/>
      <c r="BK24" s="599"/>
      <c r="BL24" s="599"/>
      <c r="BM24" s="600"/>
      <c r="BN24" s="427">
        <v>3069542</v>
      </c>
      <c r="BO24" s="428"/>
      <c r="BP24" s="428"/>
      <c r="BQ24" s="428"/>
      <c r="BR24" s="428"/>
      <c r="BS24" s="428"/>
      <c r="BT24" s="428"/>
      <c r="BU24" s="429"/>
      <c r="BV24" s="427">
        <v>3017401</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115</v>
      </c>
      <c r="F25" s="457"/>
      <c r="G25" s="457"/>
      <c r="H25" s="457"/>
      <c r="I25" s="457"/>
      <c r="J25" s="457"/>
      <c r="K25" s="458"/>
      <c r="L25" s="478">
        <v>1</v>
      </c>
      <c r="M25" s="479"/>
      <c r="N25" s="479"/>
      <c r="O25" s="479"/>
      <c r="P25" s="521"/>
      <c r="Q25" s="478">
        <v>5860</v>
      </c>
      <c r="R25" s="479"/>
      <c r="S25" s="479"/>
      <c r="T25" s="479"/>
      <c r="U25" s="479"/>
      <c r="V25" s="521"/>
      <c r="W25" s="580"/>
      <c r="X25" s="568"/>
      <c r="Y25" s="569"/>
      <c r="Z25" s="477" t="s">
        <v>116</v>
      </c>
      <c r="AA25" s="457"/>
      <c r="AB25" s="457"/>
      <c r="AC25" s="457"/>
      <c r="AD25" s="457"/>
      <c r="AE25" s="457"/>
      <c r="AF25" s="457"/>
      <c r="AG25" s="458"/>
      <c r="AH25" s="478" t="s">
        <v>117</v>
      </c>
      <c r="AI25" s="479"/>
      <c r="AJ25" s="479"/>
      <c r="AK25" s="479"/>
      <c r="AL25" s="521"/>
      <c r="AM25" s="478" t="s">
        <v>117</v>
      </c>
      <c r="AN25" s="479"/>
      <c r="AO25" s="479"/>
      <c r="AP25" s="479"/>
      <c r="AQ25" s="479"/>
      <c r="AR25" s="521"/>
      <c r="AS25" s="478" t="s">
        <v>70</v>
      </c>
      <c r="AT25" s="479"/>
      <c r="AU25" s="479"/>
      <c r="AV25" s="479"/>
      <c r="AW25" s="479"/>
      <c r="AX25" s="480"/>
      <c r="AY25" s="387" t="s">
        <v>118</v>
      </c>
      <c r="AZ25" s="388"/>
      <c r="BA25" s="388"/>
      <c r="BB25" s="388"/>
      <c r="BC25" s="388"/>
      <c r="BD25" s="388"/>
      <c r="BE25" s="388"/>
      <c r="BF25" s="388"/>
      <c r="BG25" s="388"/>
      <c r="BH25" s="388"/>
      <c r="BI25" s="388"/>
      <c r="BJ25" s="388"/>
      <c r="BK25" s="388"/>
      <c r="BL25" s="388"/>
      <c r="BM25" s="389"/>
      <c r="BN25" s="390">
        <v>207245</v>
      </c>
      <c r="BO25" s="391"/>
      <c r="BP25" s="391"/>
      <c r="BQ25" s="391"/>
      <c r="BR25" s="391"/>
      <c r="BS25" s="391"/>
      <c r="BT25" s="391"/>
      <c r="BU25" s="392"/>
      <c r="BV25" s="390">
        <v>242640</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119</v>
      </c>
      <c r="F26" s="457"/>
      <c r="G26" s="457"/>
      <c r="H26" s="457"/>
      <c r="I26" s="457"/>
      <c r="J26" s="457"/>
      <c r="K26" s="458"/>
      <c r="L26" s="478">
        <v>1</v>
      </c>
      <c r="M26" s="479"/>
      <c r="N26" s="479"/>
      <c r="O26" s="479"/>
      <c r="P26" s="521"/>
      <c r="Q26" s="478">
        <v>5500</v>
      </c>
      <c r="R26" s="479"/>
      <c r="S26" s="479"/>
      <c r="T26" s="479"/>
      <c r="U26" s="479"/>
      <c r="V26" s="521"/>
      <c r="W26" s="580"/>
      <c r="X26" s="568"/>
      <c r="Y26" s="569"/>
      <c r="Z26" s="477" t="s">
        <v>120</v>
      </c>
      <c r="AA26" s="604"/>
      <c r="AB26" s="604"/>
      <c r="AC26" s="604"/>
      <c r="AD26" s="604"/>
      <c r="AE26" s="604"/>
      <c r="AF26" s="604"/>
      <c r="AG26" s="605"/>
      <c r="AH26" s="478">
        <v>7</v>
      </c>
      <c r="AI26" s="479"/>
      <c r="AJ26" s="479"/>
      <c r="AK26" s="479"/>
      <c r="AL26" s="521"/>
      <c r="AM26" s="478">
        <v>21546</v>
      </c>
      <c r="AN26" s="479"/>
      <c r="AO26" s="479"/>
      <c r="AP26" s="479"/>
      <c r="AQ26" s="479"/>
      <c r="AR26" s="521"/>
      <c r="AS26" s="478">
        <v>3078</v>
      </c>
      <c r="AT26" s="479"/>
      <c r="AU26" s="479"/>
      <c r="AV26" s="479"/>
      <c r="AW26" s="479"/>
      <c r="AX26" s="480"/>
      <c r="AY26" s="430" t="s">
        <v>121</v>
      </c>
      <c r="AZ26" s="431"/>
      <c r="BA26" s="431"/>
      <c r="BB26" s="431"/>
      <c r="BC26" s="431"/>
      <c r="BD26" s="431"/>
      <c r="BE26" s="431"/>
      <c r="BF26" s="431"/>
      <c r="BG26" s="431"/>
      <c r="BH26" s="431"/>
      <c r="BI26" s="431"/>
      <c r="BJ26" s="431"/>
      <c r="BK26" s="431"/>
      <c r="BL26" s="431"/>
      <c r="BM26" s="432"/>
      <c r="BN26" s="427" t="s">
        <v>70</v>
      </c>
      <c r="BO26" s="428"/>
      <c r="BP26" s="428"/>
      <c r="BQ26" s="428"/>
      <c r="BR26" s="428"/>
      <c r="BS26" s="428"/>
      <c r="BT26" s="428"/>
      <c r="BU26" s="429"/>
      <c r="BV26" s="427" t="s">
        <v>78</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122</v>
      </c>
      <c r="F27" s="457"/>
      <c r="G27" s="457"/>
      <c r="H27" s="457"/>
      <c r="I27" s="457"/>
      <c r="J27" s="457"/>
      <c r="K27" s="458"/>
      <c r="L27" s="478">
        <v>1</v>
      </c>
      <c r="M27" s="479"/>
      <c r="N27" s="479"/>
      <c r="O27" s="479"/>
      <c r="P27" s="521"/>
      <c r="Q27" s="478">
        <v>2730</v>
      </c>
      <c r="R27" s="479"/>
      <c r="S27" s="479"/>
      <c r="T27" s="479"/>
      <c r="U27" s="479"/>
      <c r="V27" s="521"/>
      <c r="W27" s="580"/>
      <c r="X27" s="568"/>
      <c r="Y27" s="569"/>
      <c r="Z27" s="477" t="s">
        <v>123</v>
      </c>
      <c r="AA27" s="457"/>
      <c r="AB27" s="457"/>
      <c r="AC27" s="457"/>
      <c r="AD27" s="457"/>
      <c r="AE27" s="457"/>
      <c r="AF27" s="457"/>
      <c r="AG27" s="458"/>
      <c r="AH27" s="478" t="s">
        <v>78</v>
      </c>
      <c r="AI27" s="479"/>
      <c r="AJ27" s="479"/>
      <c r="AK27" s="479"/>
      <c r="AL27" s="521"/>
      <c r="AM27" s="478" t="s">
        <v>70</v>
      </c>
      <c r="AN27" s="479"/>
      <c r="AO27" s="479"/>
      <c r="AP27" s="479"/>
      <c r="AQ27" s="479"/>
      <c r="AR27" s="521"/>
      <c r="AS27" s="478" t="s">
        <v>78</v>
      </c>
      <c r="AT27" s="479"/>
      <c r="AU27" s="479"/>
      <c r="AV27" s="479"/>
      <c r="AW27" s="479"/>
      <c r="AX27" s="480"/>
      <c r="AY27" s="522" t="s">
        <v>124</v>
      </c>
      <c r="AZ27" s="523"/>
      <c r="BA27" s="523"/>
      <c r="BB27" s="523"/>
      <c r="BC27" s="523"/>
      <c r="BD27" s="523"/>
      <c r="BE27" s="523"/>
      <c r="BF27" s="523"/>
      <c r="BG27" s="523"/>
      <c r="BH27" s="523"/>
      <c r="BI27" s="523"/>
      <c r="BJ27" s="523"/>
      <c r="BK27" s="523"/>
      <c r="BL27" s="523"/>
      <c r="BM27" s="524"/>
      <c r="BN27" s="601">
        <v>125734</v>
      </c>
      <c r="BO27" s="602"/>
      <c r="BP27" s="602"/>
      <c r="BQ27" s="602"/>
      <c r="BR27" s="602"/>
      <c r="BS27" s="602"/>
      <c r="BT27" s="602"/>
      <c r="BU27" s="603"/>
      <c r="BV27" s="601">
        <v>80050</v>
      </c>
      <c r="BW27" s="602"/>
      <c r="BX27" s="602"/>
      <c r="BY27" s="602"/>
      <c r="BZ27" s="602"/>
      <c r="CA27" s="602"/>
      <c r="CB27" s="602"/>
      <c r="CC27" s="603"/>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125</v>
      </c>
      <c r="F28" s="457"/>
      <c r="G28" s="457"/>
      <c r="H28" s="457"/>
      <c r="I28" s="457"/>
      <c r="J28" s="457"/>
      <c r="K28" s="458"/>
      <c r="L28" s="478">
        <v>1</v>
      </c>
      <c r="M28" s="479"/>
      <c r="N28" s="479"/>
      <c r="O28" s="479"/>
      <c r="P28" s="521"/>
      <c r="Q28" s="478">
        <v>2340</v>
      </c>
      <c r="R28" s="479"/>
      <c r="S28" s="479"/>
      <c r="T28" s="479"/>
      <c r="U28" s="479"/>
      <c r="V28" s="521"/>
      <c r="W28" s="580"/>
      <c r="X28" s="568"/>
      <c r="Y28" s="569"/>
      <c r="Z28" s="477" t="s">
        <v>126</v>
      </c>
      <c r="AA28" s="457"/>
      <c r="AB28" s="457"/>
      <c r="AC28" s="457"/>
      <c r="AD28" s="457"/>
      <c r="AE28" s="457"/>
      <c r="AF28" s="457"/>
      <c r="AG28" s="458"/>
      <c r="AH28" s="478" t="s">
        <v>78</v>
      </c>
      <c r="AI28" s="479"/>
      <c r="AJ28" s="479"/>
      <c r="AK28" s="479"/>
      <c r="AL28" s="521"/>
      <c r="AM28" s="478" t="s">
        <v>78</v>
      </c>
      <c r="AN28" s="479"/>
      <c r="AO28" s="479"/>
      <c r="AP28" s="479"/>
      <c r="AQ28" s="479"/>
      <c r="AR28" s="521"/>
      <c r="AS28" s="478" t="s">
        <v>78</v>
      </c>
      <c r="AT28" s="479"/>
      <c r="AU28" s="479"/>
      <c r="AV28" s="479"/>
      <c r="AW28" s="479"/>
      <c r="AX28" s="480"/>
      <c r="AY28" s="606" t="s">
        <v>127</v>
      </c>
      <c r="AZ28" s="607"/>
      <c r="BA28" s="607"/>
      <c r="BB28" s="608"/>
      <c r="BC28" s="387" t="s">
        <v>128</v>
      </c>
      <c r="BD28" s="388"/>
      <c r="BE28" s="388"/>
      <c r="BF28" s="388"/>
      <c r="BG28" s="388"/>
      <c r="BH28" s="388"/>
      <c r="BI28" s="388"/>
      <c r="BJ28" s="388"/>
      <c r="BK28" s="388"/>
      <c r="BL28" s="388"/>
      <c r="BM28" s="389"/>
      <c r="BN28" s="390">
        <v>1911940</v>
      </c>
      <c r="BO28" s="391"/>
      <c r="BP28" s="391"/>
      <c r="BQ28" s="391"/>
      <c r="BR28" s="391"/>
      <c r="BS28" s="391"/>
      <c r="BT28" s="391"/>
      <c r="BU28" s="392"/>
      <c r="BV28" s="390">
        <v>1956612</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129</v>
      </c>
      <c r="F29" s="457"/>
      <c r="G29" s="457"/>
      <c r="H29" s="457"/>
      <c r="I29" s="457"/>
      <c r="J29" s="457"/>
      <c r="K29" s="458"/>
      <c r="L29" s="478">
        <v>8</v>
      </c>
      <c r="M29" s="479"/>
      <c r="N29" s="479"/>
      <c r="O29" s="479"/>
      <c r="P29" s="521"/>
      <c r="Q29" s="478">
        <v>1950</v>
      </c>
      <c r="R29" s="479"/>
      <c r="S29" s="479"/>
      <c r="T29" s="479"/>
      <c r="U29" s="479"/>
      <c r="V29" s="521"/>
      <c r="W29" s="581"/>
      <c r="X29" s="582"/>
      <c r="Y29" s="583"/>
      <c r="Z29" s="477" t="s">
        <v>130</v>
      </c>
      <c r="AA29" s="457"/>
      <c r="AB29" s="457"/>
      <c r="AC29" s="457"/>
      <c r="AD29" s="457"/>
      <c r="AE29" s="457"/>
      <c r="AF29" s="457"/>
      <c r="AG29" s="458"/>
      <c r="AH29" s="478">
        <v>69</v>
      </c>
      <c r="AI29" s="479"/>
      <c r="AJ29" s="479"/>
      <c r="AK29" s="479"/>
      <c r="AL29" s="521"/>
      <c r="AM29" s="478">
        <v>200514</v>
      </c>
      <c r="AN29" s="479"/>
      <c r="AO29" s="479"/>
      <c r="AP29" s="479"/>
      <c r="AQ29" s="479"/>
      <c r="AR29" s="521"/>
      <c r="AS29" s="478">
        <v>2906</v>
      </c>
      <c r="AT29" s="479"/>
      <c r="AU29" s="479"/>
      <c r="AV29" s="479"/>
      <c r="AW29" s="479"/>
      <c r="AX29" s="480"/>
      <c r="AY29" s="609"/>
      <c r="AZ29" s="610"/>
      <c r="BA29" s="610"/>
      <c r="BB29" s="611"/>
      <c r="BC29" s="461" t="s">
        <v>131</v>
      </c>
      <c r="BD29" s="462"/>
      <c r="BE29" s="462"/>
      <c r="BF29" s="462"/>
      <c r="BG29" s="462"/>
      <c r="BH29" s="462"/>
      <c r="BI29" s="462"/>
      <c r="BJ29" s="462"/>
      <c r="BK29" s="462"/>
      <c r="BL29" s="462"/>
      <c r="BM29" s="463"/>
      <c r="BN29" s="427">
        <v>379688</v>
      </c>
      <c r="BO29" s="428"/>
      <c r="BP29" s="428"/>
      <c r="BQ29" s="428"/>
      <c r="BR29" s="428"/>
      <c r="BS29" s="428"/>
      <c r="BT29" s="428"/>
      <c r="BU29" s="429"/>
      <c r="BV29" s="427">
        <v>379558</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132</v>
      </c>
      <c r="X30" s="588"/>
      <c r="Y30" s="588"/>
      <c r="Z30" s="588"/>
      <c r="AA30" s="588"/>
      <c r="AB30" s="588"/>
      <c r="AC30" s="588"/>
      <c r="AD30" s="588"/>
      <c r="AE30" s="588"/>
      <c r="AF30" s="588"/>
      <c r="AG30" s="589"/>
      <c r="AH30" s="546">
        <v>95.4</v>
      </c>
      <c r="AI30" s="547"/>
      <c r="AJ30" s="547"/>
      <c r="AK30" s="547"/>
      <c r="AL30" s="547"/>
      <c r="AM30" s="547"/>
      <c r="AN30" s="547"/>
      <c r="AO30" s="547"/>
      <c r="AP30" s="547"/>
      <c r="AQ30" s="547"/>
      <c r="AR30" s="547"/>
      <c r="AS30" s="547"/>
      <c r="AT30" s="547"/>
      <c r="AU30" s="547"/>
      <c r="AV30" s="547"/>
      <c r="AW30" s="547"/>
      <c r="AX30" s="549"/>
      <c r="AY30" s="612"/>
      <c r="AZ30" s="613"/>
      <c r="BA30" s="613"/>
      <c r="BB30" s="614"/>
      <c r="BC30" s="598" t="s">
        <v>133</v>
      </c>
      <c r="BD30" s="599"/>
      <c r="BE30" s="599"/>
      <c r="BF30" s="599"/>
      <c r="BG30" s="599"/>
      <c r="BH30" s="599"/>
      <c r="BI30" s="599"/>
      <c r="BJ30" s="599"/>
      <c r="BK30" s="599"/>
      <c r="BL30" s="599"/>
      <c r="BM30" s="600"/>
      <c r="BN30" s="601">
        <v>747307</v>
      </c>
      <c r="BO30" s="602"/>
      <c r="BP30" s="602"/>
      <c r="BQ30" s="602"/>
      <c r="BR30" s="602"/>
      <c r="BS30" s="602"/>
      <c r="BT30" s="602"/>
      <c r="BU30" s="603"/>
      <c r="BV30" s="601">
        <v>695762</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134</v>
      </c>
      <c r="D32" s="69"/>
      <c r="E32" s="69"/>
      <c r="F32" s="66"/>
      <c r="G32" s="66"/>
      <c r="H32" s="66"/>
      <c r="I32" s="66"/>
      <c r="J32" s="66"/>
      <c r="K32" s="66"/>
      <c r="L32" s="66"/>
      <c r="M32" s="66"/>
      <c r="N32" s="66"/>
      <c r="O32" s="66"/>
      <c r="P32" s="66"/>
      <c r="Q32" s="66"/>
      <c r="R32" s="66"/>
      <c r="S32" s="66"/>
      <c r="T32" s="66"/>
      <c r="U32" s="66" t="s">
        <v>135</v>
      </c>
      <c r="V32" s="66"/>
      <c r="W32" s="66"/>
      <c r="X32" s="66"/>
      <c r="Y32" s="66"/>
      <c r="Z32" s="66"/>
      <c r="AA32" s="66"/>
      <c r="AB32" s="66"/>
      <c r="AC32" s="66"/>
      <c r="AD32" s="66"/>
      <c r="AE32" s="66"/>
      <c r="AF32" s="66"/>
      <c r="AG32" s="66"/>
      <c r="AH32" s="66"/>
      <c r="AI32" s="66"/>
      <c r="AJ32" s="66"/>
      <c r="AK32" s="66"/>
      <c r="AL32" s="66"/>
      <c r="AM32" s="70" t="s">
        <v>136</v>
      </c>
      <c r="AN32" s="66"/>
      <c r="AO32" s="66"/>
      <c r="AP32" s="66"/>
      <c r="AQ32" s="66"/>
      <c r="AR32" s="66"/>
      <c r="AS32" s="70"/>
      <c r="AT32" s="70"/>
      <c r="AU32" s="70"/>
      <c r="AV32" s="70"/>
      <c r="AW32" s="70"/>
      <c r="AX32" s="70"/>
      <c r="AY32" s="70"/>
      <c r="AZ32" s="70"/>
      <c r="BA32" s="70"/>
      <c r="BB32" s="66"/>
      <c r="BC32" s="70"/>
      <c r="BD32" s="66"/>
      <c r="BE32" s="70" t="s">
        <v>137</v>
      </c>
      <c r="BF32" s="66"/>
      <c r="BG32" s="66"/>
      <c r="BH32" s="66"/>
      <c r="BI32" s="66"/>
      <c r="BJ32" s="70"/>
      <c r="BK32" s="70"/>
      <c r="BL32" s="70"/>
      <c r="BM32" s="70"/>
      <c r="BN32" s="70"/>
      <c r="BO32" s="70"/>
      <c r="BP32" s="70"/>
      <c r="BQ32" s="70"/>
      <c r="BR32" s="66"/>
      <c r="BS32" s="66"/>
      <c r="BT32" s="66"/>
      <c r="BU32" s="66"/>
      <c r="BV32" s="66"/>
      <c r="BW32" s="66" t="s">
        <v>138</v>
      </c>
      <c r="BX32" s="66"/>
      <c r="BY32" s="66"/>
      <c r="BZ32" s="66"/>
      <c r="CA32" s="66"/>
      <c r="CB32" s="70"/>
      <c r="CC32" s="70"/>
      <c r="CD32" s="70"/>
      <c r="CE32" s="70"/>
      <c r="CF32" s="70"/>
      <c r="CG32" s="70"/>
      <c r="CH32" s="70"/>
      <c r="CI32" s="70"/>
      <c r="CJ32" s="70"/>
      <c r="CK32" s="70"/>
      <c r="CL32" s="70"/>
      <c r="CM32" s="70"/>
      <c r="CN32" s="70"/>
      <c r="CO32" s="70" t="s">
        <v>139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51" t="s">
        <v>140</v>
      </c>
      <c r="D33" s="451"/>
      <c r="E33" s="416" t="s">
        <v>141</v>
      </c>
      <c r="F33" s="416"/>
      <c r="G33" s="416"/>
      <c r="H33" s="416"/>
      <c r="I33" s="416"/>
      <c r="J33" s="416"/>
      <c r="K33" s="416"/>
      <c r="L33" s="416"/>
      <c r="M33" s="416"/>
      <c r="N33" s="416"/>
      <c r="O33" s="416"/>
      <c r="P33" s="416"/>
      <c r="Q33" s="416"/>
      <c r="R33" s="416"/>
      <c r="S33" s="416"/>
      <c r="T33" s="71"/>
      <c r="U33" s="451" t="s">
        <v>140</v>
      </c>
      <c r="V33" s="451"/>
      <c r="W33" s="416" t="s">
        <v>142</v>
      </c>
      <c r="X33" s="416"/>
      <c r="Y33" s="416"/>
      <c r="Z33" s="416"/>
      <c r="AA33" s="416"/>
      <c r="AB33" s="416"/>
      <c r="AC33" s="416"/>
      <c r="AD33" s="416"/>
      <c r="AE33" s="416"/>
      <c r="AF33" s="416"/>
      <c r="AG33" s="416"/>
      <c r="AH33" s="416"/>
      <c r="AI33" s="416"/>
      <c r="AJ33" s="416"/>
      <c r="AK33" s="416"/>
      <c r="AL33" s="71"/>
      <c r="AM33" s="451" t="s">
        <v>140</v>
      </c>
      <c r="AN33" s="451"/>
      <c r="AO33" s="416" t="s">
        <v>142</v>
      </c>
      <c r="AP33" s="416"/>
      <c r="AQ33" s="416"/>
      <c r="AR33" s="416"/>
      <c r="AS33" s="416"/>
      <c r="AT33" s="416"/>
      <c r="AU33" s="416"/>
      <c r="AV33" s="416"/>
      <c r="AW33" s="416"/>
      <c r="AX33" s="416"/>
      <c r="AY33" s="416"/>
      <c r="AZ33" s="416"/>
      <c r="BA33" s="416"/>
      <c r="BB33" s="416"/>
      <c r="BC33" s="416"/>
      <c r="BD33" s="72"/>
      <c r="BE33" s="416" t="s">
        <v>143</v>
      </c>
      <c r="BF33" s="416"/>
      <c r="BG33" s="416" t="s">
        <v>144</v>
      </c>
      <c r="BH33" s="416"/>
      <c r="BI33" s="416"/>
      <c r="BJ33" s="416"/>
      <c r="BK33" s="416"/>
      <c r="BL33" s="416"/>
      <c r="BM33" s="416"/>
      <c r="BN33" s="416"/>
      <c r="BO33" s="416"/>
      <c r="BP33" s="416"/>
      <c r="BQ33" s="416"/>
      <c r="BR33" s="416"/>
      <c r="BS33" s="416"/>
      <c r="BT33" s="416"/>
      <c r="BU33" s="416"/>
      <c r="BV33" s="72"/>
      <c r="BW33" s="451" t="s">
        <v>143</v>
      </c>
      <c r="BX33" s="451"/>
      <c r="BY33" s="416" t="s">
        <v>145</v>
      </c>
      <c r="BZ33" s="416"/>
      <c r="CA33" s="416"/>
      <c r="CB33" s="416"/>
      <c r="CC33" s="416"/>
      <c r="CD33" s="416"/>
      <c r="CE33" s="416"/>
      <c r="CF33" s="416"/>
      <c r="CG33" s="416"/>
      <c r="CH33" s="416"/>
      <c r="CI33" s="416"/>
      <c r="CJ33" s="416"/>
      <c r="CK33" s="416"/>
      <c r="CL33" s="416"/>
      <c r="CM33" s="416"/>
      <c r="CN33" s="71"/>
      <c r="CO33" s="451" t="s">
        <v>146</v>
      </c>
      <c r="CP33" s="451"/>
      <c r="CQ33" s="416" t="s">
        <v>147</v>
      </c>
      <c r="CR33" s="416"/>
      <c r="CS33" s="416"/>
      <c r="CT33" s="416"/>
      <c r="CU33" s="416"/>
      <c r="CV33" s="416"/>
      <c r="CW33" s="416"/>
      <c r="CX33" s="416"/>
      <c r="CY33" s="416"/>
      <c r="CZ33" s="416"/>
      <c r="DA33" s="416"/>
      <c r="DB33" s="416"/>
      <c r="DC33" s="416"/>
      <c r="DD33" s="416"/>
      <c r="DE33" s="416"/>
      <c r="DF33" s="71"/>
      <c r="DG33" s="615" t="s">
        <v>148</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4</v>
      </c>
      <c r="V34" s="616"/>
      <c r="W34" s="617" t="str">
        <f>IF('各会計、関係団体の財政状況及び健全化判断比率'!B28="","",'各会計、関係団体の財政状況及び健全化判断比率'!B28)</f>
        <v>勝浦町国民健康保険特別会計</v>
      </c>
      <c r="X34" s="617"/>
      <c r="Y34" s="617"/>
      <c r="Z34" s="617"/>
      <c r="AA34" s="617"/>
      <c r="AB34" s="617"/>
      <c r="AC34" s="617"/>
      <c r="AD34" s="617"/>
      <c r="AE34" s="617"/>
      <c r="AF34" s="617"/>
      <c r="AG34" s="617"/>
      <c r="AH34" s="617"/>
      <c r="AI34" s="617"/>
      <c r="AJ34" s="617"/>
      <c r="AK34" s="617"/>
      <c r="AL34" s="69"/>
      <c r="AM34" s="616">
        <f>IF(AO34="","",MAX(C34:D43,U34:V43)+1)</f>
        <v>7</v>
      </c>
      <c r="AN34" s="616"/>
      <c r="AO34" s="617" t="str">
        <f>IF('各会計、関係団体の財政状況及び健全化判断比率'!B31="","",'各会計、関係団体の財政状況及び健全化判断比率'!B31)</f>
        <v>勝浦町病院事業特別会計</v>
      </c>
      <c r="AP34" s="617"/>
      <c r="AQ34" s="617"/>
      <c r="AR34" s="617"/>
      <c r="AS34" s="617"/>
      <c r="AT34" s="617"/>
      <c r="AU34" s="617"/>
      <c r="AV34" s="617"/>
      <c r="AW34" s="617"/>
      <c r="AX34" s="617"/>
      <c r="AY34" s="617"/>
      <c r="AZ34" s="617"/>
      <c r="BA34" s="617"/>
      <c r="BB34" s="617"/>
      <c r="BC34" s="617"/>
      <c r="BD34" s="69"/>
      <c r="BE34" s="616">
        <f>IF(BG34="","",MAX(C34:D43,U34:V43,AM34:AN43)+1)</f>
        <v>8</v>
      </c>
      <c r="BF34" s="616"/>
      <c r="BG34" s="617" t="str">
        <f>IF('各会計、関係団体の財政状況及び健全化判断比率'!B32="","",'各会計、関係団体の財政状況及び健全化判断比率'!B32)</f>
        <v>勝浦町簡易水道事業特別会計</v>
      </c>
      <c r="BH34" s="617"/>
      <c r="BI34" s="617"/>
      <c r="BJ34" s="617"/>
      <c r="BK34" s="617"/>
      <c r="BL34" s="617"/>
      <c r="BM34" s="617"/>
      <c r="BN34" s="617"/>
      <c r="BO34" s="617"/>
      <c r="BP34" s="617"/>
      <c r="BQ34" s="617"/>
      <c r="BR34" s="617"/>
      <c r="BS34" s="617"/>
      <c r="BT34" s="617"/>
      <c r="BU34" s="617"/>
      <c r="BV34" s="69"/>
      <c r="BW34" s="616">
        <f>IF(BY34="","",MAX(C34:D43,U34:V43,AM34:AN43,BE34:BF43)+1)</f>
        <v>10</v>
      </c>
      <c r="BX34" s="616"/>
      <c r="BY34" s="617" t="str">
        <f>IF('各会計、関係団体の財政状況及び健全化判断比率'!B68="","",'各会計、関係団体の財政状況及び健全化判断比率'!B68)</f>
        <v>小松島市外三町村衛生組合</v>
      </c>
      <c r="BZ34" s="617"/>
      <c r="CA34" s="617"/>
      <c r="CB34" s="617"/>
      <c r="CC34" s="617"/>
      <c r="CD34" s="617"/>
      <c r="CE34" s="617"/>
      <c r="CF34" s="617"/>
      <c r="CG34" s="617"/>
      <c r="CH34" s="617"/>
      <c r="CI34" s="617"/>
      <c r="CJ34" s="617"/>
      <c r="CK34" s="617"/>
      <c r="CL34" s="617"/>
      <c r="CM34" s="617"/>
      <c r="CN34" s="69"/>
      <c r="CO34" s="616" t="str">
        <f>IF(CQ34="","",MAX(C34:D43,U34:V43,AM34:AN43,BE34:BF43,BW34:BX43)+1)</f>
        <v/>
      </c>
      <c r="CP34" s="616"/>
      <c r="CQ34" s="617" t="str">
        <f>IF('各会計、関係団体の財政状況及び健全化判断比率'!BS7="","",'各会計、関係団体の財政状況及び健全化判断比率'!BS7)</f>
        <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勝浦町住宅新築資金等貸付特別会計</v>
      </c>
      <c r="F35" s="617"/>
      <c r="G35" s="617"/>
      <c r="H35" s="617"/>
      <c r="I35" s="617"/>
      <c r="J35" s="617"/>
      <c r="K35" s="617"/>
      <c r="L35" s="617"/>
      <c r="M35" s="617"/>
      <c r="N35" s="617"/>
      <c r="O35" s="617"/>
      <c r="P35" s="617"/>
      <c r="Q35" s="617"/>
      <c r="R35" s="617"/>
      <c r="S35" s="617"/>
      <c r="T35" s="69"/>
      <c r="U35" s="616">
        <f>IF(W35="","",U34+1)</f>
        <v>5</v>
      </c>
      <c r="V35" s="616"/>
      <c r="W35" s="617" t="str">
        <f>IF('各会計、関係団体の財政状況及び健全化判断比率'!B29="","",'各会計、関係団体の財政状況及び健全化判断比率'!B29)</f>
        <v>勝浦町介護保険特別会計</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f t="shared" ref="BE35:BE43" si="1">IF(BG35="","",BE34+1)</f>
        <v>9</v>
      </c>
      <c r="BF35" s="616"/>
      <c r="BG35" s="617" t="str">
        <f>IF('各会計、関係団体の財政状況及び健全化判断比率'!B33="","",'各会計、関係団体の財政状況及び健全化判断比率'!B33)</f>
        <v>勝浦町農業集落排水事業特別会計</v>
      </c>
      <c r="BH35" s="617"/>
      <c r="BI35" s="617"/>
      <c r="BJ35" s="617"/>
      <c r="BK35" s="617"/>
      <c r="BL35" s="617"/>
      <c r="BM35" s="617"/>
      <c r="BN35" s="617"/>
      <c r="BO35" s="617"/>
      <c r="BP35" s="617"/>
      <c r="BQ35" s="617"/>
      <c r="BR35" s="617"/>
      <c r="BS35" s="617"/>
      <c r="BT35" s="617"/>
      <c r="BU35" s="617"/>
      <c r="BV35" s="69"/>
      <c r="BW35" s="616">
        <f t="shared" ref="BW35:BW43" si="2">IF(BY35="","",BW34+1)</f>
        <v>11</v>
      </c>
      <c r="BX35" s="616"/>
      <c r="BY35" s="617" t="str">
        <f>IF('各会計、関係団体の財政状況及び健全化判断比率'!B69="","",'各会計、関係団体の財政状況及び健全化判断比率'!B69)</f>
        <v>徳島県市町村総合事務組合</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f>IF(E36="","",C35+1)</f>
        <v>3</v>
      </c>
      <c r="D36" s="616"/>
      <c r="E36" s="617" t="str">
        <f>IF('各会計、関係団体の財政状況及び健全化判断比率'!B9="","",'各会計、関係団体の財政状況及び健全化判断比率'!B9)</f>
        <v>勝浦町物産販売特別会計</v>
      </c>
      <c r="F36" s="617"/>
      <c r="G36" s="617"/>
      <c r="H36" s="617"/>
      <c r="I36" s="617"/>
      <c r="J36" s="617"/>
      <c r="K36" s="617"/>
      <c r="L36" s="617"/>
      <c r="M36" s="617"/>
      <c r="N36" s="617"/>
      <c r="O36" s="617"/>
      <c r="P36" s="617"/>
      <c r="Q36" s="617"/>
      <c r="R36" s="617"/>
      <c r="S36" s="617"/>
      <c r="T36" s="69"/>
      <c r="U36" s="616">
        <f t="shared" ref="U36:U43" si="4">IF(W36="","",U35+1)</f>
        <v>6</v>
      </c>
      <c r="V36" s="616"/>
      <c r="W36" s="617" t="str">
        <f>IF('各会計、関係団体の財政状況及び健全化判断比率'!B30="","",'各会計、関係団体の財政状況及び健全化判断比率'!B30)</f>
        <v>勝浦町後期高齢者医療特別会計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12</v>
      </c>
      <c r="BX36" s="616"/>
      <c r="BY36" s="617" t="str">
        <f>IF('各会計、関係団体の財政状況及び健全化判断比率'!B70="","",'各会計、関係団体の財政状況及び健全化判断比率'!B70)</f>
        <v>徳島県後期高齢者医療広域連合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13</v>
      </c>
      <c r="BX37" s="616"/>
      <c r="BY37" s="617" t="str">
        <f>IF('各会計、関係団体の財政状況及び健全化判断比率'!B71="","",'各会計、関係団体の財政状況及び健全化判断比率'!B71)</f>
        <v>徳島県市町村議会議員公務災害補償等組合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t="str">
        <f t="shared" si="2"/>
        <v/>
      </c>
      <c r="BX38" s="616"/>
      <c r="BY38" s="617" t="str">
        <f>IF('各会計、関係団体の財政状況及び健全化判断比率'!B72="","",'各会計、関係団体の財政状況及び健全化判断比率'!B72)</f>
        <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t="str">
        <f t="shared" si="2"/>
        <v/>
      </c>
      <c r="BX39" s="616"/>
      <c r="BY39" s="617" t="str">
        <f>IF('各会計、関係団体の財政状況及び健全化判断比率'!B73="","",'各会計、関係団体の財政状況及び健全化判断比率'!B73)</f>
        <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t="str">
        <f t="shared" si="2"/>
        <v/>
      </c>
      <c r="BX40" s="616"/>
      <c r="BY40" s="617" t="str">
        <f>IF('各会計、関係団体の財政状況及び健全化判断比率'!B74="","",'各会計、関係団体の財政状況及び健全化判断比率'!B74)</f>
        <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149</v>
      </c>
      <c r="C46" s="41"/>
      <c r="D46" s="41"/>
      <c r="E46" s="41" t="s">
        <v>150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153</v>
      </c>
    </row>
    <row r="50" spans="5:5" x14ac:dyDescent="0.15">
      <c r="E50" s="43" t="s">
        <v>154</v>
      </c>
    </row>
    <row r="51" spans="5:5" x14ac:dyDescent="0.15">
      <c r="E51" s="43" t="s">
        <v>155</v>
      </c>
    </row>
    <row r="52" spans="5:5" x14ac:dyDescent="0.15">
      <c r="E52" s="43" t="s">
        <v>156</v>
      </c>
    </row>
    <row r="53" spans="5:5" x14ac:dyDescent="0.15"/>
    <row r="54" spans="5:5" x14ac:dyDescent="0.15"/>
    <row r="55" spans="5:5" x14ac:dyDescent="0.15"/>
    <row r="56" spans="5:5" x14ac:dyDescent="0.15"/>
  </sheetData>
  <sheetProtection algorithmName="SHA-512" hashValue="c+cu0ehbr8MjcdqHKTKhU6BNRON4a4INuebiGmd9Ojv2WDXbs9UE5M/TLnWJdvJSnz+yrZ7nb/cbmEdrMN4E2g==" saltValue="AkzwpOaPposgAZCQDXQW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523</v>
      </c>
      <c r="K32" s="262"/>
      <c r="L32" s="262"/>
      <c r="M32" s="262"/>
      <c r="N32" s="262"/>
      <c r="O32" s="262"/>
      <c r="P32" s="262"/>
    </row>
    <row r="33" spans="1:16" ht="39" customHeight="1" thickBot="1" x14ac:dyDescent="0.25">
      <c r="A33" s="262"/>
      <c r="B33" s="265" t="s">
        <v>532</v>
      </c>
      <c r="C33" s="266"/>
      <c r="D33" s="266"/>
      <c r="E33" s="267" t="s">
        <v>524</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533</v>
      </c>
      <c r="D34" s="1208"/>
      <c r="E34" s="1209"/>
      <c r="F34" s="272">
        <v>46.52</v>
      </c>
      <c r="G34" s="273">
        <v>46.71</v>
      </c>
      <c r="H34" s="273">
        <v>46.39</v>
      </c>
      <c r="I34" s="273">
        <v>47.97</v>
      </c>
      <c r="J34" s="274">
        <v>44.94</v>
      </c>
      <c r="K34" s="262"/>
      <c r="L34" s="262"/>
      <c r="M34" s="262"/>
      <c r="N34" s="262"/>
      <c r="O34" s="262"/>
      <c r="P34" s="262"/>
    </row>
    <row r="35" spans="1:16" ht="39" customHeight="1" x14ac:dyDescent="0.15">
      <c r="A35" s="262"/>
      <c r="B35" s="275"/>
      <c r="C35" s="1202" t="s">
        <v>534</v>
      </c>
      <c r="D35" s="1203"/>
      <c r="E35" s="1204"/>
      <c r="F35" s="276">
        <v>7.32</v>
      </c>
      <c r="G35" s="277">
        <v>8.6199999999999992</v>
      </c>
      <c r="H35" s="277">
        <v>7.37</v>
      </c>
      <c r="I35" s="277">
        <v>6.43</v>
      </c>
      <c r="J35" s="278">
        <v>5.36</v>
      </c>
      <c r="K35" s="262"/>
      <c r="L35" s="262"/>
      <c r="M35" s="262"/>
      <c r="N35" s="262"/>
      <c r="O35" s="262"/>
      <c r="P35" s="262"/>
    </row>
    <row r="36" spans="1:16" ht="39" customHeight="1" x14ac:dyDescent="0.15">
      <c r="A36" s="262"/>
      <c r="B36" s="275"/>
      <c r="C36" s="1202" t="s">
        <v>535</v>
      </c>
      <c r="D36" s="1203"/>
      <c r="E36" s="1204"/>
      <c r="F36" s="276">
        <v>7.84</v>
      </c>
      <c r="G36" s="277">
        <v>11.04</v>
      </c>
      <c r="H36" s="277">
        <v>6.78</v>
      </c>
      <c r="I36" s="277">
        <v>8.15</v>
      </c>
      <c r="J36" s="278">
        <v>4.7699999999999996</v>
      </c>
      <c r="K36" s="262"/>
      <c r="L36" s="262"/>
      <c r="M36" s="262"/>
      <c r="N36" s="262"/>
      <c r="O36" s="262"/>
      <c r="P36" s="262"/>
    </row>
    <row r="37" spans="1:16" ht="39" customHeight="1" x14ac:dyDescent="0.15">
      <c r="A37" s="262"/>
      <c r="B37" s="275"/>
      <c r="C37" s="1202" t="s">
        <v>536</v>
      </c>
      <c r="D37" s="1203"/>
      <c r="E37" s="1204"/>
      <c r="F37" s="276">
        <v>1.51</v>
      </c>
      <c r="G37" s="277">
        <v>1.86</v>
      </c>
      <c r="H37" s="277">
        <v>1.4</v>
      </c>
      <c r="I37" s="277">
        <v>1.48</v>
      </c>
      <c r="J37" s="278">
        <v>1.52</v>
      </c>
      <c r="K37" s="262"/>
      <c r="L37" s="262"/>
      <c r="M37" s="262"/>
      <c r="N37" s="262"/>
      <c r="O37" s="262"/>
      <c r="P37" s="262"/>
    </row>
    <row r="38" spans="1:16" ht="39" customHeight="1" x14ac:dyDescent="0.15">
      <c r="A38" s="262"/>
      <c r="B38" s="275"/>
      <c r="C38" s="1202" t="s">
        <v>537</v>
      </c>
      <c r="D38" s="1203"/>
      <c r="E38" s="1204"/>
      <c r="F38" s="276">
        <v>0.33</v>
      </c>
      <c r="G38" s="277">
        <v>0.3</v>
      </c>
      <c r="H38" s="277">
        <v>0.24</v>
      </c>
      <c r="I38" s="277">
        <v>0.13</v>
      </c>
      <c r="J38" s="278">
        <v>7.0000000000000007E-2</v>
      </c>
      <c r="K38" s="262"/>
      <c r="L38" s="262"/>
      <c r="M38" s="262"/>
      <c r="N38" s="262"/>
      <c r="O38" s="262"/>
      <c r="P38" s="262"/>
    </row>
    <row r="39" spans="1:16" ht="39" customHeight="1" x14ac:dyDescent="0.15">
      <c r="A39" s="262"/>
      <c r="B39" s="275"/>
      <c r="C39" s="1202" t="s">
        <v>538</v>
      </c>
      <c r="D39" s="1203"/>
      <c r="E39" s="1204"/>
      <c r="F39" s="276">
        <v>0.01</v>
      </c>
      <c r="G39" s="277">
        <v>0.01</v>
      </c>
      <c r="H39" s="277">
        <v>0.03</v>
      </c>
      <c r="I39" s="277">
        <v>0.05</v>
      </c>
      <c r="J39" s="278">
        <v>0.05</v>
      </c>
      <c r="K39" s="262"/>
      <c r="L39" s="262"/>
      <c r="M39" s="262"/>
      <c r="N39" s="262"/>
      <c r="O39" s="262"/>
      <c r="P39" s="262"/>
    </row>
    <row r="40" spans="1:16" ht="39" customHeight="1" x14ac:dyDescent="0.15">
      <c r="A40" s="262"/>
      <c r="B40" s="275"/>
      <c r="C40" s="1202" t="s">
        <v>539</v>
      </c>
      <c r="D40" s="1203"/>
      <c r="E40" s="1204"/>
      <c r="F40" s="276">
        <v>0</v>
      </c>
      <c r="G40" s="277">
        <v>0.34</v>
      </c>
      <c r="H40" s="277">
        <v>0</v>
      </c>
      <c r="I40" s="277">
        <v>0.1</v>
      </c>
      <c r="J40" s="278">
        <v>0</v>
      </c>
      <c r="K40" s="262"/>
      <c r="L40" s="262"/>
      <c r="M40" s="262"/>
      <c r="N40" s="262"/>
      <c r="O40" s="262"/>
      <c r="P40" s="262"/>
    </row>
    <row r="41" spans="1:16" ht="39" customHeight="1" x14ac:dyDescent="0.15">
      <c r="A41" s="262"/>
      <c r="B41" s="275"/>
      <c r="C41" s="1202" t="s">
        <v>540</v>
      </c>
      <c r="D41" s="1203"/>
      <c r="E41" s="1204"/>
      <c r="F41" s="276">
        <v>0.48</v>
      </c>
      <c r="G41" s="277">
        <v>0.01</v>
      </c>
      <c r="H41" s="277">
        <v>0</v>
      </c>
      <c r="I41" s="277">
        <v>0</v>
      </c>
      <c r="J41" s="278">
        <v>0</v>
      </c>
      <c r="K41" s="262"/>
      <c r="L41" s="262"/>
      <c r="M41" s="262"/>
      <c r="N41" s="262"/>
      <c r="O41" s="262"/>
      <c r="P41" s="262"/>
    </row>
    <row r="42" spans="1:16" ht="39" customHeight="1" x14ac:dyDescent="0.15">
      <c r="A42" s="262"/>
      <c r="B42" s="279"/>
      <c r="C42" s="1202" t="s">
        <v>541</v>
      </c>
      <c r="D42" s="1203"/>
      <c r="E42" s="1204"/>
      <c r="F42" s="276" t="s">
        <v>346</v>
      </c>
      <c r="G42" s="277" t="s">
        <v>346</v>
      </c>
      <c r="H42" s="277" t="s">
        <v>346</v>
      </c>
      <c r="I42" s="277" t="s">
        <v>346</v>
      </c>
      <c r="J42" s="278" t="s">
        <v>346</v>
      </c>
      <c r="K42" s="262"/>
      <c r="L42" s="262"/>
      <c r="M42" s="262"/>
      <c r="N42" s="262"/>
      <c r="O42" s="262"/>
      <c r="P42" s="262"/>
    </row>
    <row r="43" spans="1:16" ht="39" customHeight="1" thickBot="1" x14ac:dyDescent="0.2">
      <c r="A43" s="262"/>
      <c r="B43" s="280"/>
      <c r="C43" s="1205" t="s">
        <v>542</v>
      </c>
      <c r="D43" s="1206"/>
      <c r="E43" s="1207"/>
      <c r="F43" s="281">
        <v>0.03</v>
      </c>
      <c r="G43" s="282">
        <v>0.02</v>
      </c>
      <c r="H43" s="282">
        <v>0</v>
      </c>
      <c r="I43" s="282">
        <v>0</v>
      </c>
      <c r="J43" s="283">
        <v>0</v>
      </c>
      <c r="K43" s="262"/>
      <c r="L43" s="262"/>
      <c r="M43" s="262"/>
      <c r="N43" s="262"/>
      <c r="O43" s="262"/>
      <c r="P43" s="262"/>
    </row>
    <row r="44" spans="1:16" ht="39" customHeight="1" x14ac:dyDescent="0.15">
      <c r="A44" s="262"/>
      <c r="B44" s="284" t="s">
        <v>543</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NFg81rHgcoZpLCri+qvsYdICjyWavU458YimDs/SWT7k3D1vk/cjvP5mLf0+p9wqvA1gOx3+ffLSIsB1u814RA==" saltValue="1Z/kgoc0uVV3Ajk+lJrE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544</v>
      </c>
      <c r="P43" s="288"/>
      <c r="Q43" s="288"/>
      <c r="R43" s="288"/>
      <c r="S43" s="288"/>
      <c r="T43" s="288"/>
      <c r="U43" s="288"/>
    </row>
    <row r="44" spans="1:21" ht="30.75" customHeight="1" thickBot="1" x14ac:dyDescent="0.2">
      <c r="A44" s="288"/>
      <c r="B44" s="291" t="s">
        <v>545</v>
      </c>
      <c r="C44" s="292"/>
      <c r="D44" s="292"/>
      <c r="E44" s="293"/>
      <c r="F44" s="293"/>
      <c r="G44" s="293"/>
      <c r="H44" s="293"/>
      <c r="I44" s="293"/>
      <c r="J44" s="294" t="s">
        <v>524</v>
      </c>
      <c r="K44" s="295" t="s">
        <v>4</v>
      </c>
      <c r="L44" s="296" t="s">
        <v>5</v>
      </c>
      <c r="M44" s="296" t="s">
        <v>6</v>
      </c>
      <c r="N44" s="296" t="s">
        <v>7</v>
      </c>
      <c r="O44" s="297" t="s">
        <v>8</v>
      </c>
      <c r="P44" s="288"/>
      <c r="Q44" s="288"/>
      <c r="R44" s="288"/>
      <c r="S44" s="288"/>
      <c r="T44" s="288"/>
      <c r="U44" s="288"/>
    </row>
    <row r="45" spans="1:21" ht="30.75" customHeight="1" x14ac:dyDescent="0.15">
      <c r="A45" s="288"/>
      <c r="B45" s="1210" t="s">
        <v>546</v>
      </c>
      <c r="C45" s="1211"/>
      <c r="D45" s="298"/>
      <c r="E45" s="1216" t="s">
        <v>547</v>
      </c>
      <c r="F45" s="1216"/>
      <c r="G45" s="1216"/>
      <c r="H45" s="1216"/>
      <c r="I45" s="1216"/>
      <c r="J45" s="1217"/>
      <c r="K45" s="299">
        <v>394</v>
      </c>
      <c r="L45" s="300">
        <v>410</v>
      </c>
      <c r="M45" s="300">
        <v>411</v>
      </c>
      <c r="N45" s="300">
        <v>383</v>
      </c>
      <c r="O45" s="301">
        <v>391</v>
      </c>
      <c r="P45" s="288"/>
      <c r="Q45" s="288"/>
      <c r="R45" s="288"/>
      <c r="S45" s="288"/>
      <c r="T45" s="288"/>
      <c r="U45" s="288"/>
    </row>
    <row r="46" spans="1:21" ht="30.75" customHeight="1" x14ac:dyDescent="0.15">
      <c r="A46" s="288"/>
      <c r="B46" s="1212"/>
      <c r="C46" s="1213"/>
      <c r="D46" s="302"/>
      <c r="E46" s="1218" t="s">
        <v>548</v>
      </c>
      <c r="F46" s="1218"/>
      <c r="G46" s="1218"/>
      <c r="H46" s="1218"/>
      <c r="I46" s="1218"/>
      <c r="J46" s="1219"/>
      <c r="K46" s="303" t="s">
        <v>346</v>
      </c>
      <c r="L46" s="304" t="s">
        <v>346</v>
      </c>
      <c r="M46" s="304" t="s">
        <v>346</v>
      </c>
      <c r="N46" s="304" t="s">
        <v>346</v>
      </c>
      <c r="O46" s="305" t="s">
        <v>346</v>
      </c>
      <c r="P46" s="288"/>
      <c r="Q46" s="288"/>
      <c r="R46" s="288"/>
      <c r="S46" s="288"/>
      <c r="T46" s="288"/>
      <c r="U46" s="288"/>
    </row>
    <row r="47" spans="1:21" ht="30.75" customHeight="1" x14ac:dyDescent="0.15">
      <c r="A47" s="288"/>
      <c r="B47" s="1212"/>
      <c r="C47" s="1213"/>
      <c r="D47" s="302"/>
      <c r="E47" s="1218" t="s">
        <v>549</v>
      </c>
      <c r="F47" s="1218"/>
      <c r="G47" s="1218"/>
      <c r="H47" s="1218"/>
      <c r="I47" s="1218"/>
      <c r="J47" s="1219"/>
      <c r="K47" s="303" t="s">
        <v>346</v>
      </c>
      <c r="L47" s="304" t="s">
        <v>346</v>
      </c>
      <c r="M47" s="304" t="s">
        <v>346</v>
      </c>
      <c r="N47" s="304" t="s">
        <v>346</v>
      </c>
      <c r="O47" s="305" t="s">
        <v>346</v>
      </c>
      <c r="P47" s="288"/>
      <c r="Q47" s="288"/>
      <c r="R47" s="288"/>
      <c r="S47" s="288"/>
      <c r="T47" s="288"/>
      <c r="U47" s="288"/>
    </row>
    <row r="48" spans="1:21" ht="30.75" customHeight="1" x14ac:dyDescent="0.15">
      <c r="A48" s="288"/>
      <c r="B48" s="1212"/>
      <c r="C48" s="1213"/>
      <c r="D48" s="302"/>
      <c r="E48" s="1218" t="s">
        <v>550</v>
      </c>
      <c r="F48" s="1218"/>
      <c r="G48" s="1218"/>
      <c r="H48" s="1218"/>
      <c r="I48" s="1218"/>
      <c r="J48" s="1219"/>
      <c r="K48" s="303">
        <v>38</v>
      </c>
      <c r="L48" s="304">
        <v>30</v>
      </c>
      <c r="M48" s="304">
        <v>34</v>
      </c>
      <c r="N48" s="304">
        <v>44</v>
      </c>
      <c r="O48" s="305">
        <v>43</v>
      </c>
      <c r="P48" s="288"/>
      <c r="Q48" s="288"/>
      <c r="R48" s="288"/>
      <c r="S48" s="288"/>
      <c r="T48" s="288"/>
      <c r="U48" s="288"/>
    </row>
    <row r="49" spans="1:21" ht="30.75" customHeight="1" x14ac:dyDescent="0.15">
      <c r="A49" s="288"/>
      <c r="B49" s="1212"/>
      <c r="C49" s="1213"/>
      <c r="D49" s="302"/>
      <c r="E49" s="1218" t="s">
        <v>551</v>
      </c>
      <c r="F49" s="1218"/>
      <c r="G49" s="1218"/>
      <c r="H49" s="1218"/>
      <c r="I49" s="1218"/>
      <c r="J49" s="1219"/>
      <c r="K49" s="303">
        <v>2</v>
      </c>
      <c r="L49" s="304">
        <v>2</v>
      </c>
      <c r="M49" s="304">
        <v>2</v>
      </c>
      <c r="N49" s="304">
        <v>2</v>
      </c>
      <c r="O49" s="305">
        <v>2</v>
      </c>
      <c r="P49" s="288"/>
      <c r="Q49" s="288"/>
      <c r="R49" s="288"/>
      <c r="S49" s="288"/>
      <c r="T49" s="288"/>
      <c r="U49" s="288"/>
    </row>
    <row r="50" spans="1:21" ht="30.75" customHeight="1" x14ac:dyDescent="0.15">
      <c r="A50" s="288"/>
      <c r="B50" s="1212"/>
      <c r="C50" s="1213"/>
      <c r="D50" s="302"/>
      <c r="E50" s="1218" t="s">
        <v>552</v>
      </c>
      <c r="F50" s="1218"/>
      <c r="G50" s="1218"/>
      <c r="H50" s="1218"/>
      <c r="I50" s="1218"/>
      <c r="J50" s="1219"/>
      <c r="K50" s="303" t="s">
        <v>346</v>
      </c>
      <c r="L50" s="304" t="s">
        <v>346</v>
      </c>
      <c r="M50" s="304" t="s">
        <v>346</v>
      </c>
      <c r="N50" s="304" t="s">
        <v>346</v>
      </c>
      <c r="O50" s="305" t="s">
        <v>346</v>
      </c>
      <c r="P50" s="288"/>
      <c r="Q50" s="288"/>
      <c r="R50" s="288"/>
      <c r="S50" s="288"/>
      <c r="T50" s="288"/>
      <c r="U50" s="288"/>
    </row>
    <row r="51" spans="1:21" ht="30.75" customHeight="1" x14ac:dyDescent="0.15">
      <c r="A51" s="288"/>
      <c r="B51" s="1214"/>
      <c r="C51" s="1215"/>
      <c r="D51" s="306"/>
      <c r="E51" s="1218" t="s">
        <v>553</v>
      </c>
      <c r="F51" s="1218"/>
      <c r="G51" s="1218"/>
      <c r="H51" s="1218"/>
      <c r="I51" s="1218"/>
      <c r="J51" s="1219"/>
      <c r="K51" s="303" t="s">
        <v>346</v>
      </c>
      <c r="L51" s="304" t="s">
        <v>346</v>
      </c>
      <c r="M51" s="304" t="s">
        <v>346</v>
      </c>
      <c r="N51" s="304" t="s">
        <v>346</v>
      </c>
      <c r="O51" s="305" t="s">
        <v>346</v>
      </c>
      <c r="P51" s="288"/>
      <c r="Q51" s="288"/>
      <c r="R51" s="288"/>
      <c r="S51" s="288"/>
      <c r="T51" s="288"/>
      <c r="U51" s="288"/>
    </row>
    <row r="52" spans="1:21" ht="30.75" customHeight="1" x14ac:dyDescent="0.15">
      <c r="A52" s="288"/>
      <c r="B52" s="1220" t="s">
        <v>554</v>
      </c>
      <c r="C52" s="1221"/>
      <c r="D52" s="306"/>
      <c r="E52" s="1218" t="s">
        <v>555</v>
      </c>
      <c r="F52" s="1218"/>
      <c r="G52" s="1218"/>
      <c r="H52" s="1218"/>
      <c r="I52" s="1218"/>
      <c r="J52" s="1219"/>
      <c r="K52" s="303">
        <v>348</v>
      </c>
      <c r="L52" s="304">
        <v>360</v>
      </c>
      <c r="M52" s="304">
        <v>360</v>
      </c>
      <c r="N52" s="304">
        <v>334</v>
      </c>
      <c r="O52" s="305">
        <v>334</v>
      </c>
      <c r="P52" s="288"/>
      <c r="Q52" s="288"/>
      <c r="R52" s="288"/>
      <c r="S52" s="288"/>
      <c r="T52" s="288"/>
      <c r="U52" s="288"/>
    </row>
    <row r="53" spans="1:21" ht="30.75" customHeight="1" thickBot="1" x14ac:dyDescent="0.2">
      <c r="A53" s="288"/>
      <c r="B53" s="1222" t="s">
        <v>556</v>
      </c>
      <c r="C53" s="1223"/>
      <c r="D53" s="307"/>
      <c r="E53" s="1224" t="s">
        <v>557</v>
      </c>
      <c r="F53" s="1224"/>
      <c r="G53" s="1224"/>
      <c r="H53" s="1224"/>
      <c r="I53" s="1224"/>
      <c r="J53" s="1225"/>
      <c r="K53" s="308">
        <v>86</v>
      </c>
      <c r="L53" s="309">
        <v>82</v>
      </c>
      <c r="M53" s="309">
        <v>87</v>
      </c>
      <c r="N53" s="309">
        <v>95</v>
      </c>
      <c r="O53" s="310">
        <v>102</v>
      </c>
      <c r="P53" s="288"/>
      <c r="Q53" s="288"/>
      <c r="R53" s="288"/>
      <c r="S53" s="288"/>
      <c r="T53" s="288"/>
      <c r="U53" s="288"/>
    </row>
    <row r="54" spans="1:21" ht="24" customHeight="1" x14ac:dyDescent="0.15">
      <c r="A54" s="288"/>
      <c r="B54" s="311" t="s">
        <v>558</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559</v>
      </c>
      <c r="C55" s="313"/>
      <c r="D55" s="313"/>
      <c r="E55" s="313"/>
      <c r="F55" s="313"/>
      <c r="G55" s="313"/>
      <c r="H55" s="313"/>
      <c r="I55" s="313"/>
      <c r="J55" s="313"/>
      <c r="K55" s="314"/>
      <c r="L55" s="314"/>
      <c r="M55" s="314"/>
      <c r="N55" s="314"/>
      <c r="O55" s="315" t="s">
        <v>560</v>
      </c>
      <c r="P55" s="288"/>
      <c r="Q55" s="288"/>
      <c r="R55" s="288"/>
      <c r="S55" s="288"/>
      <c r="T55" s="288"/>
      <c r="U55" s="288"/>
    </row>
    <row r="56" spans="1:21" ht="31.5" customHeight="1" thickBot="1" x14ac:dyDescent="0.2">
      <c r="A56" s="288"/>
      <c r="B56" s="316"/>
      <c r="C56" s="317"/>
      <c r="D56" s="317"/>
      <c r="E56" s="318"/>
      <c r="F56" s="318"/>
      <c r="G56" s="318"/>
      <c r="H56" s="318"/>
      <c r="I56" s="318"/>
      <c r="J56" s="319" t="s">
        <v>524</v>
      </c>
      <c r="K56" s="320" t="s">
        <v>561</v>
      </c>
      <c r="L56" s="321" t="s">
        <v>562</v>
      </c>
      <c r="M56" s="321" t="s">
        <v>563</v>
      </c>
      <c r="N56" s="321" t="s">
        <v>564</v>
      </c>
      <c r="O56" s="322" t="s">
        <v>565</v>
      </c>
      <c r="P56" s="288"/>
      <c r="Q56" s="288"/>
      <c r="R56" s="288"/>
      <c r="S56" s="288"/>
      <c r="T56" s="288"/>
      <c r="U56" s="288"/>
    </row>
    <row r="57" spans="1:21" ht="31.5" customHeight="1" x14ac:dyDescent="0.15">
      <c r="B57" s="1226" t="s">
        <v>566</v>
      </c>
      <c r="C57" s="1227"/>
      <c r="D57" s="1230" t="s">
        <v>567</v>
      </c>
      <c r="E57" s="1231"/>
      <c r="F57" s="1231"/>
      <c r="G57" s="1231"/>
      <c r="H57" s="1231"/>
      <c r="I57" s="1231"/>
      <c r="J57" s="1232"/>
      <c r="K57" s="323"/>
      <c r="L57" s="324"/>
      <c r="M57" s="324"/>
      <c r="N57" s="324"/>
      <c r="O57" s="325"/>
    </row>
    <row r="58" spans="1:21" ht="31.5" customHeight="1" thickBot="1" x14ac:dyDescent="0.2">
      <c r="B58" s="1228"/>
      <c r="C58" s="1229"/>
      <c r="D58" s="1233" t="s">
        <v>568</v>
      </c>
      <c r="E58" s="1234"/>
      <c r="F58" s="1234"/>
      <c r="G58" s="1234"/>
      <c r="H58" s="1234"/>
      <c r="I58" s="1234"/>
      <c r="J58" s="1235"/>
      <c r="K58" s="326"/>
      <c r="L58" s="327"/>
      <c r="M58" s="327"/>
      <c r="N58" s="327"/>
      <c r="O58" s="328"/>
    </row>
    <row r="59" spans="1:21" ht="24" customHeight="1" x14ac:dyDescent="0.15">
      <c r="B59" s="329"/>
      <c r="C59" s="329"/>
      <c r="D59" s="330" t="s">
        <v>569</v>
      </c>
      <c r="E59" s="331"/>
      <c r="F59" s="331"/>
      <c r="G59" s="331"/>
      <c r="H59" s="331"/>
      <c r="I59" s="331"/>
      <c r="J59" s="331"/>
      <c r="K59" s="331"/>
      <c r="L59" s="331"/>
      <c r="M59" s="331"/>
      <c r="N59" s="331"/>
      <c r="O59" s="331"/>
    </row>
    <row r="60" spans="1:21" ht="24" customHeight="1" x14ac:dyDescent="0.15">
      <c r="B60" s="332"/>
      <c r="C60" s="332"/>
      <c r="D60" s="330" t="s">
        <v>570</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3kpNWoRoB2A6NCSGQwbcblaMJd3OUm+cNYppw5dkdl3OL+iYidMNk7Bccjxj/9Ro3AhQvLVUPZmgxL3z3+NBLw==" saltValue="E+g96rH+kngkX6/gEjWn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544</v>
      </c>
    </row>
    <row r="40" spans="2:13" ht="27.75" customHeight="1" thickBot="1" x14ac:dyDescent="0.2">
      <c r="B40" s="335" t="s">
        <v>545</v>
      </c>
      <c r="C40" s="336"/>
      <c r="D40" s="336"/>
      <c r="E40" s="337"/>
      <c r="F40" s="337"/>
      <c r="G40" s="337"/>
      <c r="H40" s="338" t="s">
        <v>524</v>
      </c>
      <c r="I40" s="339" t="s">
        <v>4</v>
      </c>
      <c r="J40" s="340" t="s">
        <v>5</v>
      </c>
      <c r="K40" s="340" t="s">
        <v>6</v>
      </c>
      <c r="L40" s="340" t="s">
        <v>7</v>
      </c>
      <c r="M40" s="341" t="s">
        <v>8</v>
      </c>
    </row>
    <row r="41" spans="2:13" ht="27.75" customHeight="1" x14ac:dyDescent="0.15">
      <c r="B41" s="1236" t="s">
        <v>571</v>
      </c>
      <c r="C41" s="1237"/>
      <c r="D41" s="342"/>
      <c r="E41" s="1242" t="s">
        <v>572</v>
      </c>
      <c r="F41" s="1242"/>
      <c r="G41" s="1242"/>
      <c r="H41" s="1243"/>
      <c r="I41" s="343">
        <v>3705</v>
      </c>
      <c r="J41" s="344">
        <v>3603</v>
      </c>
      <c r="K41" s="344">
        <v>3462</v>
      </c>
      <c r="L41" s="344">
        <v>3386</v>
      </c>
      <c r="M41" s="345">
        <v>3434</v>
      </c>
    </row>
    <row r="42" spans="2:13" ht="27.75" customHeight="1" x14ac:dyDescent="0.15">
      <c r="B42" s="1238"/>
      <c r="C42" s="1239"/>
      <c r="D42" s="346"/>
      <c r="E42" s="1244" t="s">
        <v>573</v>
      </c>
      <c r="F42" s="1244"/>
      <c r="G42" s="1244"/>
      <c r="H42" s="1245"/>
      <c r="I42" s="347" t="s">
        <v>346</v>
      </c>
      <c r="J42" s="348" t="s">
        <v>346</v>
      </c>
      <c r="K42" s="348" t="s">
        <v>346</v>
      </c>
      <c r="L42" s="348" t="s">
        <v>346</v>
      </c>
      <c r="M42" s="349" t="s">
        <v>346</v>
      </c>
    </row>
    <row r="43" spans="2:13" ht="27.75" customHeight="1" x14ac:dyDescent="0.15">
      <c r="B43" s="1238"/>
      <c r="C43" s="1239"/>
      <c r="D43" s="346"/>
      <c r="E43" s="1244" t="s">
        <v>574</v>
      </c>
      <c r="F43" s="1244"/>
      <c r="G43" s="1244"/>
      <c r="H43" s="1245"/>
      <c r="I43" s="347">
        <v>560</v>
      </c>
      <c r="J43" s="348">
        <v>557</v>
      </c>
      <c r="K43" s="348">
        <v>506</v>
      </c>
      <c r="L43" s="348">
        <v>471</v>
      </c>
      <c r="M43" s="349">
        <v>620</v>
      </c>
    </row>
    <row r="44" spans="2:13" ht="27.75" customHeight="1" x14ac:dyDescent="0.15">
      <c r="B44" s="1238"/>
      <c r="C44" s="1239"/>
      <c r="D44" s="346"/>
      <c r="E44" s="1244" t="s">
        <v>575</v>
      </c>
      <c r="F44" s="1244"/>
      <c r="G44" s="1244"/>
      <c r="H44" s="1245"/>
      <c r="I44" s="347">
        <v>11</v>
      </c>
      <c r="J44" s="348">
        <v>9</v>
      </c>
      <c r="K44" s="348">
        <v>7</v>
      </c>
      <c r="L44" s="348">
        <v>5</v>
      </c>
      <c r="M44" s="349">
        <v>4</v>
      </c>
    </row>
    <row r="45" spans="2:13" ht="27.75" customHeight="1" x14ac:dyDescent="0.15">
      <c r="B45" s="1238"/>
      <c r="C45" s="1239"/>
      <c r="D45" s="346"/>
      <c r="E45" s="1244" t="s">
        <v>576</v>
      </c>
      <c r="F45" s="1244"/>
      <c r="G45" s="1244"/>
      <c r="H45" s="1245"/>
      <c r="I45" s="347">
        <v>594</v>
      </c>
      <c r="J45" s="348">
        <v>558</v>
      </c>
      <c r="K45" s="348">
        <v>505</v>
      </c>
      <c r="L45" s="348">
        <v>498</v>
      </c>
      <c r="M45" s="349">
        <v>499</v>
      </c>
    </row>
    <row r="46" spans="2:13" ht="27.75" customHeight="1" x14ac:dyDescent="0.15">
      <c r="B46" s="1238"/>
      <c r="C46" s="1239"/>
      <c r="D46" s="350"/>
      <c r="E46" s="1244" t="s">
        <v>577</v>
      </c>
      <c r="F46" s="1244"/>
      <c r="G46" s="1244"/>
      <c r="H46" s="1245"/>
      <c r="I46" s="347" t="s">
        <v>346</v>
      </c>
      <c r="J46" s="348" t="s">
        <v>346</v>
      </c>
      <c r="K46" s="348" t="s">
        <v>346</v>
      </c>
      <c r="L46" s="348" t="s">
        <v>346</v>
      </c>
      <c r="M46" s="349" t="s">
        <v>346</v>
      </c>
    </row>
    <row r="47" spans="2:13" ht="27.75" customHeight="1" x14ac:dyDescent="0.15">
      <c r="B47" s="1238"/>
      <c r="C47" s="1239"/>
      <c r="D47" s="351"/>
      <c r="E47" s="1246" t="s">
        <v>578</v>
      </c>
      <c r="F47" s="1247"/>
      <c r="G47" s="1247"/>
      <c r="H47" s="1248"/>
      <c r="I47" s="347" t="s">
        <v>346</v>
      </c>
      <c r="J47" s="348" t="s">
        <v>346</v>
      </c>
      <c r="K47" s="348" t="s">
        <v>346</v>
      </c>
      <c r="L47" s="348" t="s">
        <v>346</v>
      </c>
      <c r="M47" s="349" t="s">
        <v>346</v>
      </c>
    </row>
    <row r="48" spans="2:13" ht="27.75" customHeight="1" x14ac:dyDescent="0.15">
      <c r="B48" s="1238"/>
      <c r="C48" s="1239"/>
      <c r="D48" s="346"/>
      <c r="E48" s="1244" t="s">
        <v>579</v>
      </c>
      <c r="F48" s="1244"/>
      <c r="G48" s="1244"/>
      <c r="H48" s="1245"/>
      <c r="I48" s="347" t="s">
        <v>346</v>
      </c>
      <c r="J48" s="348" t="s">
        <v>346</v>
      </c>
      <c r="K48" s="348" t="s">
        <v>346</v>
      </c>
      <c r="L48" s="348" t="s">
        <v>346</v>
      </c>
      <c r="M48" s="349" t="s">
        <v>346</v>
      </c>
    </row>
    <row r="49" spans="2:13" ht="27.75" customHeight="1" x14ac:dyDescent="0.15">
      <c r="B49" s="1240"/>
      <c r="C49" s="1241"/>
      <c r="D49" s="346"/>
      <c r="E49" s="1244" t="s">
        <v>580</v>
      </c>
      <c r="F49" s="1244"/>
      <c r="G49" s="1244"/>
      <c r="H49" s="1245"/>
      <c r="I49" s="347" t="s">
        <v>346</v>
      </c>
      <c r="J49" s="348" t="s">
        <v>346</v>
      </c>
      <c r="K49" s="348" t="s">
        <v>346</v>
      </c>
      <c r="L49" s="348" t="s">
        <v>346</v>
      </c>
      <c r="M49" s="349" t="s">
        <v>346</v>
      </c>
    </row>
    <row r="50" spans="2:13" ht="27.75" customHeight="1" x14ac:dyDescent="0.15">
      <c r="B50" s="1249" t="s">
        <v>581</v>
      </c>
      <c r="C50" s="1250"/>
      <c r="D50" s="352"/>
      <c r="E50" s="1244" t="s">
        <v>582</v>
      </c>
      <c r="F50" s="1244"/>
      <c r="G50" s="1244"/>
      <c r="H50" s="1245"/>
      <c r="I50" s="347">
        <v>3124</v>
      </c>
      <c r="J50" s="348">
        <v>3209</v>
      </c>
      <c r="K50" s="348">
        <v>3211</v>
      </c>
      <c r="L50" s="348">
        <v>3050</v>
      </c>
      <c r="M50" s="349">
        <v>3212</v>
      </c>
    </row>
    <row r="51" spans="2:13" ht="27.75" customHeight="1" x14ac:dyDescent="0.15">
      <c r="B51" s="1238"/>
      <c r="C51" s="1239"/>
      <c r="D51" s="346"/>
      <c r="E51" s="1244" t="s">
        <v>583</v>
      </c>
      <c r="F51" s="1244"/>
      <c r="G51" s="1244"/>
      <c r="H51" s="1245"/>
      <c r="I51" s="347" t="s">
        <v>346</v>
      </c>
      <c r="J51" s="348" t="s">
        <v>346</v>
      </c>
      <c r="K51" s="348" t="s">
        <v>346</v>
      </c>
      <c r="L51" s="348" t="s">
        <v>346</v>
      </c>
      <c r="M51" s="349" t="s">
        <v>346</v>
      </c>
    </row>
    <row r="52" spans="2:13" ht="27.75" customHeight="1" x14ac:dyDescent="0.15">
      <c r="B52" s="1240"/>
      <c r="C52" s="1241"/>
      <c r="D52" s="346"/>
      <c r="E52" s="1244" t="s">
        <v>584</v>
      </c>
      <c r="F52" s="1244"/>
      <c r="G52" s="1244"/>
      <c r="H52" s="1245"/>
      <c r="I52" s="347">
        <v>3329</v>
      </c>
      <c r="J52" s="348">
        <v>3237</v>
      </c>
      <c r="K52" s="348">
        <v>3097</v>
      </c>
      <c r="L52" s="348">
        <v>2915</v>
      </c>
      <c r="M52" s="349">
        <v>2964</v>
      </c>
    </row>
    <row r="53" spans="2:13" ht="27.75" customHeight="1" thickBot="1" x14ac:dyDescent="0.2">
      <c r="B53" s="1251" t="s">
        <v>585</v>
      </c>
      <c r="C53" s="1252"/>
      <c r="D53" s="353"/>
      <c r="E53" s="1253" t="s">
        <v>586</v>
      </c>
      <c r="F53" s="1253"/>
      <c r="G53" s="1253"/>
      <c r="H53" s="1254"/>
      <c r="I53" s="354">
        <v>-1584</v>
      </c>
      <c r="J53" s="355">
        <v>-1719</v>
      </c>
      <c r="K53" s="355">
        <v>-1828</v>
      </c>
      <c r="L53" s="355">
        <v>-1604</v>
      </c>
      <c r="M53" s="356">
        <v>-1620</v>
      </c>
    </row>
    <row r="54" spans="2:13" ht="27.75" customHeight="1" x14ac:dyDescent="0.15">
      <c r="B54" s="357" t="s">
        <v>587</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tmNb08mfEepYL7XNDbrKsoMFNY0JN9E2+48bZPNPCws5sMtkaM56PfzlxY19B1XGDEovFQ66M55kEoFnp/8zQ==" saltValue="8NmpDk1NyOJgtZ5ngkkb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588</v>
      </c>
    </row>
    <row r="54" spans="2:8" ht="29.25" customHeight="1" thickBot="1" x14ac:dyDescent="0.25">
      <c r="B54" s="362" t="s">
        <v>26</v>
      </c>
      <c r="C54" s="363"/>
      <c r="D54" s="363"/>
      <c r="E54" s="364" t="s">
        <v>524</v>
      </c>
      <c r="F54" s="365" t="s">
        <v>6</v>
      </c>
      <c r="G54" s="365" t="s">
        <v>7</v>
      </c>
      <c r="H54" s="366" t="s">
        <v>8</v>
      </c>
    </row>
    <row r="55" spans="2:8" ht="52.5" customHeight="1" x14ac:dyDescent="0.15">
      <c r="B55" s="367"/>
      <c r="C55" s="1263" t="s">
        <v>128</v>
      </c>
      <c r="D55" s="1263"/>
      <c r="E55" s="1264"/>
      <c r="F55" s="368">
        <v>2179</v>
      </c>
      <c r="G55" s="368">
        <v>1957</v>
      </c>
      <c r="H55" s="369">
        <v>1912</v>
      </c>
    </row>
    <row r="56" spans="2:8" ht="52.5" customHeight="1" x14ac:dyDescent="0.15">
      <c r="B56" s="370"/>
      <c r="C56" s="1265" t="s">
        <v>589</v>
      </c>
      <c r="D56" s="1265"/>
      <c r="E56" s="1266"/>
      <c r="F56" s="371">
        <v>379</v>
      </c>
      <c r="G56" s="371">
        <v>380</v>
      </c>
      <c r="H56" s="372">
        <v>380</v>
      </c>
    </row>
    <row r="57" spans="2:8" ht="53.25" customHeight="1" x14ac:dyDescent="0.15">
      <c r="B57" s="370"/>
      <c r="C57" s="1267" t="s">
        <v>133</v>
      </c>
      <c r="D57" s="1267"/>
      <c r="E57" s="1268"/>
      <c r="F57" s="373">
        <v>635</v>
      </c>
      <c r="G57" s="373">
        <v>696</v>
      </c>
      <c r="H57" s="374">
        <v>747</v>
      </c>
    </row>
    <row r="58" spans="2:8" ht="45.75" customHeight="1" x14ac:dyDescent="0.15">
      <c r="B58" s="375"/>
      <c r="C58" s="1255" t="s">
        <v>590</v>
      </c>
      <c r="D58" s="1256"/>
      <c r="E58" s="1257"/>
      <c r="F58" s="376">
        <v>300</v>
      </c>
      <c r="G58" s="376">
        <v>320</v>
      </c>
      <c r="H58" s="377">
        <v>320</v>
      </c>
    </row>
    <row r="59" spans="2:8" ht="45.75" customHeight="1" x14ac:dyDescent="0.15">
      <c r="B59" s="375"/>
      <c r="C59" s="1255" t="s">
        <v>591</v>
      </c>
      <c r="D59" s="1256"/>
      <c r="E59" s="1257"/>
      <c r="F59" s="376">
        <v>60</v>
      </c>
      <c r="G59" s="376">
        <v>120</v>
      </c>
      <c r="H59" s="377">
        <v>180</v>
      </c>
    </row>
    <row r="60" spans="2:8" ht="45.75" customHeight="1" x14ac:dyDescent="0.15">
      <c r="B60" s="375"/>
      <c r="C60" s="1255" t="s">
        <v>592</v>
      </c>
      <c r="D60" s="1256"/>
      <c r="E60" s="1257"/>
      <c r="F60" s="376">
        <v>155</v>
      </c>
      <c r="G60" s="376">
        <v>155</v>
      </c>
      <c r="H60" s="377">
        <v>155</v>
      </c>
    </row>
    <row r="61" spans="2:8" ht="45.75" customHeight="1" x14ac:dyDescent="0.15">
      <c r="B61" s="375"/>
      <c r="C61" s="1255" t="s">
        <v>593</v>
      </c>
      <c r="D61" s="1256"/>
      <c r="E61" s="1257"/>
      <c r="F61" s="376">
        <v>55</v>
      </c>
      <c r="G61" s="376">
        <v>55</v>
      </c>
      <c r="H61" s="377">
        <v>55</v>
      </c>
    </row>
    <row r="62" spans="2:8" ht="45.75" customHeight="1" thickBot="1" x14ac:dyDescent="0.2">
      <c r="B62" s="378"/>
      <c r="C62" s="1258" t="s">
        <v>594</v>
      </c>
      <c r="D62" s="1259"/>
      <c r="E62" s="1260"/>
      <c r="F62" s="379">
        <v>44</v>
      </c>
      <c r="G62" s="379">
        <v>28</v>
      </c>
      <c r="H62" s="380">
        <v>16</v>
      </c>
    </row>
    <row r="63" spans="2:8" ht="52.5" customHeight="1" thickBot="1" x14ac:dyDescent="0.2">
      <c r="B63" s="381"/>
      <c r="C63" s="1261" t="s">
        <v>595</v>
      </c>
      <c r="D63" s="1261"/>
      <c r="E63" s="1262"/>
      <c r="F63" s="382">
        <v>3193</v>
      </c>
      <c r="G63" s="382">
        <v>3032</v>
      </c>
      <c r="H63" s="383">
        <v>3039</v>
      </c>
    </row>
    <row r="64" spans="2:8" ht="15" customHeight="1" x14ac:dyDescent="0.15"/>
  </sheetData>
  <sheetProtection algorithmName="SHA-512" hashValue="AYYRvYuVWEt0mVYV69AuSxsh6koc6aPyMUb00Lb1zO2cklXymPzpD7Hgs/G/YPDL+xuXDirbhyxIrvZbLNPMww==" saltValue="H3ZFsYPOxbr+/xjvO3sr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17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c r="BQ51" s="1271"/>
      <c r="BR51" s="1271"/>
      <c r="BS51" s="1271"/>
      <c r="BT51" s="1271"/>
      <c r="BU51" s="1271"/>
      <c r="BV51" s="1271"/>
      <c r="BW51" s="1271"/>
      <c r="BX51" s="1271"/>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x14ac:dyDescent="0.15">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65.099999999999994</v>
      </c>
      <c r="BQ53" s="1271"/>
      <c r="BR53" s="1271"/>
      <c r="BS53" s="1271"/>
      <c r="BT53" s="1271"/>
      <c r="BU53" s="1271"/>
      <c r="BV53" s="1271"/>
      <c r="BW53" s="1271"/>
      <c r="BX53" s="1271">
        <v>66.5</v>
      </c>
      <c r="BY53" s="1271"/>
      <c r="BZ53" s="1271"/>
      <c r="CA53" s="1271"/>
      <c r="CB53" s="1271"/>
      <c r="CC53" s="1271"/>
      <c r="CD53" s="1271"/>
      <c r="CE53" s="1271"/>
      <c r="CF53" s="1271">
        <v>67.5</v>
      </c>
      <c r="CG53" s="1271"/>
      <c r="CH53" s="1271"/>
      <c r="CI53" s="1271"/>
      <c r="CJ53" s="1271"/>
      <c r="CK53" s="1271"/>
      <c r="CL53" s="1271"/>
      <c r="CM53" s="1271"/>
      <c r="CN53" s="1271">
        <v>68.8</v>
      </c>
      <c r="CO53" s="1271"/>
      <c r="CP53" s="1271"/>
      <c r="CQ53" s="1271"/>
      <c r="CR53" s="1271"/>
      <c r="CS53" s="1271"/>
      <c r="CT53" s="1271"/>
      <c r="CU53" s="1271"/>
      <c r="CV53" s="1271">
        <v>69.900000000000006</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0</v>
      </c>
      <c r="BQ55" s="1271"/>
      <c r="BR55" s="1271"/>
      <c r="BS55" s="1271"/>
      <c r="BT55" s="1271"/>
      <c r="BU55" s="1271"/>
      <c r="BV55" s="1271"/>
      <c r="BW55" s="1271"/>
      <c r="BX55" s="1271">
        <v>0</v>
      </c>
      <c r="BY55" s="1271"/>
      <c r="BZ55" s="1271"/>
      <c r="CA55" s="1271"/>
      <c r="CB55" s="1271"/>
      <c r="CC55" s="1271"/>
      <c r="CD55" s="1271"/>
      <c r="CE55" s="1271"/>
      <c r="CF55" s="1271">
        <v>0</v>
      </c>
      <c r="CG55" s="1271"/>
      <c r="CH55" s="1271"/>
      <c r="CI55" s="1271"/>
      <c r="CJ55" s="1271"/>
      <c r="CK55" s="1271"/>
      <c r="CL55" s="1271"/>
      <c r="CM55" s="1271"/>
      <c r="CN55" s="1271">
        <v>0</v>
      </c>
      <c r="CO55" s="1271"/>
      <c r="CP55" s="1271"/>
      <c r="CQ55" s="1271"/>
      <c r="CR55" s="1271"/>
      <c r="CS55" s="1271"/>
      <c r="CT55" s="1271"/>
      <c r="CU55" s="1271"/>
      <c r="CV55" s="1271">
        <v>0</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56.2</v>
      </c>
      <c r="BQ57" s="1271"/>
      <c r="BR57" s="1271"/>
      <c r="BS57" s="1271"/>
      <c r="BT57" s="1271"/>
      <c r="BU57" s="1271"/>
      <c r="BV57" s="1271"/>
      <c r="BW57" s="1271"/>
      <c r="BX57" s="1271">
        <v>58.2</v>
      </c>
      <c r="BY57" s="1271"/>
      <c r="BZ57" s="1271"/>
      <c r="CA57" s="1271"/>
      <c r="CB57" s="1271"/>
      <c r="CC57" s="1271"/>
      <c r="CD57" s="1271"/>
      <c r="CE57" s="1271"/>
      <c r="CF57" s="1271">
        <v>60.1</v>
      </c>
      <c r="CG57" s="1271"/>
      <c r="CH57" s="1271"/>
      <c r="CI57" s="1271"/>
      <c r="CJ57" s="1271"/>
      <c r="CK57" s="1271"/>
      <c r="CL57" s="1271"/>
      <c r="CM57" s="1271"/>
      <c r="CN57" s="1271">
        <v>61.6</v>
      </c>
      <c r="CO57" s="1271"/>
      <c r="CP57" s="1271"/>
      <c r="CQ57" s="1271"/>
      <c r="CR57" s="1271"/>
      <c r="CS57" s="1271"/>
      <c r="CT57" s="1271"/>
      <c r="CU57" s="1271"/>
      <c r="CV57" s="1271">
        <v>60.9</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18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3.9</v>
      </c>
      <c r="BQ75" s="1271"/>
      <c r="BR75" s="1271"/>
      <c r="BS75" s="1271"/>
      <c r="BT75" s="1271"/>
      <c r="BU75" s="1271"/>
      <c r="BV75" s="1271"/>
      <c r="BW75" s="1271"/>
      <c r="BX75" s="1271">
        <v>4.2</v>
      </c>
      <c r="BY75" s="1271"/>
      <c r="BZ75" s="1271"/>
      <c r="CA75" s="1271"/>
      <c r="CB75" s="1271"/>
      <c r="CC75" s="1271"/>
      <c r="CD75" s="1271"/>
      <c r="CE75" s="1271"/>
      <c r="CF75" s="1271">
        <v>4.4000000000000004</v>
      </c>
      <c r="CG75" s="1271"/>
      <c r="CH75" s="1271"/>
      <c r="CI75" s="1271"/>
      <c r="CJ75" s="1271"/>
      <c r="CK75" s="1271"/>
      <c r="CL75" s="1271"/>
      <c r="CM75" s="1271"/>
      <c r="CN75" s="1271">
        <v>4.5</v>
      </c>
      <c r="CO75" s="1271"/>
      <c r="CP75" s="1271"/>
      <c r="CQ75" s="1271"/>
      <c r="CR75" s="1271"/>
      <c r="CS75" s="1271"/>
      <c r="CT75" s="1271"/>
      <c r="CU75" s="1271"/>
      <c r="CV75" s="1271">
        <v>4.8</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0</v>
      </c>
      <c r="BQ77" s="1271"/>
      <c r="BR77" s="1271"/>
      <c r="BS77" s="1271"/>
      <c r="BT77" s="1271"/>
      <c r="BU77" s="1271"/>
      <c r="BV77" s="1271"/>
      <c r="BW77" s="1271"/>
      <c r="BX77" s="1271">
        <v>0</v>
      </c>
      <c r="BY77" s="1271"/>
      <c r="BZ77" s="1271"/>
      <c r="CA77" s="1271"/>
      <c r="CB77" s="1271"/>
      <c r="CC77" s="1271"/>
      <c r="CD77" s="1271"/>
      <c r="CE77" s="1271"/>
      <c r="CF77" s="1271">
        <v>0</v>
      </c>
      <c r="CG77" s="1271"/>
      <c r="CH77" s="1271"/>
      <c r="CI77" s="1271"/>
      <c r="CJ77" s="1271"/>
      <c r="CK77" s="1271"/>
      <c r="CL77" s="1271"/>
      <c r="CM77" s="1271"/>
      <c r="CN77" s="1271">
        <v>0</v>
      </c>
      <c r="CO77" s="1271"/>
      <c r="CP77" s="1271"/>
      <c r="CQ77" s="1271"/>
      <c r="CR77" s="1271"/>
      <c r="CS77" s="1271"/>
      <c r="CT77" s="1271"/>
      <c r="CU77" s="1271"/>
      <c r="CV77" s="1271">
        <v>0</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8.5</v>
      </c>
      <c r="BQ79" s="1271"/>
      <c r="BR79" s="1271"/>
      <c r="BS79" s="1271"/>
      <c r="BT79" s="1271"/>
      <c r="BU79" s="1271"/>
      <c r="BV79" s="1271"/>
      <c r="BW79" s="1271"/>
      <c r="BX79" s="1271">
        <v>8.5</v>
      </c>
      <c r="BY79" s="1271"/>
      <c r="BZ79" s="1271"/>
      <c r="CA79" s="1271"/>
      <c r="CB79" s="1271"/>
      <c r="CC79" s="1271"/>
      <c r="CD79" s="1271"/>
      <c r="CE79" s="1271"/>
      <c r="CF79" s="1271">
        <v>8.6</v>
      </c>
      <c r="CG79" s="1271"/>
      <c r="CH79" s="1271"/>
      <c r="CI79" s="1271"/>
      <c r="CJ79" s="1271"/>
      <c r="CK79" s="1271"/>
      <c r="CL79" s="1271"/>
      <c r="CM79" s="1271"/>
      <c r="CN79" s="1271">
        <v>8.6</v>
      </c>
      <c r="CO79" s="1271"/>
      <c r="CP79" s="1271"/>
      <c r="CQ79" s="1271"/>
      <c r="CR79" s="1271"/>
      <c r="CS79" s="1271"/>
      <c r="CT79" s="1271"/>
      <c r="CU79" s="1271"/>
      <c r="CV79" s="1271">
        <v>7.4</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juj0eiIGbjJqOY/9C8hKbYNep1fqjFGPMEs5Ap43Dbn6W7IVq8QolD9TErdN4p1YoMYnHCD1Jv3rSDPwifdjjw==" saltValue="LeID87tMiRhVokM7D2a2X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6xQgtZQ7P7IOnSbQZKC6HrT0zT1Te3gjBbdFjg9Cs5JcwxiV5B0YsD8rH2gye4E9h9wWYa4oR8yYgVFqGdruWQ==" saltValue="WYeeriFrzL2xYrM7Ygn8W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kRr7FTWLzgEQFR8ICYdH5QnErwt23FXCHWMQDOvjH62vTdtlpoMusGKu80zU49bGlfg2xhpGUo0NlPk+Efux7g==" saltValue="Mqki5qQaprW3fO8j9WHYX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157</v>
      </c>
      <c r="DI1" s="620"/>
      <c r="DJ1" s="620"/>
      <c r="DK1" s="620"/>
      <c r="DL1" s="620"/>
      <c r="DM1" s="620"/>
      <c r="DN1" s="621"/>
      <c r="DO1" s="81"/>
      <c r="DP1" s="619" t="s">
        <v>158</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159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160</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161</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162</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26</v>
      </c>
      <c r="C4" s="623"/>
      <c r="D4" s="623"/>
      <c r="E4" s="623"/>
      <c r="F4" s="623"/>
      <c r="G4" s="623"/>
      <c r="H4" s="623"/>
      <c r="I4" s="623"/>
      <c r="J4" s="623"/>
      <c r="K4" s="623"/>
      <c r="L4" s="623"/>
      <c r="M4" s="623"/>
      <c r="N4" s="623"/>
      <c r="O4" s="623"/>
      <c r="P4" s="623"/>
      <c r="Q4" s="624"/>
      <c r="R4" s="622" t="s">
        <v>163</v>
      </c>
      <c r="S4" s="623"/>
      <c r="T4" s="623"/>
      <c r="U4" s="623"/>
      <c r="V4" s="623"/>
      <c r="W4" s="623"/>
      <c r="X4" s="623"/>
      <c r="Y4" s="624"/>
      <c r="Z4" s="622" t="s">
        <v>164</v>
      </c>
      <c r="AA4" s="623"/>
      <c r="AB4" s="623"/>
      <c r="AC4" s="624"/>
      <c r="AD4" s="622" t="s">
        <v>165</v>
      </c>
      <c r="AE4" s="623"/>
      <c r="AF4" s="623"/>
      <c r="AG4" s="623"/>
      <c r="AH4" s="623"/>
      <c r="AI4" s="623"/>
      <c r="AJ4" s="623"/>
      <c r="AK4" s="624"/>
      <c r="AL4" s="622" t="s">
        <v>164</v>
      </c>
      <c r="AM4" s="623"/>
      <c r="AN4" s="623"/>
      <c r="AO4" s="624"/>
      <c r="AP4" s="628" t="s">
        <v>166</v>
      </c>
      <c r="AQ4" s="628"/>
      <c r="AR4" s="628"/>
      <c r="AS4" s="628"/>
      <c r="AT4" s="628"/>
      <c r="AU4" s="628"/>
      <c r="AV4" s="628"/>
      <c r="AW4" s="628"/>
      <c r="AX4" s="628"/>
      <c r="AY4" s="628"/>
      <c r="AZ4" s="628"/>
      <c r="BA4" s="628"/>
      <c r="BB4" s="628"/>
      <c r="BC4" s="628"/>
      <c r="BD4" s="628"/>
      <c r="BE4" s="628"/>
      <c r="BF4" s="628"/>
      <c r="BG4" s="628" t="s">
        <v>167</v>
      </c>
      <c r="BH4" s="628"/>
      <c r="BI4" s="628"/>
      <c r="BJ4" s="628"/>
      <c r="BK4" s="628"/>
      <c r="BL4" s="628"/>
      <c r="BM4" s="628"/>
      <c r="BN4" s="628"/>
      <c r="BO4" s="628" t="s">
        <v>164</v>
      </c>
      <c r="BP4" s="628"/>
      <c r="BQ4" s="628"/>
      <c r="BR4" s="628"/>
      <c r="BS4" s="628" t="s">
        <v>168</v>
      </c>
      <c r="BT4" s="628"/>
      <c r="BU4" s="628"/>
      <c r="BV4" s="628"/>
      <c r="BW4" s="628"/>
      <c r="BX4" s="628"/>
      <c r="BY4" s="628"/>
      <c r="BZ4" s="628"/>
      <c r="CA4" s="628"/>
      <c r="CB4" s="628"/>
      <c r="CD4" s="625" t="s">
        <v>169</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170</v>
      </c>
      <c r="C5" s="630"/>
      <c r="D5" s="630"/>
      <c r="E5" s="630"/>
      <c r="F5" s="630"/>
      <c r="G5" s="630"/>
      <c r="H5" s="630"/>
      <c r="I5" s="630"/>
      <c r="J5" s="630"/>
      <c r="K5" s="630"/>
      <c r="L5" s="630"/>
      <c r="M5" s="630"/>
      <c r="N5" s="630"/>
      <c r="O5" s="630"/>
      <c r="P5" s="630"/>
      <c r="Q5" s="631"/>
      <c r="R5" s="632">
        <v>499935</v>
      </c>
      <c r="S5" s="633"/>
      <c r="T5" s="633"/>
      <c r="U5" s="633"/>
      <c r="V5" s="633"/>
      <c r="W5" s="633"/>
      <c r="X5" s="633"/>
      <c r="Y5" s="634"/>
      <c r="Z5" s="635">
        <v>10.3</v>
      </c>
      <c r="AA5" s="635"/>
      <c r="AB5" s="635"/>
      <c r="AC5" s="635"/>
      <c r="AD5" s="636">
        <v>499935</v>
      </c>
      <c r="AE5" s="636"/>
      <c r="AF5" s="636"/>
      <c r="AG5" s="636"/>
      <c r="AH5" s="636"/>
      <c r="AI5" s="636"/>
      <c r="AJ5" s="636"/>
      <c r="AK5" s="636"/>
      <c r="AL5" s="637">
        <v>21.9</v>
      </c>
      <c r="AM5" s="638"/>
      <c r="AN5" s="638"/>
      <c r="AO5" s="639"/>
      <c r="AP5" s="629" t="s">
        <v>171</v>
      </c>
      <c r="AQ5" s="630"/>
      <c r="AR5" s="630"/>
      <c r="AS5" s="630"/>
      <c r="AT5" s="630"/>
      <c r="AU5" s="630"/>
      <c r="AV5" s="630"/>
      <c r="AW5" s="630"/>
      <c r="AX5" s="630"/>
      <c r="AY5" s="630"/>
      <c r="AZ5" s="630"/>
      <c r="BA5" s="630"/>
      <c r="BB5" s="630"/>
      <c r="BC5" s="630"/>
      <c r="BD5" s="630"/>
      <c r="BE5" s="630"/>
      <c r="BF5" s="631"/>
      <c r="BG5" s="643">
        <v>499935</v>
      </c>
      <c r="BH5" s="644"/>
      <c r="BI5" s="644"/>
      <c r="BJ5" s="644"/>
      <c r="BK5" s="644"/>
      <c r="BL5" s="644"/>
      <c r="BM5" s="644"/>
      <c r="BN5" s="645"/>
      <c r="BO5" s="646">
        <v>100</v>
      </c>
      <c r="BP5" s="646"/>
      <c r="BQ5" s="646"/>
      <c r="BR5" s="646"/>
      <c r="BS5" s="647" t="s">
        <v>69</v>
      </c>
      <c r="BT5" s="647"/>
      <c r="BU5" s="647"/>
      <c r="BV5" s="647"/>
      <c r="BW5" s="647"/>
      <c r="BX5" s="647"/>
      <c r="BY5" s="647"/>
      <c r="BZ5" s="647"/>
      <c r="CA5" s="647"/>
      <c r="CB5" s="651"/>
      <c r="CD5" s="625" t="s">
        <v>166</v>
      </c>
      <c r="CE5" s="626"/>
      <c r="CF5" s="626"/>
      <c r="CG5" s="626"/>
      <c r="CH5" s="626"/>
      <c r="CI5" s="626"/>
      <c r="CJ5" s="626"/>
      <c r="CK5" s="626"/>
      <c r="CL5" s="626"/>
      <c r="CM5" s="626"/>
      <c r="CN5" s="626"/>
      <c r="CO5" s="626"/>
      <c r="CP5" s="626"/>
      <c r="CQ5" s="627"/>
      <c r="CR5" s="625" t="s">
        <v>172</v>
      </c>
      <c r="CS5" s="626"/>
      <c r="CT5" s="626"/>
      <c r="CU5" s="626"/>
      <c r="CV5" s="626"/>
      <c r="CW5" s="626"/>
      <c r="CX5" s="626"/>
      <c r="CY5" s="627"/>
      <c r="CZ5" s="625" t="s">
        <v>164</v>
      </c>
      <c r="DA5" s="626"/>
      <c r="DB5" s="626"/>
      <c r="DC5" s="627"/>
      <c r="DD5" s="625" t="s">
        <v>173</v>
      </c>
      <c r="DE5" s="626"/>
      <c r="DF5" s="626"/>
      <c r="DG5" s="626"/>
      <c r="DH5" s="626"/>
      <c r="DI5" s="626"/>
      <c r="DJ5" s="626"/>
      <c r="DK5" s="626"/>
      <c r="DL5" s="626"/>
      <c r="DM5" s="626"/>
      <c r="DN5" s="626"/>
      <c r="DO5" s="626"/>
      <c r="DP5" s="627"/>
      <c r="DQ5" s="625" t="s">
        <v>174</v>
      </c>
      <c r="DR5" s="626"/>
      <c r="DS5" s="626"/>
      <c r="DT5" s="626"/>
      <c r="DU5" s="626"/>
      <c r="DV5" s="626"/>
      <c r="DW5" s="626"/>
      <c r="DX5" s="626"/>
      <c r="DY5" s="626"/>
      <c r="DZ5" s="626"/>
      <c r="EA5" s="626"/>
      <c r="EB5" s="626"/>
      <c r="EC5" s="627"/>
    </row>
    <row r="6" spans="2:143" ht="11.25" customHeight="1" x14ac:dyDescent="0.15">
      <c r="B6" s="640" t="s">
        <v>175</v>
      </c>
      <c r="C6" s="641"/>
      <c r="D6" s="641"/>
      <c r="E6" s="641"/>
      <c r="F6" s="641"/>
      <c r="G6" s="641"/>
      <c r="H6" s="641"/>
      <c r="I6" s="641"/>
      <c r="J6" s="641"/>
      <c r="K6" s="641"/>
      <c r="L6" s="641"/>
      <c r="M6" s="641"/>
      <c r="N6" s="641"/>
      <c r="O6" s="641"/>
      <c r="P6" s="641"/>
      <c r="Q6" s="642"/>
      <c r="R6" s="643">
        <v>55101</v>
      </c>
      <c r="S6" s="644"/>
      <c r="T6" s="644"/>
      <c r="U6" s="644"/>
      <c r="V6" s="644"/>
      <c r="W6" s="644"/>
      <c r="X6" s="644"/>
      <c r="Y6" s="645"/>
      <c r="Z6" s="646">
        <v>1.1000000000000001</v>
      </c>
      <c r="AA6" s="646"/>
      <c r="AB6" s="646"/>
      <c r="AC6" s="646"/>
      <c r="AD6" s="647">
        <v>55101</v>
      </c>
      <c r="AE6" s="647"/>
      <c r="AF6" s="647"/>
      <c r="AG6" s="647"/>
      <c r="AH6" s="647"/>
      <c r="AI6" s="647"/>
      <c r="AJ6" s="647"/>
      <c r="AK6" s="647"/>
      <c r="AL6" s="648">
        <v>2.4</v>
      </c>
      <c r="AM6" s="649"/>
      <c r="AN6" s="649"/>
      <c r="AO6" s="650"/>
      <c r="AP6" s="640" t="s">
        <v>176</v>
      </c>
      <c r="AQ6" s="641"/>
      <c r="AR6" s="641"/>
      <c r="AS6" s="641"/>
      <c r="AT6" s="641"/>
      <c r="AU6" s="641"/>
      <c r="AV6" s="641"/>
      <c r="AW6" s="641"/>
      <c r="AX6" s="641"/>
      <c r="AY6" s="641"/>
      <c r="AZ6" s="641"/>
      <c r="BA6" s="641"/>
      <c r="BB6" s="641"/>
      <c r="BC6" s="641"/>
      <c r="BD6" s="641"/>
      <c r="BE6" s="641"/>
      <c r="BF6" s="642"/>
      <c r="BG6" s="643">
        <v>499935</v>
      </c>
      <c r="BH6" s="644"/>
      <c r="BI6" s="644"/>
      <c r="BJ6" s="644"/>
      <c r="BK6" s="644"/>
      <c r="BL6" s="644"/>
      <c r="BM6" s="644"/>
      <c r="BN6" s="645"/>
      <c r="BO6" s="646">
        <v>100</v>
      </c>
      <c r="BP6" s="646"/>
      <c r="BQ6" s="646"/>
      <c r="BR6" s="646"/>
      <c r="BS6" s="647" t="s">
        <v>177</v>
      </c>
      <c r="BT6" s="647"/>
      <c r="BU6" s="647"/>
      <c r="BV6" s="647"/>
      <c r="BW6" s="647"/>
      <c r="BX6" s="647"/>
      <c r="BY6" s="647"/>
      <c r="BZ6" s="647"/>
      <c r="CA6" s="647"/>
      <c r="CB6" s="651"/>
      <c r="CD6" s="654" t="s">
        <v>178</v>
      </c>
      <c r="CE6" s="655"/>
      <c r="CF6" s="655"/>
      <c r="CG6" s="655"/>
      <c r="CH6" s="655"/>
      <c r="CI6" s="655"/>
      <c r="CJ6" s="655"/>
      <c r="CK6" s="655"/>
      <c r="CL6" s="655"/>
      <c r="CM6" s="655"/>
      <c r="CN6" s="655"/>
      <c r="CO6" s="655"/>
      <c r="CP6" s="655"/>
      <c r="CQ6" s="656"/>
      <c r="CR6" s="643">
        <v>58484</v>
      </c>
      <c r="CS6" s="644"/>
      <c r="CT6" s="644"/>
      <c r="CU6" s="644"/>
      <c r="CV6" s="644"/>
      <c r="CW6" s="644"/>
      <c r="CX6" s="644"/>
      <c r="CY6" s="645"/>
      <c r="CZ6" s="637">
        <v>1.3</v>
      </c>
      <c r="DA6" s="638"/>
      <c r="DB6" s="638"/>
      <c r="DC6" s="657"/>
      <c r="DD6" s="652" t="s">
        <v>177</v>
      </c>
      <c r="DE6" s="644"/>
      <c r="DF6" s="644"/>
      <c r="DG6" s="644"/>
      <c r="DH6" s="644"/>
      <c r="DI6" s="644"/>
      <c r="DJ6" s="644"/>
      <c r="DK6" s="644"/>
      <c r="DL6" s="644"/>
      <c r="DM6" s="644"/>
      <c r="DN6" s="644"/>
      <c r="DO6" s="644"/>
      <c r="DP6" s="645"/>
      <c r="DQ6" s="652">
        <v>58484</v>
      </c>
      <c r="DR6" s="644"/>
      <c r="DS6" s="644"/>
      <c r="DT6" s="644"/>
      <c r="DU6" s="644"/>
      <c r="DV6" s="644"/>
      <c r="DW6" s="644"/>
      <c r="DX6" s="644"/>
      <c r="DY6" s="644"/>
      <c r="DZ6" s="644"/>
      <c r="EA6" s="644"/>
      <c r="EB6" s="644"/>
      <c r="EC6" s="653"/>
    </row>
    <row r="7" spans="2:143" ht="11.25" customHeight="1" x14ac:dyDescent="0.15">
      <c r="B7" s="640" t="s">
        <v>179</v>
      </c>
      <c r="C7" s="641"/>
      <c r="D7" s="641"/>
      <c r="E7" s="641"/>
      <c r="F7" s="641"/>
      <c r="G7" s="641"/>
      <c r="H7" s="641"/>
      <c r="I7" s="641"/>
      <c r="J7" s="641"/>
      <c r="K7" s="641"/>
      <c r="L7" s="641"/>
      <c r="M7" s="641"/>
      <c r="N7" s="641"/>
      <c r="O7" s="641"/>
      <c r="P7" s="641"/>
      <c r="Q7" s="642"/>
      <c r="R7" s="643">
        <v>611</v>
      </c>
      <c r="S7" s="644"/>
      <c r="T7" s="644"/>
      <c r="U7" s="644"/>
      <c r="V7" s="644"/>
      <c r="W7" s="644"/>
      <c r="X7" s="644"/>
      <c r="Y7" s="645"/>
      <c r="Z7" s="646">
        <v>0</v>
      </c>
      <c r="AA7" s="646"/>
      <c r="AB7" s="646"/>
      <c r="AC7" s="646"/>
      <c r="AD7" s="647">
        <v>611</v>
      </c>
      <c r="AE7" s="647"/>
      <c r="AF7" s="647"/>
      <c r="AG7" s="647"/>
      <c r="AH7" s="647"/>
      <c r="AI7" s="647"/>
      <c r="AJ7" s="647"/>
      <c r="AK7" s="647"/>
      <c r="AL7" s="648">
        <v>0</v>
      </c>
      <c r="AM7" s="649"/>
      <c r="AN7" s="649"/>
      <c r="AO7" s="650"/>
      <c r="AP7" s="640" t="s">
        <v>180</v>
      </c>
      <c r="AQ7" s="641"/>
      <c r="AR7" s="641"/>
      <c r="AS7" s="641"/>
      <c r="AT7" s="641"/>
      <c r="AU7" s="641"/>
      <c r="AV7" s="641"/>
      <c r="AW7" s="641"/>
      <c r="AX7" s="641"/>
      <c r="AY7" s="641"/>
      <c r="AZ7" s="641"/>
      <c r="BA7" s="641"/>
      <c r="BB7" s="641"/>
      <c r="BC7" s="641"/>
      <c r="BD7" s="641"/>
      <c r="BE7" s="641"/>
      <c r="BF7" s="642"/>
      <c r="BG7" s="643">
        <v>198118</v>
      </c>
      <c r="BH7" s="644"/>
      <c r="BI7" s="644"/>
      <c r="BJ7" s="644"/>
      <c r="BK7" s="644"/>
      <c r="BL7" s="644"/>
      <c r="BM7" s="644"/>
      <c r="BN7" s="645"/>
      <c r="BO7" s="646">
        <v>39.6</v>
      </c>
      <c r="BP7" s="646"/>
      <c r="BQ7" s="646"/>
      <c r="BR7" s="646"/>
      <c r="BS7" s="647" t="s">
        <v>69</v>
      </c>
      <c r="BT7" s="647"/>
      <c r="BU7" s="647"/>
      <c r="BV7" s="647"/>
      <c r="BW7" s="647"/>
      <c r="BX7" s="647"/>
      <c r="BY7" s="647"/>
      <c r="BZ7" s="647"/>
      <c r="CA7" s="647"/>
      <c r="CB7" s="651"/>
      <c r="CD7" s="658" t="s">
        <v>181</v>
      </c>
      <c r="CE7" s="659"/>
      <c r="CF7" s="659"/>
      <c r="CG7" s="659"/>
      <c r="CH7" s="659"/>
      <c r="CI7" s="659"/>
      <c r="CJ7" s="659"/>
      <c r="CK7" s="659"/>
      <c r="CL7" s="659"/>
      <c r="CM7" s="659"/>
      <c r="CN7" s="659"/>
      <c r="CO7" s="659"/>
      <c r="CP7" s="659"/>
      <c r="CQ7" s="660"/>
      <c r="CR7" s="643">
        <v>1015412</v>
      </c>
      <c r="CS7" s="644"/>
      <c r="CT7" s="644"/>
      <c r="CU7" s="644"/>
      <c r="CV7" s="644"/>
      <c r="CW7" s="644"/>
      <c r="CX7" s="644"/>
      <c r="CY7" s="645"/>
      <c r="CZ7" s="646">
        <v>21.8</v>
      </c>
      <c r="DA7" s="646"/>
      <c r="DB7" s="646"/>
      <c r="DC7" s="646"/>
      <c r="DD7" s="652">
        <v>37156</v>
      </c>
      <c r="DE7" s="644"/>
      <c r="DF7" s="644"/>
      <c r="DG7" s="644"/>
      <c r="DH7" s="644"/>
      <c r="DI7" s="644"/>
      <c r="DJ7" s="644"/>
      <c r="DK7" s="644"/>
      <c r="DL7" s="644"/>
      <c r="DM7" s="644"/>
      <c r="DN7" s="644"/>
      <c r="DO7" s="644"/>
      <c r="DP7" s="645"/>
      <c r="DQ7" s="652">
        <v>368296</v>
      </c>
      <c r="DR7" s="644"/>
      <c r="DS7" s="644"/>
      <c r="DT7" s="644"/>
      <c r="DU7" s="644"/>
      <c r="DV7" s="644"/>
      <c r="DW7" s="644"/>
      <c r="DX7" s="644"/>
      <c r="DY7" s="644"/>
      <c r="DZ7" s="644"/>
      <c r="EA7" s="644"/>
      <c r="EB7" s="644"/>
      <c r="EC7" s="653"/>
    </row>
    <row r="8" spans="2:143" ht="11.25" customHeight="1" x14ac:dyDescent="0.15">
      <c r="B8" s="640" t="s">
        <v>182</v>
      </c>
      <c r="C8" s="641"/>
      <c r="D8" s="641"/>
      <c r="E8" s="641"/>
      <c r="F8" s="641"/>
      <c r="G8" s="641"/>
      <c r="H8" s="641"/>
      <c r="I8" s="641"/>
      <c r="J8" s="641"/>
      <c r="K8" s="641"/>
      <c r="L8" s="641"/>
      <c r="M8" s="641"/>
      <c r="N8" s="641"/>
      <c r="O8" s="641"/>
      <c r="P8" s="641"/>
      <c r="Q8" s="642"/>
      <c r="R8" s="643">
        <v>3542</v>
      </c>
      <c r="S8" s="644"/>
      <c r="T8" s="644"/>
      <c r="U8" s="644"/>
      <c r="V8" s="644"/>
      <c r="W8" s="644"/>
      <c r="X8" s="644"/>
      <c r="Y8" s="645"/>
      <c r="Z8" s="646">
        <v>0.1</v>
      </c>
      <c r="AA8" s="646"/>
      <c r="AB8" s="646"/>
      <c r="AC8" s="646"/>
      <c r="AD8" s="647">
        <v>3542</v>
      </c>
      <c r="AE8" s="647"/>
      <c r="AF8" s="647"/>
      <c r="AG8" s="647"/>
      <c r="AH8" s="647"/>
      <c r="AI8" s="647"/>
      <c r="AJ8" s="647"/>
      <c r="AK8" s="647"/>
      <c r="AL8" s="648">
        <v>0.2</v>
      </c>
      <c r="AM8" s="649"/>
      <c r="AN8" s="649"/>
      <c r="AO8" s="650"/>
      <c r="AP8" s="640" t="s">
        <v>183</v>
      </c>
      <c r="AQ8" s="641"/>
      <c r="AR8" s="641"/>
      <c r="AS8" s="641"/>
      <c r="AT8" s="641"/>
      <c r="AU8" s="641"/>
      <c r="AV8" s="641"/>
      <c r="AW8" s="641"/>
      <c r="AX8" s="641"/>
      <c r="AY8" s="641"/>
      <c r="AZ8" s="641"/>
      <c r="BA8" s="641"/>
      <c r="BB8" s="641"/>
      <c r="BC8" s="641"/>
      <c r="BD8" s="641"/>
      <c r="BE8" s="641"/>
      <c r="BF8" s="642"/>
      <c r="BG8" s="643">
        <v>8309</v>
      </c>
      <c r="BH8" s="644"/>
      <c r="BI8" s="644"/>
      <c r="BJ8" s="644"/>
      <c r="BK8" s="644"/>
      <c r="BL8" s="644"/>
      <c r="BM8" s="644"/>
      <c r="BN8" s="645"/>
      <c r="BO8" s="646">
        <v>1.7</v>
      </c>
      <c r="BP8" s="646"/>
      <c r="BQ8" s="646"/>
      <c r="BR8" s="646"/>
      <c r="BS8" s="652" t="s">
        <v>69</v>
      </c>
      <c r="BT8" s="644"/>
      <c r="BU8" s="644"/>
      <c r="BV8" s="644"/>
      <c r="BW8" s="644"/>
      <c r="BX8" s="644"/>
      <c r="BY8" s="644"/>
      <c r="BZ8" s="644"/>
      <c r="CA8" s="644"/>
      <c r="CB8" s="653"/>
      <c r="CD8" s="658" t="s">
        <v>184</v>
      </c>
      <c r="CE8" s="659"/>
      <c r="CF8" s="659"/>
      <c r="CG8" s="659"/>
      <c r="CH8" s="659"/>
      <c r="CI8" s="659"/>
      <c r="CJ8" s="659"/>
      <c r="CK8" s="659"/>
      <c r="CL8" s="659"/>
      <c r="CM8" s="659"/>
      <c r="CN8" s="659"/>
      <c r="CO8" s="659"/>
      <c r="CP8" s="659"/>
      <c r="CQ8" s="660"/>
      <c r="CR8" s="643">
        <v>897766</v>
      </c>
      <c r="CS8" s="644"/>
      <c r="CT8" s="644"/>
      <c r="CU8" s="644"/>
      <c r="CV8" s="644"/>
      <c r="CW8" s="644"/>
      <c r="CX8" s="644"/>
      <c r="CY8" s="645"/>
      <c r="CZ8" s="646">
        <v>19.3</v>
      </c>
      <c r="DA8" s="646"/>
      <c r="DB8" s="646"/>
      <c r="DC8" s="646"/>
      <c r="DD8" s="652" t="s">
        <v>69</v>
      </c>
      <c r="DE8" s="644"/>
      <c r="DF8" s="644"/>
      <c r="DG8" s="644"/>
      <c r="DH8" s="644"/>
      <c r="DI8" s="644"/>
      <c r="DJ8" s="644"/>
      <c r="DK8" s="644"/>
      <c r="DL8" s="644"/>
      <c r="DM8" s="644"/>
      <c r="DN8" s="644"/>
      <c r="DO8" s="644"/>
      <c r="DP8" s="645"/>
      <c r="DQ8" s="652">
        <v>496546</v>
      </c>
      <c r="DR8" s="644"/>
      <c r="DS8" s="644"/>
      <c r="DT8" s="644"/>
      <c r="DU8" s="644"/>
      <c r="DV8" s="644"/>
      <c r="DW8" s="644"/>
      <c r="DX8" s="644"/>
      <c r="DY8" s="644"/>
      <c r="DZ8" s="644"/>
      <c r="EA8" s="644"/>
      <c r="EB8" s="644"/>
      <c r="EC8" s="653"/>
    </row>
    <row r="9" spans="2:143" ht="11.25" customHeight="1" x14ac:dyDescent="0.15">
      <c r="B9" s="640" t="s">
        <v>185</v>
      </c>
      <c r="C9" s="641"/>
      <c r="D9" s="641"/>
      <c r="E9" s="641"/>
      <c r="F9" s="641"/>
      <c r="G9" s="641"/>
      <c r="H9" s="641"/>
      <c r="I9" s="641"/>
      <c r="J9" s="641"/>
      <c r="K9" s="641"/>
      <c r="L9" s="641"/>
      <c r="M9" s="641"/>
      <c r="N9" s="641"/>
      <c r="O9" s="641"/>
      <c r="P9" s="641"/>
      <c r="Q9" s="642"/>
      <c r="R9" s="643">
        <v>3509</v>
      </c>
      <c r="S9" s="644"/>
      <c r="T9" s="644"/>
      <c r="U9" s="644"/>
      <c r="V9" s="644"/>
      <c r="W9" s="644"/>
      <c r="X9" s="644"/>
      <c r="Y9" s="645"/>
      <c r="Z9" s="646">
        <v>0.1</v>
      </c>
      <c r="AA9" s="646"/>
      <c r="AB9" s="646"/>
      <c r="AC9" s="646"/>
      <c r="AD9" s="647">
        <v>3509</v>
      </c>
      <c r="AE9" s="647"/>
      <c r="AF9" s="647"/>
      <c r="AG9" s="647"/>
      <c r="AH9" s="647"/>
      <c r="AI9" s="647"/>
      <c r="AJ9" s="647"/>
      <c r="AK9" s="647"/>
      <c r="AL9" s="648">
        <v>0.2</v>
      </c>
      <c r="AM9" s="649"/>
      <c r="AN9" s="649"/>
      <c r="AO9" s="650"/>
      <c r="AP9" s="640" t="s">
        <v>186</v>
      </c>
      <c r="AQ9" s="641"/>
      <c r="AR9" s="641"/>
      <c r="AS9" s="641"/>
      <c r="AT9" s="641"/>
      <c r="AU9" s="641"/>
      <c r="AV9" s="641"/>
      <c r="AW9" s="641"/>
      <c r="AX9" s="641"/>
      <c r="AY9" s="641"/>
      <c r="AZ9" s="641"/>
      <c r="BA9" s="641"/>
      <c r="BB9" s="641"/>
      <c r="BC9" s="641"/>
      <c r="BD9" s="641"/>
      <c r="BE9" s="641"/>
      <c r="BF9" s="642"/>
      <c r="BG9" s="643">
        <v>172210</v>
      </c>
      <c r="BH9" s="644"/>
      <c r="BI9" s="644"/>
      <c r="BJ9" s="644"/>
      <c r="BK9" s="644"/>
      <c r="BL9" s="644"/>
      <c r="BM9" s="644"/>
      <c r="BN9" s="645"/>
      <c r="BO9" s="646">
        <v>34.4</v>
      </c>
      <c r="BP9" s="646"/>
      <c r="BQ9" s="646"/>
      <c r="BR9" s="646"/>
      <c r="BS9" s="652" t="s">
        <v>69</v>
      </c>
      <c r="BT9" s="644"/>
      <c r="BU9" s="644"/>
      <c r="BV9" s="644"/>
      <c r="BW9" s="644"/>
      <c r="BX9" s="644"/>
      <c r="BY9" s="644"/>
      <c r="BZ9" s="644"/>
      <c r="CA9" s="644"/>
      <c r="CB9" s="653"/>
      <c r="CD9" s="658" t="s">
        <v>187</v>
      </c>
      <c r="CE9" s="659"/>
      <c r="CF9" s="659"/>
      <c r="CG9" s="659"/>
      <c r="CH9" s="659"/>
      <c r="CI9" s="659"/>
      <c r="CJ9" s="659"/>
      <c r="CK9" s="659"/>
      <c r="CL9" s="659"/>
      <c r="CM9" s="659"/>
      <c r="CN9" s="659"/>
      <c r="CO9" s="659"/>
      <c r="CP9" s="659"/>
      <c r="CQ9" s="660"/>
      <c r="CR9" s="643">
        <v>800632</v>
      </c>
      <c r="CS9" s="644"/>
      <c r="CT9" s="644"/>
      <c r="CU9" s="644"/>
      <c r="CV9" s="644"/>
      <c r="CW9" s="644"/>
      <c r="CX9" s="644"/>
      <c r="CY9" s="645"/>
      <c r="CZ9" s="646">
        <v>17.2</v>
      </c>
      <c r="DA9" s="646"/>
      <c r="DB9" s="646"/>
      <c r="DC9" s="646"/>
      <c r="DD9" s="652">
        <v>117123</v>
      </c>
      <c r="DE9" s="644"/>
      <c r="DF9" s="644"/>
      <c r="DG9" s="644"/>
      <c r="DH9" s="644"/>
      <c r="DI9" s="644"/>
      <c r="DJ9" s="644"/>
      <c r="DK9" s="644"/>
      <c r="DL9" s="644"/>
      <c r="DM9" s="644"/>
      <c r="DN9" s="644"/>
      <c r="DO9" s="644"/>
      <c r="DP9" s="645"/>
      <c r="DQ9" s="652">
        <v>599865</v>
      </c>
      <c r="DR9" s="644"/>
      <c r="DS9" s="644"/>
      <c r="DT9" s="644"/>
      <c r="DU9" s="644"/>
      <c r="DV9" s="644"/>
      <c r="DW9" s="644"/>
      <c r="DX9" s="644"/>
      <c r="DY9" s="644"/>
      <c r="DZ9" s="644"/>
      <c r="EA9" s="644"/>
      <c r="EB9" s="644"/>
      <c r="EC9" s="653"/>
    </row>
    <row r="10" spans="2:143" ht="11.25" customHeight="1" x14ac:dyDescent="0.15">
      <c r="B10" s="640" t="s">
        <v>188</v>
      </c>
      <c r="C10" s="641"/>
      <c r="D10" s="641"/>
      <c r="E10" s="641"/>
      <c r="F10" s="641"/>
      <c r="G10" s="641"/>
      <c r="H10" s="641"/>
      <c r="I10" s="641"/>
      <c r="J10" s="641"/>
      <c r="K10" s="641"/>
      <c r="L10" s="641"/>
      <c r="M10" s="641"/>
      <c r="N10" s="641"/>
      <c r="O10" s="641"/>
      <c r="P10" s="641"/>
      <c r="Q10" s="642"/>
      <c r="R10" s="643" t="s">
        <v>69</v>
      </c>
      <c r="S10" s="644"/>
      <c r="T10" s="644"/>
      <c r="U10" s="644"/>
      <c r="V10" s="644"/>
      <c r="W10" s="644"/>
      <c r="X10" s="644"/>
      <c r="Y10" s="645"/>
      <c r="Z10" s="646" t="s">
        <v>78</v>
      </c>
      <c r="AA10" s="646"/>
      <c r="AB10" s="646"/>
      <c r="AC10" s="646"/>
      <c r="AD10" s="647" t="s">
        <v>78</v>
      </c>
      <c r="AE10" s="647"/>
      <c r="AF10" s="647"/>
      <c r="AG10" s="647"/>
      <c r="AH10" s="647"/>
      <c r="AI10" s="647"/>
      <c r="AJ10" s="647"/>
      <c r="AK10" s="647"/>
      <c r="AL10" s="648" t="s">
        <v>78</v>
      </c>
      <c r="AM10" s="649"/>
      <c r="AN10" s="649"/>
      <c r="AO10" s="650"/>
      <c r="AP10" s="640" t="s">
        <v>189</v>
      </c>
      <c r="AQ10" s="641"/>
      <c r="AR10" s="641"/>
      <c r="AS10" s="641"/>
      <c r="AT10" s="641"/>
      <c r="AU10" s="641"/>
      <c r="AV10" s="641"/>
      <c r="AW10" s="641"/>
      <c r="AX10" s="641"/>
      <c r="AY10" s="641"/>
      <c r="AZ10" s="641"/>
      <c r="BA10" s="641"/>
      <c r="BB10" s="641"/>
      <c r="BC10" s="641"/>
      <c r="BD10" s="641"/>
      <c r="BE10" s="641"/>
      <c r="BF10" s="642"/>
      <c r="BG10" s="643">
        <v>10254</v>
      </c>
      <c r="BH10" s="644"/>
      <c r="BI10" s="644"/>
      <c r="BJ10" s="644"/>
      <c r="BK10" s="644"/>
      <c r="BL10" s="644"/>
      <c r="BM10" s="644"/>
      <c r="BN10" s="645"/>
      <c r="BO10" s="646">
        <v>2.1</v>
      </c>
      <c r="BP10" s="646"/>
      <c r="BQ10" s="646"/>
      <c r="BR10" s="646"/>
      <c r="BS10" s="652" t="s">
        <v>69</v>
      </c>
      <c r="BT10" s="644"/>
      <c r="BU10" s="644"/>
      <c r="BV10" s="644"/>
      <c r="BW10" s="644"/>
      <c r="BX10" s="644"/>
      <c r="BY10" s="644"/>
      <c r="BZ10" s="644"/>
      <c r="CA10" s="644"/>
      <c r="CB10" s="653"/>
      <c r="CD10" s="658" t="s">
        <v>190</v>
      </c>
      <c r="CE10" s="659"/>
      <c r="CF10" s="659"/>
      <c r="CG10" s="659"/>
      <c r="CH10" s="659"/>
      <c r="CI10" s="659"/>
      <c r="CJ10" s="659"/>
      <c r="CK10" s="659"/>
      <c r="CL10" s="659"/>
      <c r="CM10" s="659"/>
      <c r="CN10" s="659"/>
      <c r="CO10" s="659"/>
      <c r="CP10" s="659"/>
      <c r="CQ10" s="660"/>
      <c r="CR10" s="643">
        <v>3800</v>
      </c>
      <c r="CS10" s="644"/>
      <c r="CT10" s="644"/>
      <c r="CU10" s="644"/>
      <c r="CV10" s="644"/>
      <c r="CW10" s="644"/>
      <c r="CX10" s="644"/>
      <c r="CY10" s="645"/>
      <c r="CZ10" s="646">
        <v>0.1</v>
      </c>
      <c r="DA10" s="646"/>
      <c r="DB10" s="646"/>
      <c r="DC10" s="646"/>
      <c r="DD10" s="652" t="s">
        <v>191</v>
      </c>
      <c r="DE10" s="644"/>
      <c r="DF10" s="644"/>
      <c r="DG10" s="644"/>
      <c r="DH10" s="644"/>
      <c r="DI10" s="644"/>
      <c r="DJ10" s="644"/>
      <c r="DK10" s="644"/>
      <c r="DL10" s="644"/>
      <c r="DM10" s="644"/>
      <c r="DN10" s="644"/>
      <c r="DO10" s="644"/>
      <c r="DP10" s="645"/>
      <c r="DQ10" s="652">
        <v>3800</v>
      </c>
      <c r="DR10" s="644"/>
      <c r="DS10" s="644"/>
      <c r="DT10" s="644"/>
      <c r="DU10" s="644"/>
      <c r="DV10" s="644"/>
      <c r="DW10" s="644"/>
      <c r="DX10" s="644"/>
      <c r="DY10" s="644"/>
      <c r="DZ10" s="644"/>
      <c r="EA10" s="644"/>
      <c r="EB10" s="644"/>
      <c r="EC10" s="653"/>
    </row>
    <row r="11" spans="2:143" ht="11.25" customHeight="1" x14ac:dyDescent="0.15">
      <c r="B11" s="640" t="s">
        <v>192</v>
      </c>
      <c r="C11" s="641"/>
      <c r="D11" s="641"/>
      <c r="E11" s="641"/>
      <c r="F11" s="641"/>
      <c r="G11" s="641"/>
      <c r="H11" s="641"/>
      <c r="I11" s="641"/>
      <c r="J11" s="641"/>
      <c r="K11" s="641"/>
      <c r="L11" s="641"/>
      <c r="M11" s="641"/>
      <c r="N11" s="641"/>
      <c r="O11" s="641"/>
      <c r="P11" s="641"/>
      <c r="Q11" s="642"/>
      <c r="R11" s="643">
        <v>101787</v>
      </c>
      <c r="S11" s="644"/>
      <c r="T11" s="644"/>
      <c r="U11" s="644"/>
      <c r="V11" s="644"/>
      <c r="W11" s="644"/>
      <c r="X11" s="644"/>
      <c r="Y11" s="645"/>
      <c r="Z11" s="648">
        <v>2.1</v>
      </c>
      <c r="AA11" s="649"/>
      <c r="AB11" s="649"/>
      <c r="AC11" s="661"/>
      <c r="AD11" s="652">
        <v>101787</v>
      </c>
      <c r="AE11" s="644"/>
      <c r="AF11" s="644"/>
      <c r="AG11" s="644"/>
      <c r="AH11" s="644"/>
      <c r="AI11" s="644"/>
      <c r="AJ11" s="644"/>
      <c r="AK11" s="645"/>
      <c r="AL11" s="648">
        <v>4.5</v>
      </c>
      <c r="AM11" s="649"/>
      <c r="AN11" s="649"/>
      <c r="AO11" s="650"/>
      <c r="AP11" s="640" t="s">
        <v>193</v>
      </c>
      <c r="AQ11" s="641"/>
      <c r="AR11" s="641"/>
      <c r="AS11" s="641"/>
      <c r="AT11" s="641"/>
      <c r="AU11" s="641"/>
      <c r="AV11" s="641"/>
      <c r="AW11" s="641"/>
      <c r="AX11" s="641"/>
      <c r="AY11" s="641"/>
      <c r="AZ11" s="641"/>
      <c r="BA11" s="641"/>
      <c r="BB11" s="641"/>
      <c r="BC11" s="641"/>
      <c r="BD11" s="641"/>
      <c r="BE11" s="641"/>
      <c r="BF11" s="642"/>
      <c r="BG11" s="643">
        <v>7345</v>
      </c>
      <c r="BH11" s="644"/>
      <c r="BI11" s="644"/>
      <c r="BJ11" s="644"/>
      <c r="BK11" s="644"/>
      <c r="BL11" s="644"/>
      <c r="BM11" s="644"/>
      <c r="BN11" s="645"/>
      <c r="BO11" s="646">
        <v>1.5</v>
      </c>
      <c r="BP11" s="646"/>
      <c r="BQ11" s="646"/>
      <c r="BR11" s="646"/>
      <c r="BS11" s="652" t="s">
        <v>69</v>
      </c>
      <c r="BT11" s="644"/>
      <c r="BU11" s="644"/>
      <c r="BV11" s="644"/>
      <c r="BW11" s="644"/>
      <c r="BX11" s="644"/>
      <c r="BY11" s="644"/>
      <c r="BZ11" s="644"/>
      <c r="CA11" s="644"/>
      <c r="CB11" s="653"/>
      <c r="CD11" s="658" t="s">
        <v>194</v>
      </c>
      <c r="CE11" s="659"/>
      <c r="CF11" s="659"/>
      <c r="CG11" s="659"/>
      <c r="CH11" s="659"/>
      <c r="CI11" s="659"/>
      <c r="CJ11" s="659"/>
      <c r="CK11" s="659"/>
      <c r="CL11" s="659"/>
      <c r="CM11" s="659"/>
      <c r="CN11" s="659"/>
      <c r="CO11" s="659"/>
      <c r="CP11" s="659"/>
      <c r="CQ11" s="660"/>
      <c r="CR11" s="643">
        <v>413195</v>
      </c>
      <c r="CS11" s="644"/>
      <c r="CT11" s="644"/>
      <c r="CU11" s="644"/>
      <c r="CV11" s="644"/>
      <c r="CW11" s="644"/>
      <c r="CX11" s="644"/>
      <c r="CY11" s="645"/>
      <c r="CZ11" s="646">
        <v>8.9</v>
      </c>
      <c r="DA11" s="646"/>
      <c r="DB11" s="646"/>
      <c r="DC11" s="646"/>
      <c r="DD11" s="652">
        <v>159625</v>
      </c>
      <c r="DE11" s="644"/>
      <c r="DF11" s="644"/>
      <c r="DG11" s="644"/>
      <c r="DH11" s="644"/>
      <c r="DI11" s="644"/>
      <c r="DJ11" s="644"/>
      <c r="DK11" s="644"/>
      <c r="DL11" s="644"/>
      <c r="DM11" s="644"/>
      <c r="DN11" s="644"/>
      <c r="DO11" s="644"/>
      <c r="DP11" s="645"/>
      <c r="DQ11" s="652">
        <v>273563</v>
      </c>
      <c r="DR11" s="644"/>
      <c r="DS11" s="644"/>
      <c r="DT11" s="644"/>
      <c r="DU11" s="644"/>
      <c r="DV11" s="644"/>
      <c r="DW11" s="644"/>
      <c r="DX11" s="644"/>
      <c r="DY11" s="644"/>
      <c r="DZ11" s="644"/>
      <c r="EA11" s="644"/>
      <c r="EB11" s="644"/>
      <c r="EC11" s="653"/>
    </row>
    <row r="12" spans="2:143" ht="11.25" customHeight="1" x14ac:dyDescent="0.15">
      <c r="B12" s="640" t="s">
        <v>195</v>
      </c>
      <c r="C12" s="641"/>
      <c r="D12" s="641"/>
      <c r="E12" s="641"/>
      <c r="F12" s="641"/>
      <c r="G12" s="641"/>
      <c r="H12" s="641"/>
      <c r="I12" s="641"/>
      <c r="J12" s="641"/>
      <c r="K12" s="641"/>
      <c r="L12" s="641"/>
      <c r="M12" s="641"/>
      <c r="N12" s="641"/>
      <c r="O12" s="641"/>
      <c r="P12" s="641"/>
      <c r="Q12" s="642"/>
      <c r="R12" s="643" t="s">
        <v>69</v>
      </c>
      <c r="S12" s="644"/>
      <c r="T12" s="644"/>
      <c r="U12" s="644"/>
      <c r="V12" s="644"/>
      <c r="W12" s="644"/>
      <c r="X12" s="644"/>
      <c r="Y12" s="645"/>
      <c r="Z12" s="646" t="s">
        <v>78</v>
      </c>
      <c r="AA12" s="646"/>
      <c r="AB12" s="646"/>
      <c r="AC12" s="646"/>
      <c r="AD12" s="647" t="s">
        <v>177</v>
      </c>
      <c r="AE12" s="647"/>
      <c r="AF12" s="647"/>
      <c r="AG12" s="647"/>
      <c r="AH12" s="647"/>
      <c r="AI12" s="647"/>
      <c r="AJ12" s="647"/>
      <c r="AK12" s="647"/>
      <c r="AL12" s="648" t="s">
        <v>117</v>
      </c>
      <c r="AM12" s="649"/>
      <c r="AN12" s="649"/>
      <c r="AO12" s="650"/>
      <c r="AP12" s="640" t="s">
        <v>196</v>
      </c>
      <c r="AQ12" s="641"/>
      <c r="AR12" s="641"/>
      <c r="AS12" s="641"/>
      <c r="AT12" s="641"/>
      <c r="AU12" s="641"/>
      <c r="AV12" s="641"/>
      <c r="AW12" s="641"/>
      <c r="AX12" s="641"/>
      <c r="AY12" s="641"/>
      <c r="AZ12" s="641"/>
      <c r="BA12" s="641"/>
      <c r="BB12" s="641"/>
      <c r="BC12" s="641"/>
      <c r="BD12" s="641"/>
      <c r="BE12" s="641"/>
      <c r="BF12" s="642"/>
      <c r="BG12" s="643">
        <v>237929</v>
      </c>
      <c r="BH12" s="644"/>
      <c r="BI12" s="644"/>
      <c r="BJ12" s="644"/>
      <c r="BK12" s="644"/>
      <c r="BL12" s="644"/>
      <c r="BM12" s="644"/>
      <c r="BN12" s="645"/>
      <c r="BO12" s="646">
        <v>47.6</v>
      </c>
      <c r="BP12" s="646"/>
      <c r="BQ12" s="646"/>
      <c r="BR12" s="646"/>
      <c r="BS12" s="652" t="s">
        <v>78</v>
      </c>
      <c r="BT12" s="644"/>
      <c r="BU12" s="644"/>
      <c r="BV12" s="644"/>
      <c r="BW12" s="644"/>
      <c r="BX12" s="644"/>
      <c r="BY12" s="644"/>
      <c r="BZ12" s="644"/>
      <c r="CA12" s="644"/>
      <c r="CB12" s="653"/>
      <c r="CD12" s="658" t="s">
        <v>197</v>
      </c>
      <c r="CE12" s="659"/>
      <c r="CF12" s="659"/>
      <c r="CG12" s="659"/>
      <c r="CH12" s="659"/>
      <c r="CI12" s="659"/>
      <c r="CJ12" s="659"/>
      <c r="CK12" s="659"/>
      <c r="CL12" s="659"/>
      <c r="CM12" s="659"/>
      <c r="CN12" s="659"/>
      <c r="CO12" s="659"/>
      <c r="CP12" s="659"/>
      <c r="CQ12" s="660"/>
      <c r="CR12" s="643">
        <v>124297</v>
      </c>
      <c r="CS12" s="644"/>
      <c r="CT12" s="644"/>
      <c r="CU12" s="644"/>
      <c r="CV12" s="644"/>
      <c r="CW12" s="644"/>
      <c r="CX12" s="644"/>
      <c r="CY12" s="645"/>
      <c r="CZ12" s="646">
        <v>2.7</v>
      </c>
      <c r="DA12" s="646"/>
      <c r="DB12" s="646"/>
      <c r="DC12" s="646"/>
      <c r="DD12" s="652">
        <v>94</v>
      </c>
      <c r="DE12" s="644"/>
      <c r="DF12" s="644"/>
      <c r="DG12" s="644"/>
      <c r="DH12" s="644"/>
      <c r="DI12" s="644"/>
      <c r="DJ12" s="644"/>
      <c r="DK12" s="644"/>
      <c r="DL12" s="644"/>
      <c r="DM12" s="644"/>
      <c r="DN12" s="644"/>
      <c r="DO12" s="644"/>
      <c r="DP12" s="645"/>
      <c r="DQ12" s="652">
        <v>105904</v>
      </c>
      <c r="DR12" s="644"/>
      <c r="DS12" s="644"/>
      <c r="DT12" s="644"/>
      <c r="DU12" s="644"/>
      <c r="DV12" s="644"/>
      <c r="DW12" s="644"/>
      <c r="DX12" s="644"/>
      <c r="DY12" s="644"/>
      <c r="DZ12" s="644"/>
      <c r="EA12" s="644"/>
      <c r="EB12" s="644"/>
      <c r="EC12" s="653"/>
    </row>
    <row r="13" spans="2:143" ht="11.25" customHeight="1" x14ac:dyDescent="0.15">
      <c r="B13" s="640" t="s">
        <v>198</v>
      </c>
      <c r="C13" s="641"/>
      <c r="D13" s="641"/>
      <c r="E13" s="641"/>
      <c r="F13" s="641"/>
      <c r="G13" s="641"/>
      <c r="H13" s="641"/>
      <c r="I13" s="641"/>
      <c r="J13" s="641"/>
      <c r="K13" s="641"/>
      <c r="L13" s="641"/>
      <c r="M13" s="641"/>
      <c r="N13" s="641"/>
      <c r="O13" s="641"/>
      <c r="P13" s="641"/>
      <c r="Q13" s="642"/>
      <c r="R13" s="643" t="s">
        <v>199</v>
      </c>
      <c r="S13" s="644"/>
      <c r="T13" s="644"/>
      <c r="U13" s="644"/>
      <c r="V13" s="644"/>
      <c r="W13" s="644"/>
      <c r="X13" s="644"/>
      <c r="Y13" s="645"/>
      <c r="Z13" s="646" t="s">
        <v>78</v>
      </c>
      <c r="AA13" s="646"/>
      <c r="AB13" s="646"/>
      <c r="AC13" s="646"/>
      <c r="AD13" s="647" t="s">
        <v>78</v>
      </c>
      <c r="AE13" s="647"/>
      <c r="AF13" s="647"/>
      <c r="AG13" s="647"/>
      <c r="AH13" s="647"/>
      <c r="AI13" s="647"/>
      <c r="AJ13" s="647"/>
      <c r="AK13" s="647"/>
      <c r="AL13" s="648" t="s">
        <v>78</v>
      </c>
      <c r="AM13" s="649"/>
      <c r="AN13" s="649"/>
      <c r="AO13" s="650"/>
      <c r="AP13" s="640" t="s">
        <v>200</v>
      </c>
      <c r="AQ13" s="641"/>
      <c r="AR13" s="641"/>
      <c r="AS13" s="641"/>
      <c r="AT13" s="641"/>
      <c r="AU13" s="641"/>
      <c r="AV13" s="641"/>
      <c r="AW13" s="641"/>
      <c r="AX13" s="641"/>
      <c r="AY13" s="641"/>
      <c r="AZ13" s="641"/>
      <c r="BA13" s="641"/>
      <c r="BB13" s="641"/>
      <c r="BC13" s="641"/>
      <c r="BD13" s="641"/>
      <c r="BE13" s="641"/>
      <c r="BF13" s="642"/>
      <c r="BG13" s="643">
        <v>226150</v>
      </c>
      <c r="BH13" s="644"/>
      <c r="BI13" s="644"/>
      <c r="BJ13" s="644"/>
      <c r="BK13" s="644"/>
      <c r="BL13" s="644"/>
      <c r="BM13" s="644"/>
      <c r="BN13" s="645"/>
      <c r="BO13" s="646">
        <v>45.2</v>
      </c>
      <c r="BP13" s="646"/>
      <c r="BQ13" s="646"/>
      <c r="BR13" s="646"/>
      <c r="BS13" s="652" t="s">
        <v>69</v>
      </c>
      <c r="BT13" s="644"/>
      <c r="BU13" s="644"/>
      <c r="BV13" s="644"/>
      <c r="BW13" s="644"/>
      <c r="BX13" s="644"/>
      <c r="BY13" s="644"/>
      <c r="BZ13" s="644"/>
      <c r="CA13" s="644"/>
      <c r="CB13" s="653"/>
      <c r="CD13" s="658" t="s">
        <v>201</v>
      </c>
      <c r="CE13" s="659"/>
      <c r="CF13" s="659"/>
      <c r="CG13" s="659"/>
      <c r="CH13" s="659"/>
      <c r="CI13" s="659"/>
      <c r="CJ13" s="659"/>
      <c r="CK13" s="659"/>
      <c r="CL13" s="659"/>
      <c r="CM13" s="659"/>
      <c r="CN13" s="659"/>
      <c r="CO13" s="659"/>
      <c r="CP13" s="659"/>
      <c r="CQ13" s="660"/>
      <c r="CR13" s="643">
        <v>399700</v>
      </c>
      <c r="CS13" s="644"/>
      <c r="CT13" s="644"/>
      <c r="CU13" s="644"/>
      <c r="CV13" s="644"/>
      <c r="CW13" s="644"/>
      <c r="CX13" s="644"/>
      <c r="CY13" s="645"/>
      <c r="CZ13" s="646">
        <v>8.6</v>
      </c>
      <c r="DA13" s="646"/>
      <c r="DB13" s="646"/>
      <c r="DC13" s="646"/>
      <c r="DD13" s="652">
        <v>226929</v>
      </c>
      <c r="DE13" s="644"/>
      <c r="DF13" s="644"/>
      <c r="DG13" s="644"/>
      <c r="DH13" s="644"/>
      <c r="DI13" s="644"/>
      <c r="DJ13" s="644"/>
      <c r="DK13" s="644"/>
      <c r="DL13" s="644"/>
      <c r="DM13" s="644"/>
      <c r="DN13" s="644"/>
      <c r="DO13" s="644"/>
      <c r="DP13" s="645"/>
      <c r="DQ13" s="652">
        <v>225289</v>
      </c>
      <c r="DR13" s="644"/>
      <c r="DS13" s="644"/>
      <c r="DT13" s="644"/>
      <c r="DU13" s="644"/>
      <c r="DV13" s="644"/>
      <c r="DW13" s="644"/>
      <c r="DX13" s="644"/>
      <c r="DY13" s="644"/>
      <c r="DZ13" s="644"/>
      <c r="EA13" s="644"/>
      <c r="EB13" s="644"/>
      <c r="EC13" s="653"/>
    </row>
    <row r="14" spans="2:143" ht="11.25" customHeight="1" x14ac:dyDescent="0.15">
      <c r="B14" s="640" t="s">
        <v>202</v>
      </c>
      <c r="C14" s="641"/>
      <c r="D14" s="641"/>
      <c r="E14" s="641"/>
      <c r="F14" s="641"/>
      <c r="G14" s="641"/>
      <c r="H14" s="641"/>
      <c r="I14" s="641"/>
      <c r="J14" s="641"/>
      <c r="K14" s="641"/>
      <c r="L14" s="641"/>
      <c r="M14" s="641"/>
      <c r="N14" s="641"/>
      <c r="O14" s="641"/>
      <c r="P14" s="641"/>
      <c r="Q14" s="642"/>
      <c r="R14" s="643" t="s">
        <v>69</v>
      </c>
      <c r="S14" s="644"/>
      <c r="T14" s="644"/>
      <c r="U14" s="644"/>
      <c r="V14" s="644"/>
      <c r="W14" s="644"/>
      <c r="X14" s="644"/>
      <c r="Y14" s="645"/>
      <c r="Z14" s="646" t="s">
        <v>78</v>
      </c>
      <c r="AA14" s="646"/>
      <c r="AB14" s="646"/>
      <c r="AC14" s="646"/>
      <c r="AD14" s="647" t="s">
        <v>203</v>
      </c>
      <c r="AE14" s="647"/>
      <c r="AF14" s="647"/>
      <c r="AG14" s="647"/>
      <c r="AH14" s="647"/>
      <c r="AI14" s="647"/>
      <c r="AJ14" s="647"/>
      <c r="AK14" s="647"/>
      <c r="AL14" s="648" t="s">
        <v>191</v>
      </c>
      <c r="AM14" s="649"/>
      <c r="AN14" s="649"/>
      <c r="AO14" s="650"/>
      <c r="AP14" s="640" t="s">
        <v>204</v>
      </c>
      <c r="AQ14" s="641"/>
      <c r="AR14" s="641"/>
      <c r="AS14" s="641"/>
      <c r="AT14" s="641"/>
      <c r="AU14" s="641"/>
      <c r="AV14" s="641"/>
      <c r="AW14" s="641"/>
      <c r="AX14" s="641"/>
      <c r="AY14" s="641"/>
      <c r="AZ14" s="641"/>
      <c r="BA14" s="641"/>
      <c r="BB14" s="641"/>
      <c r="BC14" s="641"/>
      <c r="BD14" s="641"/>
      <c r="BE14" s="641"/>
      <c r="BF14" s="642"/>
      <c r="BG14" s="643">
        <v>25572</v>
      </c>
      <c r="BH14" s="644"/>
      <c r="BI14" s="644"/>
      <c r="BJ14" s="644"/>
      <c r="BK14" s="644"/>
      <c r="BL14" s="644"/>
      <c r="BM14" s="644"/>
      <c r="BN14" s="645"/>
      <c r="BO14" s="646">
        <v>5.0999999999999996</v>
      </c>
      <c r="BP14" s="646"/>
      <c r="BQ14" s="646"/>
      <c r="BR14" s="646"/>
      <c r="BS14" s="652" t="s">
        <v>177</v>
      </c>
      <c r="BT14" s="644"/>
      <c r="BU14" s="644"/>
      <c r="BV14" s="644"/>
      <c r="BW14" s="644"/>
      <c r="BX14" s="644"/>
      <c r="BY14" s="644"/>
      <c r="BZ14" s="644"/>
      <c r="CA14" s="644"/>
      <c r="CB14" s="653"/>
      <c r="CD14" s="658" t="s">
        <v>205</v>
      </c>
      <c r="CE14" s="659"/>
      <c r="CF14" s="659"/>
      <c r="CG14" s="659"/>
      <c r="CH14" s="659"/>
      <c r="CI14" s="659"/>
      <c r="CJ14" s="659"/>
      <c r="CK14" s="659"/>
      <c r="CL14" s="659"/>
      <c r="CM14" s="659"/>
      <c r="CN14" s="659"/>
      <c r="CO14" s="659"/>
      <c r="CP14" s="659"/>
      <c r="CQ14" s="660"/>
      <c r="CR14" s="643">
        <v>149698</v>
      </c>
      <c r="CS14" s="644"/>
      <c r="CT14" s="644"/>
      <c r="CU14" s="644"/>
      <c r="CV14" s="644"/>
      <c r="CW14" s="644"/>
      <c r="CX14" s="644"/>
      <c r="CY14" s="645"/>
      <c r="CZ14" s="646">
        <v>3.2</v>
      </c>
      <c r="DA14" s="646"/>
      <c r="DB14" s="646"/>
      <c r="DC14" s="646"/>
      <c r="DD14" s="652">
        <v>5018</v>
      </c>
      <c r="DE14" s="644"/>
      <c r="DF14" s="644"/>
      <c r="DG14" s="644"/>
      <c r="DH14" s="644"/>
      <c r="DI14" s="644"/>
      <c r="DJ14" s="644"/>
      <c r="DK14" s="644"/>
      <c r="DL14" s="644"/>
      <c r="DM14" s="644"/>
      <c r="DN14" s="644"/>
      <c r="DO14" s="644"/>
      <c r="DP14" s="645"/>
      <c r="DQ14" s="652">
        <v>114119</v>
      </c>
      <c r="DR14" s="644"/>
      <c r="DS14" s="644"/>
      <c r="DT14" s="644"/>
      <c r="DU14" s="644"/>
      <c r="DV14" s="644"/>
      <c r="DW14" s="644"/>
      <c r="DX14" s="644"/>
      <c r="DY14" s="644"/>
      <c r="DZ14" s="644"/>
      <c r="EA14" s="644"/>
      <c r="EB14" s="644"/>
      <c r="EC14" s="653"/>
    </row>
    <row r="15" spans="2:143" ht="11.25" customHeight="1" x14ac:dyDescent="0.15">
      <c r="B15" s="640" t="s">
        <v>206</v>
      </c>
      <c r="C15" s="641"/>
      <c r="D15" s="641"/>
      <c r="E15" s="641"/>
      <c r="F15" s="641"/>
      <c r="G15" s="641"/>
      <c r="H15" s="641"/>
      <c r="I15" s="641"/>
      <c r="J15" s="641"/>
      <c r="K15" s="641"/>
      <c r="L15" s="641"/>
      <c r="M15" s="641"/>
      <c r="N15" s="641"/>
      <c r="O15" s="641"/>
      <c r="P15" s="641"/>
      <c r="Q15" s="642"/>
      <c r="R15" s="643" t="s">
        <v>78</v>
      </c>
      <c r="S15" s="644"/>
      <c r="T15" s="644"/>
      <c r="U15" s="644"/>
      <c r="V15" s="644"/>
      <c r="W15" s="644"/>
      <c r="X15" s="644"/>
      <c r="Y15" s="645"/>
      <c r="Z15" s="646" t="s">
        <v>78</v>
      </c>
      <c r="AA15" s="646"/>
      <c r="AB15" s="646"/>
      <c r="AC15" s="646"/>
      <c r="AD15" s="647" t="s">
        <v>199</v>
      </c>
      <c r="AE15" s="647"/>
      <c r="AF15" s="647"/>
      <c r="AG15" s="647"/>
      <c r="AH15" s="647"/>
      <c r="AI15" s="647"/>
      <c r="AJ15" s="647"/>
      <c r="AK15" s="647"/>
      <c r="AL15" s="648" t="s">
        <v>78</v>
      </c>
      <c r="AM15" s="649"/>
      <c r="AN15" s="649"/>
      <c r="AO15" s="650"/>
      <c r="AP15" s="640" t="s">
        <v>207</v>
      </c>
      <c r="AQ15" s="641"/>
      <c r="AR15" s="641"/>
      <c r="AS15" s="641"/>
      <c r="AT15" s="641"/>
      <c r="AU15" s="641"/>
      <c r="AV15" s="641"/>
      <c r="AW15" s="641"/>
      <c r="AX15" s="641"/>
      <c r="AY15" s="641"/>
      <c r="AZ15" s="641"/>
      <c r="BA15" s="641"/>
      <c r="BB15" s="641"/>
      <c r="BC15" s="641"/>
      <c r="BD15" s="641"/>
      <c r="BE15" s="641"/>
      <c r="BF15" s="642"/>
      <c r="BG15" s="643">
        <v>35939</v>
      </c>
      <c r="BH15" s="644"/>
      <c r="BI15" s="644"/>
      <c r="BJ15" s="644"/>
      <c r="BK15" s="644"/>
      <c r="BL15" s="644"/>
      <c r="BM15" s="644"/>
      <c r="BN15" s="645"/>
      <c r="BO15" s="646">
        <v>7.2</v>
      </c>
      <c r="BP15" s="646"/>
      <c r="BQ15" s="646"/>
      <c r="BR15" s="646"/>
      <c r="BS15" s="652" t="s">
        <v>208</v>
      </c>
      <c r="BT15" s="644"/>
      <c r="BU15" s="644"/>
      <c r="BV15" s="644"/>
      <c r="BW15" s="644"/>
      <c r="BX15" s="644"/>
      <c r="BY15" s="644"/>
      <c r="BZ15" s="644"/>
      <c r="CA15" s="644"/>
      <c r="CB15" s="653"/>
      <c r="CD15" s="658" t="s">
        <v>209</v>
      </c>
      <c r="CE15" s="659"/>
      <c r="CF15" s="659"/>
      <c r="CG15" s="659"/>
      <c r="CH15" s="659"/>
      <c r="CI15" s="659"/>
      <c r="CJ15" s="659"/>
      <c r="CK15" s="659"/>
      <c r="CL15" s="659"/>
      <c r="CM15" s="659"/>
      <c r="CN15" s="659"/>
      <c r="CO15" s="659"/>
      <c r="CP15" s="659"/>
      <c r="CQ15" s="660"/>
      <c r="CR15" s="643">
        <v>331153</v>
      </c>
      <c r="CS15" s="644"/>
      <c r="CT15" s="644"/>
      <c r="CU15" s="644"/>
      <c r="CV15" s="644"/>
      <c r="CW15" s="644"/>
      <c r="CX15" s="644"/>
      <c r="CY15" s="645"/>
      <c r="CZ15" s="646">
        <v>7.1</v>
      </c>
      <c r="DA15" s="646"/>
      <c r="DB15" s="646"/>
      <c r="DC15" s="646"/>
      <c r="DD15" s="652">
        <v>54195</v>
      </c>
      <c r="DE15" s="644"/>
      <c r="DF15" s="644"/>
      <c r="DG15" s="644"/>
      <c r="DH15" s="644"/>
      <c r="DI15" s="644"/>
      <c r="DJ15" s="644"/>
      <c r="DK15" s="644"/>
      <c r="DL15" s="644"/>
      <c r="DM15" s="644"/>
      <c r="DN15" s="644"/>
      <c r="DO15" s="644"/>
      <c r="DP15" s="645"/>
      <c r="DQ15" s="652">
        <v>244774</v>
      </c>
      <c r="DR15" s="644"/>
      <c r="DS15" s="644"/>
      <c r="DT15" s="644"/>
      <c r="DU15" s="644"/>
      <c r="DV15" s="644"/>
      <c r="DW15" s="644"/>
      <c r="DX15" s="644"/>
      <c r="DY15" s="644"/>
      <c r="DZ15" s="644"/>
      <c r="EA15" s="644"/>
      <c r="EB15" s="644"/>
      <c r="EC15" s="653"/>
    </row>
    <row r="16" spans="2:143" ht="11.25" customHeight="1" x14ac:dyDescent="0.15">
      <c r="B16" s="640" t="s">
        <v>210</v>
      </c>
      <c r="C16" s="641"/>
      <c r="D16" s="641"/>
      <c r="E16" s="641"/>
      <c r="F16" s="641"/>
      <c r="G16" s="641"/>
      <c r="H16" s="641"/>
      <c r="I16" s="641"/>
      <c r="J16" s="641"/>
      <c r="K16" s="641"/>
      <c r="L16" s="641"/>
      <c r="M16" s="641"/>
      <c r="N16" s="641"/>
      <c r="O16" s="641"/>
      <c r="P16" s="641"/>
      <c r="Q16" s="642"/>
      <c r="R16" s="643">
        <v>3302</v>
      </c>
      <c r="S16" s="644"/>
      <c r="T16" s="644"/>
      <c r="U16" s="644"/>
      <c r="V16" s="644"/>
      <c r="W16" s="644"/>
      <c r="X16" s="644"/>
      <c r="Y16" s="645"/>
      <c r="Z16" s="646">
        <v>0.1</v>
      </c>
      <c r="AA16" s="646"/>
      <c r="AB16" s="646"/>
      <c r="AC16" s="646"/>
      <c r="AD16" s="647">
        <v>3302</v>
      </c>
      <c r="AE16" s="647"/>
      <c r="AF16" s="647"/>
      <c r="AG16" s="647"/>
      <c r="AH16" s="647"/>
      <c r="AI16" s="647"/>
      <c r="AJ16" s="647"/>
      <c r="AK16" s="647"/>
      <c r="AL16" s="648">
        <v>0.1</v>
      </c>
      <c r="AM16" s="649"/>
      <c r="AN16" s="649"/>
      <c r="AO16" s="650"/>
      <c r="AP16" s="640" t="s">
        <v>211</v>
      </c>
      <c r="AQ16" s="641"/>
      <c r="AR16" s="641"/>
      <c r="AS16" s="641"/>
      <c r="AT16" s="641"/>
      <c r="AU16" s="641"/>
      <c r="AV16" s="641"/>
      <c r="AW16" s="641"/>
      <c r="AX16" s="641"/>
      <c r="AY16" s="641"/>
      <c r="AZ16" s="641"/>
      <c r="BA16" s="641"/>
      <c r="BB16" s="641"/>
      <c r="BC16" s="641"/>
      <c r="BD16" s="641"/>
      <c r="BE16" s="641"/>
      <c r="BF16" s="642"/>
      <c r="BG16" s="643">
        <v>2377</v>
      </c>
      <c r="BH16" s="644"/>
      <c r="BI16" s="644"/>
      <c r="BJ16" s="644"/>
      <c r="BK16" s="644"/>
      <c r="BL16" s="644"/>
      <c r="BM16" s="644"/>
      <c r="BN16" s="645"/>
      <c r="BO16" s="646">
        <v>0.5</v>
      </c>
      <c r="BP16" s="646"/>
      <c r="BQ16" s="646"/>
      <c r="BR16" s="646"/>
      <c r="BS16" s="652" t="s">
        <v>78</v>
      </c>
      <c r="BT16" s="644"/>
      <c r="BU16" s="644"/>
      <c r="BV16" s="644"/>
      <c r="BW16" s="644"/>
      <c r="BX16" s="644"/>
      <c r="BY16" s="644"/>
      <c r="BZ16" s="644"/>
      <c r="CA16" s="644"/>
      <c r="CB16" s="653"/>
      <c r="CD16" s="658" t="s">
        <v>212</v>
      </c>
      <c r="CE16" s="659"/>
      <c r="CF16" s="659"/>
      <c r="CG16" s="659"/>
      <c r="CH16" s="659"/>
      <c r="CI16" s="659"/>
      <c r="CJ16" s="659"/>
      <c r="CK16" s="659"/>
      <c r="CL16" s="659"/>
      <c r="CM16" s="659"/>
      <c r="CN16" s="659"/>
      <c r="CO16" s="659"/>
      <c r="CP16" s="659"/>
      <c r="CQ16" s="660"/>
      <c r="CR16" s="643">
        <v>65117</v>
      </c>
      <c r="CS16" s="644"/>
      <c r="CT16" s="644"/>
      <c r="CU16" s="644"/>
      <c r="CV16" s="644"/>
      <c r="CW16" s="644"/>
      <c r="CX16" s="644"/>
      <c r="CY16" s="645"/>
      <c r="CZ16" s="646">
        <v>1.4</v>
      </c>
      <c r="DA16" s="646"/>
      <c r="DB16" s="646"/>
      <c r="DC16" s="646"/>
      <c r="DD16" s="652" t="s">
        <v>191</v>
      </c>
      <c r="DE16" s="644"/>
      <c r="DF16" s="644"/>
      <c r="DG16" s="644"/>
      <c r="DH16" s="644"/>
      <c r="DI16" s="644"/>
      <c r="DJ16" s="644"/>
      <c r="DK16" s="644"/>
      <c r="DL16" s="644"/>
      <c r="DM16" s="644"/>
      <c r="DN16" s="644"/>
      <c r="DO16" s="644"/>
      <c r="DP16" s="645"/>
      <c r="DQ16" s="652">
        <v>10768</v>
      </c>
      <c r="DR16" s="644"/>
      <c r="DS16" s="644"/>
      <c r="DT16" s="644"/>
      <c r="DU16" s="644"/>
      <c r="DV16" s="644"/>
      <c r="DW16" s="644"/>
      <c r="DX16" s="644"/>
      <c r="DY16" s="644"/>
      <c r="DZ16" s="644"/>
      <c r="EA16" s="644"/>
      <c r="EB16" s="644"/>
      <c r="EC16" s="653"/>
    </row>
    <row r="17" spans="2:133" ht="11.25" customHeight="1" x14ac:dyDescent="0.15">
      <c r="B17" s="640" t="s">
        <v>213</v>
      </c>
      <c r="C17" s="641"/>
      <c r="D17" s="641"/>
      <c r="E17" s="641"/>
      <c r="F17" s="641"/>
      <c r="G17" s="641"/>
      <c r="H17" s="641"/>
      <c r="I17" s="641"/>
      <c r="J17" s="641"/>
      <c r="K17" s="641"/>
      <c r="L17" s="641"/>
      <c r="M17" s="641"/>
      <c r="N17" s="641"/>
      <c r="O17" s="641"/>
      <c r="P17" s="641"/>
      <c r="Q17" s="642"/>
      <c r="R17" s="643">
        <v>1814</v>
      </c>
      <c r="S17" s="644"/>
      <c r="T17" s="644"/>
      <c r="U17" s="644"/>
      <c r="V17" s="644"/>
      <c r="W17" s="644"/>
      <c r="X17" s="644"/>
      <c r="Y17" s="645"/>
      <c r="Z17" s="646">
        <v>0</v>
      </c>
      <c r="AA17" s="646"/>
      <c r="AB17" s="646"/>
      <c r="AC17" s="646"/>
      <c r="AD17" s="647">
        <v>1814</v>
      </c>
      <c r="AE17" s="647"/>
      <c r="AF17" s="647"/>
      <c r="AG17" s="647"/>
      <c r="AH17" s="647"/>
      <c r="AI17" s="647"/>
      <c r="AJ17" s="647"/>
      <c r="AK17" s="647"/>
      <c r="AL17" s="648">
        <v>0.1</v>
      </c>
      <c r="AM17" s="649"/>
      <c r="AN17" s="649"/>
      <c r="AO17" s="650"/>
      <c r="AP17" s="640" t="s">
        <v>214</v>
      </c>
      <c r="AQ17" s="641"/>
      <c r="AR17" s="641"/>
      <c r="AS17" s="641"/>
      <c r="AT17" s="641"/>
      <c r="AU17" s="641"/>
      <c r="AV17" s="641"/>
      <c r="AW17" s="641"/>
      <c r="AX17" s="641"/>
      <c r="AY17" s="641"/>
      <c r="AZ17" s="641"/>
      <c r="BA17" s="641"/>
      <c r="BB17" s="641"/>
      <c r="BC17" s="641"/>
      <c r="BD17" s="641"/>
      <c r="BE17" s="641"/>
      <c r="BF17" s="642"/>
      <c r="BG17" s="643" t="s">
        <v>78</v>
      </c>
      <c r="BH17" s="644"/>
      <c r="BI17" s="644"/>
      <c r="BJ17" s="644"/>
      <c r="BK17" s="644"/>
      <c r="BL17" s="644"/>
      <c r="BM17" s="644"/>
      <c r="BN17" s="645"/>
      <c r="BO17" s="646" t="s">
        <v>215</v>
      </c>
      <c r="BP17" s="646"/>
      <c r="BQ17" s="646"/>
      <c r="BR17" s="646"/>
      <c r="BS17" s="652" t="s">
        <v>177</v>
      </c>
      <c r="BT17" s="644"/>
      <c r="BU17" s="644"/>
      <c r="BV17" s="644"/>
      <c r="BW17" s="644"/>
      <c r="BX17" s="644"/>
      <c r="BY17" s="644"/>
      <c r="BZ17" s="644"/>
      <c r="CA17" s="644"/>
      <c r="CB17" s="653"/>
      <c r="CD17" s="658" t="s">
        <v>216</v>
      </c>
      <c r="CE17" s="659"/>
      <c r="CF17" s="659"/>
      <c r="CG17" s="659"/>
      <c r="CH17" s="659"/>
      <c r="CI17" s="659"/>
      <c r="CJ17" s="659"/>
      <c r="CK17" s="659"/>
      <c r="CL17" s="659"/>
      <c r="CM17" s="659"/>
      <c r="CN17" s="659"/>
      <c r="CO17" s="659"/>
      <c r="CP17" s="659"/>
      <c r="CQ17" s="660"/>
      <c r="CR17" s="643">
        <v>390573</v>
      </c>
      <c r="CS17" s="644"/>
      <c r="CT17" s="644"/>
      <c r="CU17" s="644"/>
      <c r="CV17" s="644"/>
      <c r="CW17" s="644"/>
      <c r="CX17" s="644"/>
      <c r="CY17" s="645"/>
      <c r="CZ17" s="646">
        <v>8.4</v>
      </c>
      <c r="DA17" s="646"/>
      <c r="DB17" s="646"/>
      <c r="DC17" s="646"/>
      <c r="DD17" s="652" t="s">
        <v>78</v>
      </c>
      <c r="DE17" s="644"/>
      <c r="DF17" s="644"/>
      <c r="DG17" s="644"/>
      <c r="DH17" s="644"/>
      <c r="DI17" s="644"/>
      <c r="DJ17" s="644"/>
      <c r="DK17" s="644"/>
      <c r="DL17" s="644"/>
      <c r="DM17" s="644"/>
      <c r="DN17" s="644"/>
      <c r="DO17" s="644"/>
      <c r="DP17" s="645"/>
      <c r="DQ17" s="652">
        <v>390323</v>
      </c>
      <c r="DR17" s="644"/>
      <c r="DS17" s="644"/>
      <c r="DT17" s="644"/>
      <c r="DU17" s="644"/>
      <c r="DV17" s="644"/>
      <c r="DW17" s="644"/>
      <c r="DX17" s="644"/>
      <c r="DY17" s="644"/>
      <c r="DZ17" s="644"/>
      <c r="EA17" s="644"/>
      <c r="EB17" s="644"/>
      <c r="EC17" s="653"/>
    </row>
    <row r="18" spans="2:133" ht="11.25" customHeight="1" x14ac:dyDescent="0.15">
      <c r="B18" s="640" t="s">
        <v>217</v>
      </c>
      <c r="C18" s="641"/>
      <c r="D18" s="641"/>
      <c r="E18" s="641"/>
      <c r="F18" s="641"/>
      <c r="G18" s="641"/>
      <c r="H18" s="641"/>
      <c r="I18" s="641"/>
      <c r="J18" s="641"/>
      <c r="K18" s="641"/>
      <c r="L18" s="641"/>
      <c r="M18" s="641"/>
      <c r="N18" s="641"/>
      <c r="O18" s="641"/>
      <c r="P18" s="641"/>
      <c r="Q18" s="642"/>
      <c r="R18" s="643">
        <v>3561</v>
      </c>
      <c r="S18" s="644"/>
      <c r="T18" s="644"/>
      <c r="U18" s="644"/>
      <c r="V18" s="644"/>
      <c r="W18" s="644"/>
      <c r="X18" s="644"/>
      <c r="Y18" s="645"/>
      <c r="Z18" s="646">
        <v>0.1</v>
      </c>
      <c r="AA18" s="646"/>
      <c r="AB18" s="646"/>
      <c r="AC18" s="646"/>
      <c r="AD18" s="647">
        <v>3561</v>
      </c>
      <c r="AE18" s="647"/>
      <c r="AF18" s="647"/>
      <c r="AG18" s="647"/>
      <c r="AH18" s="647"/>
      <c r="AI18" s="647"/>
      <c r="AJ18" s="647"/>
      <c r="AK18" s="647"/>
      <c r="AL18" s="648">
        <v>0.2</v>
      </c>
      <c r="AM18" s="649"/>
      <c r="AN18" s="649"/>
      <c r="AO18" s="650"/>
      <c r="AP18" s="640" t="s">
        <v>218</v>
      </c>
      <c r="AQ18" s="641"/>
      <c r="AR18" s="641"/>
      <c r="AS18" s="641"/>
      <c r="AT18" s="641"/>
      <c r="AU18" s="641"/>
      <c r="AV18" s="641"/>
      <c r="AW18" s="641"/>
      <c r="AX18" s="641"/>
      <c r="AY18" s="641"/>
      <c r="AZ18" s="641"/>
      <c r="BA18" s="641"/>
      <c r="BB18" s="641"/>
      <c r="BC18" s="641"/>
      <c r="BD18" s="641"/>
      <c r="BE18" s="641"/>
      <c r="BF18" s="642"/>
      <c r="BG18" s="643" t="s">
        <v>69</v>
      </c>
      <c r="BH18" s="644"/>
      <c r="BI18" s="644"/>
      <c r="BJ18" s="644"/>
      <c r="BK18" s="644"/>
      <c r="BL18" s="644"/>
      <c r="BM18" s="644"/>
      <c r="BN18" s="645"/>
      <c r="BO18" s="646" t="s">
        <v>78</v>
      </c>
      <c r="BP18" s="646"/>
      <c r="BQ18" s="646"/>
      <c r="BR18" s="646"/>
      <c r="BS18" s="652" t="s">
        <v>69</v>
      </c>
      <c r="BT18" s="644"/>
      <c r="BU18" s="644"/>
      <c r="BV18" s="644"/>
      <c r="BW18" s="644"/>
      <c r="BX18" s="644"/>
      <c r="BY18" s="644"/>
      <c r="BZ18" s="644"/>
      <c r="CA18" s="644"/>
      <c r="CB18" s="653"/>
      <c r="CD18" s="658" t="s">
        <v>219</v>
      </c>
      <c r="CE18" s="659"/>
      <c r="CF18" s="659"/>
      <c r="CG18" s="659"/>
      <c r="CH18" s="659"/>
      <c r="CI18" s="659"/>
      <c r="CJ18" s="659"/>
      <c r="CK18" s="659"/>
      <c r="CL18" s="659"/>
      <c r="CM18" s="659"/>
      <c r="CN18" s="659"/>
      <c r="CO18" s="659"/>
      <c r="CP18" s="659"/>
      <c r="CQ18" s="660"/>
      <c r="CR18" s="643" t="s">
        <v>78</v>
      </c>
      <c r="CS18" s="644"/>
      <c r="CT18" s="644"/>
      <c r="CU18" s="644"/>
      <c r="CV18" s="644"/>
      <c r="CW18" s="644"/>
      <c r="CX18" s="644"/>
      <c r="CY18" s="645"/>
      <c r="CZ18" s="646" t="s">
        <v>177</v>
      </c>
      <c r="DA18" s="646"/>
      <c r="DB18" s="646"/>
      <c r="DC18" s="646"/>
      <c r="DD18" s="652" t="s">
        <v>69</v>
      </c>
      <c r="DE18" s="644"/>
      <c r="DF18" s="644"/>
      <c r="DG18" s="644"/>
      <c r="DH18" s="644"/>
      <c r="DI18" s="644"/>
      <c r="DJ18" s="644"/>
      <c r="DK18" s="644"/>
      <c r="DL18" s="644"/>
      <c r="DM18" s="644"/>
      <c r="DN18" s="644"/>
      <c r="DO18" s="644"/>
      <c r="DP18" s="645"/>
      <c r="DQ18" s="652" t="s">
        <v>220</v>
      </c>
      <c r="DR18" s="644"/>
      <c r="DS18" s="644"/>
      <c r="DT18" s="644"/>
      <c r="DU18" s="644"/>
      <c r="DV18" s="644"/>
      <c r="DW18" s="644"/>
      <c r="DX18" s="644"/>
      <c r="DY18" s="644"/>
      <c r="DZ18" s="644"/>
      <c r="EA18" s="644"/>
      <c r="EB18" s="644"/>
      <c r="EC18" s="653"/>
    </row>
    <row r="19" spans="2:133" ht="11.25" customHeight="1" x14ac:dyDescent="0.15">
      <c r="B19" s="640" t="s">
        <v>221</v>
      </c>
      <c r="C19" s="641"/>
      <c r="D19" s="641"/>
      <c r="E19" s="641"/>
      <c r="F19" s="641"/>
      <c r="G19" s="641"/>
      <c r="H19" s="641"/>
      <c r="I19" s="641"/>
      <c r="J19" s="641"/>
      <c r="K19" s="641"/>
      <c r="L19" s="641"/>
      <c r="M19" s="641"/>
      <c r="N19" s="641"/>
      <c r="O19" s="641"/>
      <c r="P19" s="641"/>
      <c r="Q19" s="642"/>
      <c r="R19" s="643">
        <v>1732</v>
      </c>
      <c r="S19" s="644"/>
      <c r="T19" s="644"/>
      <c r="U19" s="644"/>
      <c r="V19" s="644"/>
      <c r="W19" s="644"/>
      <c r="X19" s="644"/>
      <c r="Y19" s="645"/>
      <c r="Z19" s="646">
        <v>0</v>
      </c>
      <c r="AA19" s="646"/>
      <c r="AB19" s="646"/>
      <c r="AC19" s="646"/>
      <c r="AD19" s="647">
        <v>1732</v>
      </c>
      <c r="AE19" s="647"/>
      <c r="AF19" s="647"/>
      <c r="AG19" s="647"/>
      <c r="AH19" s="647"/>
      <c r="AI19" s="647"/>
      <c r="AJ19" s="647"/>
      <c r="AK19" s="647"/>
      <c r="AL19" s="648">
        <v>0.1</v>
      </c>
      <c r="AM19" s="649"/>
      <c r="AN19" s="649"/>
      <c r="AO19" s="650"/>
      <c r="AP19" s="640" t="s">
        <v>222</v>
      </c>
      <c r="AQ19" s="641"/>
      <c r="AR19" s="641"/>
      <c r="AS19" s="641"/>
      <c r="AT19" s="641"/>
      <c r="AU19" s="641"/>
      <c r="AV19" s="641"/>
      <c r="AW19" s="641"/>
      <c r="AX19" s="641"/>
      <c r="AY19" s="641"/>
      <c r="AZ19" s="641"/>
      <c r="BA19" s="641"/>
      <c r="BB19" s="641"/>
      <c r="BC19" s="641"/>
      <c r="BD19" s="641"/>
      <c r="BE19" s="641"/>
      <c r="BF19" s="642"/>
      <c r="BG19" s="643" t="s">
        <v>223</v>
      </c>
      <c r="BH19" s="644"/>
      <c r="BI19" s="644"/>
      <c r="BJ19" s="644"/>
      <c r="BK19" s="644"/>
      <c r="BL19" s="644"/>
      <c r="BM19" s="644"/>
      <c r="BN19" s="645"/>
      <c r="BO19" s="646" t="s">
        <v>224</v>
      </c>
      <c r="BP19" s="646"/>
      <c r="BQ19" s="646"/>
      <c r="BR19" s="646"/>
      <c r="BS19" s="652" t="s">
        <v>78</v>
      </c>
      <c r="BT19" s="644"/>
      <c r="BU19" s="644"/>
      <c r="BV19" s="644"/>
      <c r="BW19" s="644"/>
      <c r="BX19" s="644"/>
      <c r="BY19" s="644"/>
      <c r="BZ19" s="644"/>
      <c r="CA19" s="644"/>
      <c r="CB19" s="653"/>
      <c r="CD19" s="658" t="s">
        <v>225</v>
      </c>
      <c r="CE19" s="659"/>
      <c r="CF19" s="659"/>
      <c r="CG19" s="659"/>
      <c r="CH19" s="659"/>
      <c r="CI19" s="659"/>
      <c r="CJ19" s="659"/>
      <c r="CK19" s="659"/>
      <c r="CL19" s="659"/>
      <c r="CM19" s="659"/>
      <c r="CN19" s="659"/>
      <c r="CO19" s="659"/>
      <c r="CP19" s="659"/>
      <c r="CQ19" s="660"/>
      <c r="CR19" s="643" t="s">
        <v>69</v>
      </c>
      <c r="CS19" s="644"/>
      <c r="CT19" s="644"/>
      <c r="CU19" s="644"/>
      <c r="CV19" s="644"/>
      <c r="CW19" s="644"/>
      <c r="CX19" s="644"/>
      <c r="CY19" s="645"/>
      <c r="CZ19" s="646" t="s">
        <v>78</v>
      </c>
      <c r="DA19" s="646"/>
      <c r="DB19" s="646"/>
      <c r="DC19" s="646"/>
      <c r="DD19" s="652" t="s">
        <v>78</v>
      </c>
      <c r="DE19" s="644"/>
      <c r="DF19" s="644"/>
      <c r="DG19" s="644"/>
      <c r="DH19" s="644"/>
      <c r="DI19" s="644"/>
      <c r="DJ19" s="644"/>
      <c r="DK19" s="644"/>
      <c r="DL19" s="644"/>
      <c r="DM19" s="644"/>
      <c r="DN19" s="644"/>
      <c r="DO19" s="644"/>
      <c r="DP19" s="645"/>
      <c r="DQ19" s="652" t="s">
        <v>78</v>
      </c>
      <c r="DR19" s="644"/>
      <c r="DS19" s="644"/>
      <c r="DT19" s="644"/>
      <c r="DU19" s="644"/>
      <c r="DV19" s="644"/>
      <c r="DW19" s="644"/>
      <c r="DX19" s="644"/>
      <c r="DY19" s="644"/>
      <c r="DZ19" s="644"/>
      <c r="EA19" s="644"/>
      <c r="EB19" s="644"/>
      <c r="EC19" s="653"/>
    </row>
    <row r="20" spans="2:133" ht="11.25" customHeight="1" x14ac:dyDescent="0.15">
      <c r="B20" s="640" t="s">
        <v>226</v>
      </c>
      <c r="C20" s="641"/>
      <c r="D20" s="641"/>
      <c r="E20" s="641"/>
      <c r="F20" s="641"/>
      <c r="G20" s="641"/>
      <c r="H20" s="641"/>
      <c r="I20" s="641"/>
      <c r="J20" s="641"/>
      <c r="K20" s="641"/>
      <c r="L20" s="641"/>
      <c r="M20" s="641"/>
      <c r="N20" s="641"/>
      <c r="O20" s="641"/>
      <c r="P20" s="641"/>
      <c r="Q20" s="642"/>
      <c r="R20" s="643">
        <v>1506</v>
      </c>
      <c r="S20" s="644"/>
      <c r="T20" s="644"/>
      <c r="U20" s="644"/>
      <c r="V20" s="644"/>
      <c r="W20" s="644"/>
      <c r="X20" s="644"/>
      <c r="Y20" s="645"/>
      <c r="Z20" s="646">
        <v>0</v>
      </c>
      <c r="AA20" s="646"/>
      <c r="AB20" s="646"/>
      <c r="AC20" s="646"/>
      <c r="AD20" s="647">
        <v>1506</v>
      </c>
      <c r="AE20" s="647"/>
      <c r="AF20" s="647"/>
      <c r="AG20" s="647"/>
      <c r="AH20" s="647"/>
      <c r="AI20" s="647"/>
      <c r="AJ20" s="647"/>
      <c r="AK20" s="647"/>
      <c r="AL20" s="648">
        <v>0.1</v>
      </c>
      <c r="AM20" s="649"/>
      <c r="AN20" s="649"/>
      <c r="AO20" s="650"/>
      <c r="AP20" s="640" t="s">
        <v>227</v>
      </c>
      <c r="AQ20" s="641"/>
      <c r="AR20" s="641"/>
      <c r="AS20" s="641"/>
      <c r="AT20" s="641"/>
      <c r="AU20" s="641"/>
      <c r="AV20" s="641"/>
      <c r="AW20" s="641"/>
      <c r="AX20" s="641"/>
      <c r="AY20" s="641"/>
      <c r="AZ20" s="641"/>
      <c r="BA20" s="641"/>
      <c r="BB20" s="641"/>
      <c r="BC20" s="641"/>
      <c r="BD20" s="641"/>
      <c r="BE20" s="641"/>
      <c r="BF20" s="642"/>
      <c r="BG20" s="643" t="s">
        <v>199</v>
      </c>
      <c r="BH20" s="644"/>
      <c r="BI20" s="644"/>
      <c r="BJ20" s="644"/>
      <c r="BK20" s="644"/>
      <c r="BL20" s="644"/>
      <c r="BM20" s="644"/>
      <c r="BN20" s="645"/>
      <c r="BO20" s="646" t="s">
        <v>228</v>
      </c>
      <c r="BP20" s="646"/>
      <c r="BQ20" s="646"/>
      <c r="BR20" s="646"/>
      <c r="BS20" s="652" t="s">
        <v>177</v>
      </c>
      <c r="BT20" s="644"/>
      <c r="BU20" s="644"/>
      <c r="BV20" s="644"/>
      <c r="BW20" s="644"/>
      <c r="BX20" s="644"/>
      <c r="BY20" s="644"/>
      <c r="BZ20" s="644"/>
      <c r="CA20" s="644"/>
      <c r="CB20" s="653"/>
      <c r="CD20" s="658" t="s">
        <v>229</v>
      </c>
      <c r="CE20" s="659"/>
      <c r="CF20" s="659"/>
      <c r="CG20" s="659"/>
      <c r="CH20" s="659"/>
      <c r="CI20" s="659"/>
      <c r="CJ20" s="659"/>
      <c r="CK20" s="659"/>
      <c r="CL20" s="659"/>
      <c r="CM20" s="659"/>
      <c r="CN20" s="659"/>
      <c r="CO20" s="659"/>
      <c r="CP20" s="659"/>
      <c r="CQ20" s="660"/>
      <c r="CR20" s="643">
        <v>4649827</v>
      </c>
      <c r="CS20" s="644"/>
      <c r="CT20" s="644"/>
      <c r="CU20" s="644"/>
      <c r="CV20" s="644"/>
      <c r="CW20" s="644"/>
      <c r="CX20" s="644"/>
      <c r="CY20" s="645"/>
      <c r="CZ20" s="646">
        <v>100</v>
      </c>
      <c r="DA20" s="646"/>
      <c r="DB20" s="646"/>
      <c r="DC20" s="646"/>
      <c r="DD20" s="652">
        <v>600140</v>
      </c>
      <c r="DE20" s="644"/>
      <c r="DF20" s="644"/>
      <c r="DG20" s="644"/>
      <c r="DH20" s="644"/>
      <c r="DI20" s="644"/>
      <c r="DJ20" s="644"/>
      <c r="DK20" s="644"/>
      <c r="DL20" s="644"/>
      <c r="DM20" s="644"/>
      <c r="DN20" s="644"/>
      <c r="DO20" s="644"/>
      <c r="DP20" s="645"/>
      <c r="DQ20" s="652">
        <v>2891731</v>
      </c>
      <c r="DR20" s="644"/>
      <c r="DS20" s="644"/>
      <c r="DT20" s="644"/>
      <c r="DU20" s="644"/>
      <c r="DV20" s="644"/>
      <c r="DW20" s="644"/>
      <c r="DX20" s="644"/>
      <c r="DY20" s="644"/>
      <c r="DZ20" s="644"/>
      <c r="EA20" s="644"/>
      <c r="EB20" s="644"/>
      <c r="EC20" s="653"/>
    </row>
    <row r="21" spans="2:133" ht="11.25" customHeight="1" x14ac:dyDescent="0.15">
      <c r="B21" s="640" t="s">
        <v>230</v>
      </c>
      <c r="C21" s="641"/>
      <c r="D21" s="641"/>
      <c r="E21" s="641"/>
      <c r="F21" s="641"/>
      <c r="G21" s="641"/>
      <c r="H21" s="641"/>
      <c r="I21" s="641"/>
      <c r="J21" s="641"/>
      <c r="K21" s="641"/>
      <c r="L21" s="641"/>
      <c r="M21" s="641"/>
      <c r="N21" s="641"/>
      <c r="O21" s="641"/>
      <c r="P21" s="641"/>
      <c r="Q21" s="642"/>
      <c r="R21" s="643">
        <v>323</v>
      </c>
      <c r="S21" s="644"/>
      <c r="T21" s="644"/>
      <c r="U21" s="644"/>
      <c r="V21" s="644"/>
      <c r="W21" s="644"/>
      <c r="X21" s="644"/>
      <c r="Y21" s="645"/>
      <c r="Z21" s="646">
        <v>0</v>
      </c>
      <c r="AA21" s="646"/>
      <c r="AB21" s="646"/>
      <c r="AC21" s="646"/>
      <c r="AD21" s="647">
        <v>323</v>
      </c>
      <c r="AE21" s="647"/>
      <c r="AF21" s="647"/>
      <c r="AG21" s="647"/>
      <c r="AH21" s="647"/>
      <c r="AI21" s="647"/>
      <c r="AJ21" s="647"/>
      <c r="AK21" s="647"/>
      <c r="AL21" s="648">
        <v>0</v>
      </c>
      <c r="AM21" s="649"/>
      <c r="AN21" s="649"/>
      <c r="AO21" s="650"/>
      <c r="AP21" s="662" t="s">
        <v>231</v>
      </c>
      <c r="AQ21" s="663"/>
      <c r="AR21" s="663"/>
      <c r="AS21" s="663"/>
      <c r="AT21" s="663"/>
      <c r="AU21" s="663"/>
      <c r="AV21" s="663"/>
      <c r="AW21" s="663"/>
      <c r="AX21" s="663"/>
      <c r="AY21" s="663"/>
      <c r="AZ21" s="663"/>
      <c r="BA21" s="663"/>
      <c r="BB21" s="663"/>
      <c r="BC21" s="663"/>
      <c r="BD21" s="663"/>
      <c r="BE21" s="663"/>
      <c r="BF21" s="664"/>
      <c r="BG21" s="643" t="s">
        <v>78</v>
      </c>
      <c r="BH21" s="644"/>
      <c r="BI21" s="644"/>
      <c r="BJ21" s="644"/>
      <c r="BK21" s="644"/>
      <c r="BL21" s="644"/>
      <c r="BM21" s="644"/>
      <c r="BN21" s="645"/>
      <c r="BO21" s="646" t="s">
        <v>69</v>
      </c>
      <c r="BP21" s="646"/>
      <c r="BQ21" s="646"/>
      <c r="BR21" s="646"/>
      <c r="BS21" s="652" t="s">
        <v>223</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232</v>
      </c>
      <c r="C22" s="641"/>
      <c r="D22" s="641"/>
      <c r="E22" s="641"/>
      <c r="F22" s="641"/>
      <c r="G22" s="641"/>
      <c r="H22" s="641"/>
      <c r="I22" s="641"/>
      <c r="J22" s="641"/>
      <c r="K22" s="641"/>
      <c r="L22" s="641"/>
      <c r="M22" s="641"/>
      <c r="N22" s="641"/>
      <c r="O22" s="641"/>
      <c r="P22" s="641"/>
      <c r="Q22" s="642"/>
      <c r="R22" s="643">
        <v>1793150</v>
      </c>
      <c r="S22" s="644"/>
      <c r="T22" s="644"/>
      <c r="U22" s="644"/>
      <c r="V22" s="644"/>
      <c r="W22" s="644"/>
      <c r="X22" s="644"/>
      <c r="Y22" s="645"/>
      <c r="Z22" s="646">
        <v>36.9</v>
      </c>
      <c r="AA22" s="646"/>
      <c r="AB22" s="646"/>
      <c r="AC22" s="646"/>
      <c r="AD22" s="647">
        <v>1610942</v>
      </c>
      <c r="AE22" s="647"/>
      <c r="AF22" s="647"/>
      <c r="AG22" s="647"/>
      <c r="AH22" s="647"/>
      <c r="AI22" s="647"/>
      <c r="AJ22" s="647"/>
      <c r="AK22" s="647"/>
      <c r="AL22" s="648">
        <v>70.5</v>
      </c>
      <c r="AM22" s="649"/>
      <c r="AN22" s="649"/>
      <c r="AO22" s="650"/>
      <c r="AP22" s="662" t="s">
        <v>233</v>
      </c>
      <c r="AQ22" s="663"/>
      <c r="AR22" s="663"/>
      <c r="AS22" s="663"/>
      <c r="AT22" s="663"/>
      <c r="AU22" s="663"/>
      <c r="AV22" s="663"/>
      <c r="AW22" s="663"/>
      <c r="AX22" s="663"/>
      <c r="AY22" s="663"/>
      <c r="AZ22" s="663"/>
      <c r="BA22" s="663"/>
      <c r="BB22" s="663"/>
      <c r="BC22" s="663"/>
      <c r="BD22" s="663"/>
      <c r="BE22" s="663"/>
      <c r="BF22" s="664"/>
      <c r="BG22" s="643" t="s">
        <v>69</v>
      </c>
      <c r="BH22" s="644"/>
      <c r="BI22" s="644"/>
      <c r="BJ22" s="644"/>
      <c r="BK22" s="644"/>
      <c r="BL22" s="644"/>
      <c r="BM22" s="644"/>
      <c r="BN22" s="645"/>
      <c r="BO22" s="646" t="s">
        <v>78</v>
      </c>
      <c r="BP22" s="646"/>
      <c r="BQ22" s="646"/>
      <c r="BR22" s="646"/>
      <c r="BS22" s="652" t="s">
        <v>69</v>
      </c>
      <c r="BT22" s="644"/>
      <c r="BU22" s="644"/>
      <c r="BV22" s="644"/>
      <c r="BW22" s="644"/>
      <c r="BX22" s="644"/>
      <c r="BY22" s="644"/>
      <c r="BZ22" s="644"/>
      <c r="CA22" s="644"/>
      <c r="CB22" s="653"/>
      <c r="CD22" s="625" t="s">
        <v>234</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235</v>
      </c>
      <c r="C23" s="641"/>
      <c r="D23" s="641"/>
      <c r="E23" s="641"/>
      <c r="F23" s="641"/>
      <c r="G23" s="641"/>
      <c r="H23" s="641"/>
      <c r="I23" s="641"/>
      <c r="J23" s="641"/>
      <c r="K23" s="641"/>
      <c r="L23" s="641"/>
      <c r="M23" s="641"/>
      <c r="N23" s="641"/>
      <c r="O23" s="641"/>
      <c r="P23" s="641"/>
      <c r="Q23" s="642"/>
      <c r="R23" s="643">
        <v>1610942</v>
      </c>
      <c r="S23" s="644"/>
      <c r="T23" s="644"/>
      <c r="U23" s="644"/>
      <c r="V23" s="644"/>
      <c r="W23" s="644"/>
      <c r="X23" s="644"/>
      <c r="Y23" s="645"/>
      <c r="Z23" s="646">
        <v>33.200000000000003</v>
      </c>
      <c r="AA23" s="646"/>
      <c r="AB23" s="646"/>
      <c r="AC23" s="646"/>
      <c r="AD23" s="647">
        <v>1610942</v>
      </c>
      <c r="AE23" s="647"/>
      <c r="AF23" s="647"/>
      <c r="AG23" s="647"/>
      <c r="AH23" s="647"/>
      <c r="AI23" s="647"/>
      <c r="AJ23" s="647"/>
      <c r="AK23" s="647"/>
      <c r="AL23" s="648">
        <v>70.5</v>
      </c>
      <c r="AM23" s="649"/>
      <c r="AN23" s="649"/>
      <c r="AO23" s="650"/>
      <c r="AP23" s="662" t="s">
        <v>236</v>
      </c>
      <c r="AQ23" s="663"/>
      <c r="AR23" s="663"/>
      <c r="AS23" s="663"/>
      <c r="AT23" s="663"/>
      <c r="AU23" s="663"/>
      <c r="AV23" s="663"/>
      <c r="AW23" s="663"/>
      <c r="AX23" s="663"/>
      <c r="AY23" s="663"/>
      <c r="AZ23" s="663"/>
      <c r="BA23" s="663"/>
      <c r="BB23" s="663"/>
      <c r="BC23" s="663"/>
      <c r="BD23" s="663"/>
      <c r="BE23" s="663"/>
      <c r="BF23" s="664"/>
      <c r="BG23" s="643" t="s">
        <v>69</v>
      </c>
      <c r="BH23" s="644"/>
      <c r="BI23" s="644"/>
      <c r="BJ23" s="644"/>
      <c r="BK23" s="644"/>
      <c r="BL23" s="644"/>
      <c r="BM23" s="644"/>
      <c r="BN23" s="645"/>
      <c r="BO23" s="646" t="s">
        <v>237</v>
      </c>
      <c r="BP23" s="646"/>
      <c r="BQ23" s="646"/>
      <c r="BR23" s="646"/>
      <c r="BS23" s="652" t="s">
        <v>78</v>
      </c>
      <c r="BT23" s="644"/>
      <c r="BU23" s="644"/>
      <c r="BV23" s="644"/>
      <c r="BW23" s="644"/>
      <c r="BX23" s="644"/>
      <c r="BY23" s="644"/>
      <c r="BZ23" s="644"/>
      <c r="CA23" s="644"/>
      <c r="CB23" s="653"/>
      <c r="CD23" s="625" t="s">
        <v>166</v>
      </c>
      <c r="CE23" s="626"/>
      <c r="CF23" s="626"/>
      <c r="CG23" s="626"/>
      <c r="CH23" s="626"/>
      <c r="CI23" s="626"/>
      <c r="CJ23" s="626"/>
      <c r="CK23" s="626"/>
      <c r="CL23" s="626"/>
      <c r="CM23" s="626"/>
      <c r="CN23" s="626"/>
      <c r="CO23" s="626"/>
      <c r="CP23" s="626"/>
      <c r="CQ23" s="627"/>
      <c r="CR23" s="625" t="s">
        <v>238</v>
      </c>
      <c r="CS23" s="626"/>
      <c r="CT23" s="626"/>
      <c r="CU23" s="626"/>
      <c r="CV23" s="626"/>
      <c r="CW23" s="626"/>
      <c r="CX23" s="626"/>
      <c r="CY23" s="627"/>
      <c r="CZ23" s="625" t="s">
        <v>239</v>
      </c>
      <c r="DA23" s="626"/>
      <c r="DB23" s="626"/>
      <c r="DC23" s="627"/>
      <c r="DD23" s="625" t="s">
        <v>240</v>
      </c>
      <c r="DE23" s="626"/>
      <c r="DF23" s="626"/>
      <c r="DG23" s="626"/>
      <c r="DH23" s="626"/>
      <c r="DI23" s="626"/>
      <c r="DJ23" s="626"/>
      <c r="DK23" s="627"/>
      <c r="DL23" s="674" t="s">
        <v>241</v>
      </c>
      <c r="DM23" s="675"/>
      <c r="DN23" s="675"/>
      <c r="DO23" s="675"/>
      <c r="DP23" s="675"/>
      <c r="DQ23" s="675"/>
      <c r="DR23" s="675"/>
      <c r="DS23" s="675"/>
      <c r="DT23" s="675"/>
      <c r="DU23" s="675"/>
      <c r="DV23" s="676"/>
      <c r="DW23" s="625" t="s">
        <v>242</v>
      </c>
      <c r="DX23" s="626"/>
      <c r="DY23" s="626"/>
      <c r="DZ23" s="626"/>
      <c r="EA23" s="626"/>
      <c r="EB23" s="626"/>
      <c r="EC23" s="627"/>
    </row>
    <row r="24" spans="2:133" ht="11.25" customHeight="1" x14ac:dyDescent="0.15">
      <c r="B24" s="640" t="s">
        <v>243</v>
      </c>
      <c r="C24" s="641"/>
      <c r="D24" s="641"/>
      <c r="E24" s="641"/>
      <c r="F24" s="641"/>
      <c r="G24" s="641"/>
      <c r="H24" s="641"/>
      <c r="I24" s="641"/>
      <c r="J24" s="641"/>
      <c r="K24" s="641"/>
      <c r="L24" s="641"/>
      <c r="M24" s="641"/>
      <c r="N24" s="641"/>
      <c r="O24" s="641"/>
      <c r="P24" s="641"/>
      <c r="Q24" s="642"/>
      <c r="R24" s="643">
        <v>182208</v>
      </c>
      <c r="S24" s="644"/>
      <c r="T24" s="644"/>
      <c r="U24" s="644"/>
      <c r="V24" s="644"/>
      <c r="W24" s="644"/>
      <c r="X24" s="644"/>
      <c r="Y24" s="645"/>
      <c r="Z24" s="646">
        <v>3.8</v>
      </c>
      <c r="AA24" s="646"/>
      <c r="AB24" s="646"/>
      <c r="AC24" s="646"/>
      <c r="AD24" s="647" t="s">
        <v>78</v>
      </c>
      <c r="AE24" s="647"/>
      <c r="AF24" s="647"/>
      <c r="AG24" s="647"/>
      <c r="AH24" s="647"/>
      <c r="AI24" s="647"/>
      <c r="AJ24" s="647"/>
      <c r="AK24" s="647"/>
      <c r="AL24" s="648" t="s">
        <v>78</v>
      </c>
      <c r="AM24" s="649"/>
      <c r="AN24" s="649"/>
      <c r="AO24" s="650"/>
      <c r="AP24" s="662" t="s">
        <v>244</v>
      </c>
      <c r="AQ24" s="663"/>
      <c r="AR24" s="663"/>
      <c r="AS24" s="663"/>
      <c r="AT24" s="663"/>
      <c r="AU24" s="663"/>
      <c r="AV24" s="663"/>
      <c r="AW24" s="663"/>
      <c r="AX24" s="663"/>
      <c r="AY24" s="663"/>
      <c r="AZ24" s="663"/>
      <c r="BA24" s="663"/>
      <c r="BB24" s="663"/>
      <c r="BC24" s="663"/>
      <c r="BD24" s="663"/>
      <c r="BE24" s="663"/>
      <c r="BF24" s="664"/>
      <c r="BG24" s="643" t="s">
        <v>78</v>
      </c>
      <c r="BH24" s="644"/>
      <c r="BI24" s="644"/>
      <c r="BJ24" s="644"/>
      <c r="BK24" s="644"/>
      <c r="BL24" s="644"/>
      <c r="BM24" s="644"/>
      <c r="BN24" s="645"/>
      <c r="BO24" s="646" t="s">
        <v>78</v>
      </c>
      <c r="BP24" s="646"/>
      <c r="BQ24" s="646"/>
      <c r="BR24" s="646"/>
      <c r="BS24" s="652" t="s">
        <v>78</v>
      </c>
      <c r="BT24" s="644"/>
      <c r="BU24" s="644"/>
      <c r="BV24" s="644"/>
      <c r="BW24" s="644"/>
      <c r="BX24" s="644"/>
      <c r="BY24" s="644"/>
      <c r="BZ24" s="644"/>
      <c r="CA24" s="644"/>
      <c r="CB24" s="653"/>
      <c r="CD24" s="654" t="s">
        <v>245</v>
      </c>
      <c r="CE24" s="655"/>
      <c r="CF24" s="655"/>
      <c r="CG24" s="655"/>
      <c r="CH24" s="655"/>
      <c r="CI24" s="655"/>
      <c r="CJ24" s="655"/>
      <c r="CK24" s="655"/>
      <c r="CL24" s="655"/>
      <c r="CM24" s="655"/>
      <c r="CN24" s="655"/>
      <c r="CO24" s="655"/>
      <c r="CP24" s="655"/>
      <c r="CQ24" s="656"/>
      <c r="CR24" s="632">
        <v>1302556</v>
      </c>
      <c r="CS24" s="633"/>
      <c r="CT24" s="633"/>
      <c r="CU24" s="633"/>
      <c r="CV24" s="633"/>
      <c r="CW24" s="633"/>
      <c r="CX24" s="633"/>
      <c r="CY24" s="634"/>
      <c r="CZ24" s="637">
        <v>28</v>
      </c>
      <c r="DA24" s="638"/>
      <c r="DB24" s="638"/>
      <c r="DC24" s="657"/>
      <c r="DD24" s="681">
        <v>1110850</v>
      </c>
      <c r="DE24" s="633"/>
      <c r="DF24" s="633"/>
      <c r="DG24" s="633"/>
      <c r="DH24" s="633"/>
      <c r="DI24" s="633"/>
      <c r="DJ24" s="633"/>
      <c r="DK24" s="634"/>
      <c r="DL24" s="681">
        <v>1065157</v>
      </c>
      <c r="DM24" s="633"/>
      <c r="DN24" s="633"/>
      <c r="DO24" s="633"/>
      <c r="DP24" s="633"/>
      <c r="DQ24" s="633"/>
      <c r="DR24" s="633"/>
      <c r="DS24" s="633"/>
      <c r="DT24" s="633"/>
      <c r="DU24" s="633"/>
      <c r="DV24" s="634"/>
      <c r="DW24" s="637">
        <v>45.2</v>
      </c>
      <c r="DX24" s="638"/>
      <c r="DY24" s="638"/>
      <c r="DZ24" s="638"/>
      <c r="EA24" s="638"/>
      <c r="EB24" s="638"/>
      <c r="EC24" s="639"/>
    </row>
    <row r="25" spans="2:133" ht="11.25" customHeight="1" x14ac:dyDescent="0.15">
      <c r="B25" s="640" t="s">
        <v>246</v>
      </c>
      <c r="C25" s="641"/>
      <c r="D25" s="641"/>
      <c r="E25" s="641"/>
      <c r="F25" s="641"/>
      <c r="G25" s="641"/>
      <c r="H25" s="641"/>
      <c r="I25" s="641"/>
      <c r="J25" s="641"/>
      <c r="K25" s="641"/>
      <c r="L25" s="641"/>
      <c r="M25" s="641"/>
      <c r="N25" s="641"/>
      <c r="O25" s="641"/>
      <c r="P25" s="641"/>
      <c r="Q25" s="642"/>
      <c r="R25" s="643" t="s">
        <v>78</v>
      </c>
      <c r="S25" s="644"/>
      <c r="T25" s="644"/>
      <c r="U25" s="644"/>
      <c r="V25" s="644"/>
      <c r="W25" s="644"/>
      <c r="X25" s="644"/>
      <c r="Y25" s="645"/>
      <c r="Z25" s="646" t="s">
        <v>78</v>
      </c>
      <c r="AA25" s="646"/>
      <c r="AB25" s="646"/>
      <c r="AC25" s="646"/>
      <c r="AD25" s="647" t="s">
        <v>78</v>
      </c>
      <c r="AE25" s="647"/>
      <c r="AF25" s="647"/>
      <c r="AG25" s="647"/>
      <c r="AH25" s="647"/>
      <c r="AI25" s="647"/>
      <c r="AJ25" s="647"/>
      <c r="AK25" s="647"/>
      <c r="AL25" s="648" t="s">
        <v>78</v>
      </c>
      <c r="AM25" s="649"/>
      <c r="AN25" s="649"/>
      <c r="AO25" s="650"/>
      <c r="AP25" s="662" t="s">
        <v>247</v>
      </c>
      <c r="AQ25" s="663"/>
      <c r="AR25" s="663"/>
      <c r="AS25" s="663"/>
      <c r="AT25" s="663"/>
      <c r="AU25" s="663"/>
      <c r="AV25" s="663"/>
      <c r="AW25" s="663"/>
      <c r="AX25" s="663"/>
      <c r="AY25" s="663"/>
      <c r="AZ25" s="663"/>
      <c r="BA25" s="663"/>
      <c r="BB25" s="663"/>
      <c r="BC25" s="663"/>
      <c r="BD25" s="663"/>
      <c r="BE25" s="663"/>
      <c r="BF25" s="664"/>
      <c r="BG25" s="643" t="s">
        <v>237</v>
      </c>
      <c r="BH25" s="644"/>
      <c r="BI25" s="644"/>
      <c r="BJ25" s="644"/>
      <c r="BK25" s="644"/>
      <c r="BL25" s="644"/>
      <c r="BM25" s="644"/>
      <c r="BN25" s="645"/>
      <c r="BO25" s="646" t="s">
        <v>78</v>
      </c>
      <c r="BP25" s="646"/>
      <c r="BQ25" s="646"/>
      <c r="BR25" s="646"/>
      <c r="BS25" s="652" t="s">
        <v>78</v>
      </c>
      <c r="BT25" s="644"/>
      <c r="BU25" s="644"/>
      <c r="BV25" s="644"/>
      <c r="BW25" s="644"/>
      <c r="BX25" s="644"/>
      <c r="BY25" s="644"/>
      <c r="BZ25" s="644"/>
      <c r="CA25" s="644"/>
      <c r="CB25" s="653"/>
      <c r="CD25" s="658" t="s">
        <v>248</v>
      </c>
      <c r="CE25" s="659"/>
      <c r="CF25" s="659"/>
      <c r="CG25" s="659"/>
      <c r="CH25" s="659"/>
      <c r="CI25" s="659"/>
      <c r="CJ25" s="659"/>
      <c r="CK25" s="659"/>
      <c r="CL25" s="659"/>
      <c r="CM25" s="659"/>
      <c r="CN25" s="659"/>
      <c r="CO25" s="659"/>
      <c r="CP25" s="659"/>
      <c r="CQ25" s="660"/>
      <c r="CR25" s="643">
        <v>654652</v>
      </c>
      <c r="CS25" s="677"/>
      <c r="CT25" s="677"/>
      <c r="CU25" s="677"/>
      <c r="CV25" s="677"/>
      <c r="CW25" s="677"/>
      <c r="CX25" s="677"/>
      <c r="CY25" s="678"/>
      <c r="CZ25" s="648">
        <v>14.1</v>
      </c>
      <c r="DA25" s="679"/>
      <c r="DB25" s="679"/>
      <c r="DC25" s="682"/>
      <c r="DD25" s="652">
        <v>634753</v>
      </c>
      <c r="DE25" s="677"/>
      <c r="DF25" s="677"/>
      <c r="DG25" s="677"/>
      <c r="DH25" s="677"/>
      <c r="DI25" s="677"/>
      <c r="DJ25" s="677"/>
      <c r="DK25" s="678"/>
      <c r="DL25" s="652">
        <v>596652</v>
      </c>
      <c r="DM25" s="677"/>
      <c r="DN25" s="677"/>
      <c r="DO25" s="677"/>
      <c r="DP25" s="677"/>
      <c r="DQ25" s="677"/>
      <c r="DR25" s="677"/>
      <c r="DS25" s="677"/>
      <c r="DT25" s="677"/>
      <c r="DU25" s="677"/>
      <c r="DV25" s="678"/>
      <c r="DW25" s="648">
        <v>25.3</v>
      </c>
      <c r="DX25" s="679"/>
      <c r="DY25" s="679"/>
      <c r="DZ25" s="679"/>
      <c r="EA25" s="679"/>
      <c r="EB25" s="679"/>
      <c r="EC25" s="680"/>
    </row>
    <row r="26" spans="2:133" ht="11.25" customHeight="1" x14ac:dyDescent="0.15">
      <c r="B26" s="640" t="s">
        <v>249</v>
      </c>
      <c r="C26" s="641"/>
      <c r="D26" s="641"/>
      <c r="E26" s="641"/>
      <c r="F26" s="641"/>
      <c r="G26" s="641"/>
      <c r="H26" s="641"/>
      <c r="I26" s="641"/>
      <c r="J26" s="641"/>
      <c r="K26" s="641"/>
      <c r="L26" s="641"/>
      <c r="M26" s="641"/>
      <c r="N26" s="641"/>
      <c r="O26" s="641"/>
      <c r="P26" s="641"/>
      <c r="Q26" s="642"/>
      <c r="R26" s="643">
        <v>2466312</v>
      </c>
      <c r="S26" s="644"/>
      <c r="T26" s="644"/>
      <c r="U26" s="644"/>
      <c r="V26" s="644"/>
      <c r="W26" s="644"/>
      <c r="X26" s="644"/>
      <c r="Y26" s="645"/>
      <c r="Z26" s="646">
        <v>50.8</v>
      </c>
      <c r="AA26" s="646"/>
      <c r="AB26" s="646"/>
      <c r="AC26" s="646"/>
      <c r="AD26" s="647">
        <v>2284104</v>
      </c>
      <c r="AE26" s="647"/>
      <c r="AF26" s="647"/>
      <c r="AG26" s="647"/>
      <c r="AH26" s="647"/>
      <c r="AI26" s="647"/>
      <c r="AJ26" s="647"/>
      <c r="AK26" s="647"/>
      <c r="AL26" s="648">
        <v>99.9</v>
      </c>
      <c r="AM26" s="649"/>
      <c r="AN26" s="649"/>
      <c r="AO26" s="650"/>
      <c r="AP26" s="662" t="s">
        <v>250</v>
      </c>
      <c r="AQ26" s="683"/>
      <c r="AR26" s="683"/>
      <c r="AS26" s="683"/>
      <c r="AT26" s="683"/>
      <c r="AU26" s="683"/>
      <c r="AV26" s="683"/>
      <c r="AW26" s="683"/>
      <c r="AX26" s="683"/>
      <c r="AY26" s="683"/>
      <c r="AZ26" s="683"/>
      <c r="BA26" s="683"/>
      <c r="BB26" s="683"/>
      <c r="BC26" s="683"/>
      <c r="BD26" s="683"/>
      <c r="BE26" s="683"/>
      <c r="BF26" s="664"/>
      <c r="BG26" s="643" t="s">
        <v>78</v>
      </c>
      <c r="BH26" s="644"/>
      <c r="BI26" s="644"/>
      <c r="BJ26" s="644"/>
      <c r="BK26" s="644"/>
      <c r="BL26" s="644"/>
      <c r="BM26" s="644"/>
      <c r="BN26" s="645"/>
      <c r="BO26" s="646" t="s">
        <v>78</v>
      </c>
      <c r="BP26" s="646"/>
      <c r="BQ26" s="646"/>
      <c r="BR26" s="646"/>
      <c r="BS26" s="652" t="s">
        <v>78</v>
      </c>
      <c r="BT26" s="644"/>
      <c r="BU26" s="644"/>
      <c r="BV26" s="644"/>
      <c r="BW26" s="644"/>
      <c r="BX26" s="644"/>
      <c r="BY26" s="644"/>
      <c r="BZ26" s="644"/>
      <c r="CA26" s="644"/>
      <c r="CB26" s="653"/>
      <c r="CD26" s="658" t="s">
        <v>251</v>
      </c>
      <c r="CE26" s="659"/>
      <c r="CF26" s="659"/>
      <c r="CG26" s="659"/>
      <c r="CH26" s="659"/>
      <c r="CI26" s="659"/>
      <c r="CJ26" s="659"/>
      <c r="CK26" s="659"/>
      <c r="CL26" s="659"/>
      <c r="CM26" s="659"/>
      <c r="CN26" s="659"/>
      <c r="CO26" s="659"/>
      <c r="CP26" s="659"/>
      <c r="CQ26" s="660"/>
      <c r="CR26" s="643">
        <v>408724</v>
      </c>
      <c r="CS26" s="644"/>
      <c r="CT26" s="644"/>
      <c r="CU26" s="644"/>
      <c r="CV26" s="644"/>
      <c r="CW26" s="644"/>
      <c r="CX26" s="644"/>
      <c r="CY26" s="645"/>
      <c r="CZ26" s="648">
        <v>8.8000000000000007</v>
      </c>
      <c r="DA26" s="679"/>
      <c r="DB26" s="679"/>
      <c r="DC26" s="682"/>
      <c r="DD26" s="652">
        <v>393679</v>
      </c>
      <c r="DE26" s="644"/>
      <c r="DF26" s="644"/>
      <c r="DG26" s="644"/>
      <c r="DH26" s="644"/>
      <c r="DI26" s="644"/>
      <c r="DJ26" s="644"/>
      <c r="DK26" s="645"/>
      <c r="DL26" s="652" t="s">
        <v>78</v>
      </c>
      <c r="DM26" s="644"/>
      <c r="DN26" s="644"/>
      <c r="DO26" s="644"/>
      <c r="DP26" s="644"/>
      <c r="DQ26" s="644"/>
      <c r="DR26" s="644"/>
      <c r="DS26" s="644"/>
      <c r="DT26" s="644"/>
      <c r="DU26" s="644"/>
      <c r="DV26" s="645"/>
      <c r="DW26" s="648" t="s">
        <v>78</v>
      </c>
      <c r="DX26" s="679"/>
      <c r="DY26" s="679"/>
      <c r="DZ26" s="679"/>
      <c r="EA26" s="679"/>
      <c r="EB26" s="679"/>
      <c r="EC26" s="680"/>
    </row>
    <row r="27" spans="2:133" ht="11.25" customHeight="1" x14ac:dyDescent="0.15">
      <c r="B27" s="640" t="s">
        <v>252</v>
      </c>
      <c r="C27" s="641"/>
      <c r="D27" s="641"/>
      <c r="E27" s="641"/>
      <c r="F27" s="641"/>
      <c r="G27" s="641"/>
      <c r="H27" s="641"/>
      <c r="I27" s="641"/>
      <c r="J27" s="641"/>
      <c r="K27" s="641"/>
      <c r="L27" s="641"/>
      <c r="M27" s="641"/>
      <c r="N27" s="641"/>
      <c r="O27" s="641"/>
      <c r="P27" s="641"/>
      <c r="Q27" s="642"/>
      <c r="R27" s="643">
        <v>575</v>
      </c>
      <c r="S27" s="644"/>
      <c r="T27" s="644"/>
      <c r="U27" s="644"/>
      <c r="V27" s="644"/>
      <c r="W27" s="644"/>
      <c r="X27" s="644"/>
      <c r="Y27" s="645"/>
      <c r="Z27" s="646">
        <v>0</v>
      </c>
      <c r="AA27" s="646"/>
      <c r="AB27" s="646"/>
      <c r="AC27" s="646"/>
      <c r="AD27" s="647">
        <v>575</v>
      </c>
      <c r="AE27" s="647"/>
      <c r="AF27" s="647"/>
      <c r="AG27" s="647"/>
      <c r="AH27" s="647"/>
      <c r="AI27" s="647"/>
      <c r="AJ27" s="647"/>
      <c r="AK27" s="647"/>
      <c r="AL27" s="648">
        <v>0</v>
      </c>
      <c r="AM27" s="649"/>
      <c r="AN27" s="649"/>
      <c r="AO27" s="650"/>
      <c r="AP27" s="640" t="s">
        <v>253</v>
      </c>
      <c r="AQ27" s="641"/>
      <c r="AR27" s="641"/>
      <c r="AS27" s="641"/>
      <c r="AT27" s="641"/>
      <c r="AU27" s="641"/>
      <c r="AV27" s="641"/>
      <c r="AW27" s="641"/>
      <c r="AX27" s="641"/>
      <c r="AY27" s="641"/>
      <c r="AZ27" s="641"/>
      <c r="BA27" s="641"/>
      <c r="BB27" s="641"/>
      <c r="BC27" s="641"/>
      <c r="BD27" s="641"/>
      <c r="BE27" s="641"/>
      <c r="BF27" s="642"/>
      <c r="BG27" s="643">
        <v>499935</v>
      </c>
      <c r="BH27" s="644"/>
      <c r="BI27" s="644"/>
      <c r="BJ27" s="644"/>
      <c r="BK27" s="644"/>
      <c r="BL27" s="644"/>
      <c r="BM27" s="644"/>
      <c r="BN27" s="645"/>
      <c r="BO27" s="646">
        <v>100</v>
      </c>
      <c r="BP27" s="646"/>
      <c r="BQ27" s="646"/>
      <c r="BR27" s="646"/>
      <c r="BS27" s="652" t="s">
        <v>78</v>
      </c>
      <c r="BT27" s="644"/>
      <c r="BU27" s="644"/>
      <c r="BV27" s="644"/>
      <c r="BW27" s="644"/>
      <c r="BX27" s="644"/>
      <c r="BY27" s="644"/>
      <c r="BZ27" s="644"/>
      <c r="CA27" s="644"/>
      <c r="CB27" s="653"/>
      <c r="CD27" s="658" t="s">
        <v>254</v>
      </c>
      <c r="CE27" s="659"/>
      <c r="CF27" s="659"/>
      <c r="CG27" s="659"/>
      <c r="CH27" s="659"/>
      <c r="CI27" s="659"/>
      <c r="CJ27" s="659"/>
      <c r="CK27" s="659"/>
      <c r="CL27" s="659"/>
      <c r="CM27" s="659"/>
      <c r="CN27" s="659"/>
      <c r="CO27" s="659"/>
      <c r="CP27" s="659"/>
      <c r="CQ27" s="660"/>
      <c r="CR27" s="643">
        <v>257331</v>
      </c>
      <c r="CS27" s="677"/>
      <c r="CT27" s="677"/>
      <c r="CU27" s="677"/>
      <c r="CV27" s="677"/>
      <c r="CW27" s="677"/>
      <c r="CX27" s="677"/>
      <c r="CY27" s="678"/>
      <c r="CZ27" s="648">
        <v>5.5</v>
      </c>
      <c r="DA27" s="679"/>
      <c r="DB27" s="679"/>
      <c r="DC27" s="682"/>
      <c r="DD27" s="652">
        <v>85774</v>
      </c>
      <c r="DE27" s="677"/>
      <c r="DF27" s="677"/>
      <c r="DG27" s="677"/>
      <c r="DH27" s="677"/>
      <c r="DI27" s="677"/>
      <c r="DJ27" s="677"/>
      <c r="DK27" s="678"/>
      <c r="DL27" s="652">
        <v>78207</v>
      </c>
      <c r="DM27" s="677"/>
      <c r="DN27" s="677"/>
      <c r="DO27" s="677"/>
      <c r="DP27" s="677"/>
      <c r="DQ27" s="677"/>
      <c r="DR27" s="677"/>
      <c r="DS27" s="677"/>
      <c r="DT27" s="677"/>
      <c r="DU27" s="677"/>
      <c r="DV27" s="678"/>
      <c r="DW27" s="648">
        <v>3.3</v>
      </c>
      <c r="DX27" s="679"/>
      <c r="DY27" s="679"/>
      <c r="DZ27" s="679"/>
      <c r="EA27" s="679"/>
      <c r="EB27" s="679"/>
      <c r="EC27" s="680"/>
    </row>
    <row r="28" spans="2:133" ht="11.25" customHeight="1" x14ac:dyDescent="0.15">
      <c r="B28" s="640" t="s">
        <v>255</v>
      </c>
      <c r="C28" s="641"/>
      <c r="D28" s="641"/>
      <c r="E28" s="641"/>
      <c r="F28" s="641"/>
      <c r="G28" s="641"/>
      <c r="H28" s="641"/>
      <c r="I28" s="641"/>
      <c r="J28" s="641"/>
      <c r="K28" s="641"/>
      <c r="L28" s="641"/>
      <c r="M28" s="641"/>
      <c r="N28" s="641"/>
      <c r="O28" s="641"/>
      <c r="P28" s="641"/>
      <c r="Q28" s="642"/>
      <c r="R28" s="643">
        <v>11662</v>
      </c>
      <c r="S28" s="644"/>
      <c r="T28" s="644"/>
      <c r="U28" s="644"/>
      <c r="V28" s="644"/>
      <c r="W28" s="644"/>
      <c r="X28" s="644"/>
      <c r="Y28" s="645"/>
      <c r="Z28" s="646">
        <v>0.2</v>
      </c>
      <c r="AA28" s="646"/>
      <c r="AB28" s="646"/>
      <c r="AC28" s="646"/>
      <c r="AD28" s="647" t="s">
        <v>78</v>
      </c>
      <c r="AE28" s="647"/>
      <c r="AF28" s="647"/>
      <c r="AG28" s="647"/>
      <c r="AH28" s="647"/>
      <c r="AI28" s="647"/>
      <c r="AJ28" s="647"/>
      <c r="AK28" s="647"/>
      <c r="AL28" s="648" t="s">
        <v>78</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256</v>
      </c>
      <c r="CE28" s="659"/>
      <c r="CF28" s="659"/>
      <c r="CG28" s="659"/>
      <c r="CH28" s="659"/>
      <c r="CI28" s="659"/>
      <c r="CJ28" s="659"/>
      <c r="CK28" s="659"/>
      <c r="CL28" s="659"/>
      <c r="CM28" s="659"/>
      <c r="CN28" s="659"/>
      <c r="CO28" s="659"/>
      <c r="CP28" s="659"/>
      <c r="CQ28" s="660"/>
      <c r="CR28" s="643">
        <v>390573</v>
      </c>
      <c r="CS28" s="644"/>
      <c r="CT28" s="644"/>
      <c r="CU28" s="644"/>
      <c r="CV28" s="644"/>
      <c r="CW28" s="644"/>
      <c r="CX28" s="644"/>
      <c r="CY28" s="645"/>
      <c r="CZ28" s="648">
        <v>8.4</v>
      </c>
      <c r="DA28" s="679"/>
      <c r="DB28" s="679"/>
      <c r="DC28" s="682"/>
      <c r="DD28" s="652">
        <v>390323</v>
      </c>
      <c r="DE28" s="644"/>
      <c r="DF28" s="644"/>
      <c r="DG28" s="644"/>
      <c r="DH28" s="644"/>
      <c r="DI28" s="644"/>
      <c r="DJ28" s="644"/>
      <c r="DK28" s="645"/>
      <c r="DL28" s="652">
        <v>390298</v>
      </c>
      <c r="DM28" s="644"/>
      <c r="DN28" s="644"/>
      <c r="DO28" s="644"/>
      <c r="DP28" s="644"/>
      <c r="DQ28" s="644"/>
      <c r="DR28" s="644"/>
      <c r="DS28" s="644"/>
      <c r="DT28" s="644"/>
      <c r="DU28" s="644"/>
      <c r="DV28" s="645"/>
      <c r="DW28" s="648">
        <v>16.600000000000001</v>
      </c>
      <c r="DX28" s="679"/>
      <c r="DY28" s="679"/>
      <c r="DZ28" s="679"/>
      <c r="EA28" s="679"/>
      <c r="EB28" s="679"/>
      <c r="EC28" s="680"/>
    </row>
    <row r="29" spans="2:133" ht="11.25" customHeight="1" x14ac:dyDescent="0.15">
      <c r="B29" s="640" t="s">
        <v>257</v>
      </c>
      <c r="C29" s="641"/>
      <c r="D29" s="641"/>
      <c r="E29" s="641"/>
      <c r="F29" s="641"/>
      <c r="G29" s="641"/>
      <c r="H29" s="641"/>
      <c r="I29" s="641"/>
      <c r="J29" s="641"/>
      <c r="K29" s="641"/>
      <c r="L29" s="641"/>
      <c r="M29" s="641"/>
      <c r="N29" s="641"/>
      <c r="O29" s="641"/>
      <c r="P29" s="641"/>
      <c r="Q29" s="642"/>
      <c r="R29" s="643">
        <v>24358</v>
      </c>
      <c r="S29" s="644"/>
      <c r="T29" s="644"/>
      <c r="U29" s="644"/>
      <c r="V29" s="644"/>
      <c r="W29" s="644"/>
      <c r="X29" s="644"/>
      <c r="Y29" s="645"/>
      <c r="Z29" s="646">
        <v>0.5</v>
      </c>
      <c r="AA29" s="646"/>
      <c r="AB29" s="646"/>
      <c r="AC29" s="646"/>
      <c r="AD29" s="647">
        <v>24</v>
      </c>
      <c r="AE29" s="647"/>
      <c r="AF29" s="647"/>
      <c r="AG29" s="647"/>
      <c r="AH29" s="647"/>
      <c r="AI29" s="647"/>
      <c r="AJ29" s="647"/>
      <c r="AK29" s="647"/>
      <c r="AL29" s="648">
        <v>0</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258</v>
      </c>
      <c r="CE29" s="690"/>
      <c r="CF29" s="658" t="s">
        <v>259</v>
      </c>
      <c r="CG29" s="659"/>
      <c r="CH29" s="659"/>
      <c r="CI29" s="659"/>
      <c r="CJ29" s="659"/>
      <c r="CK29" s="659"/>
      <c r="CL29" s="659"/>
      <c r="CM29" s="659"/>
      <c r="CN29" s="659"/>
      <c r="CO29" s="659"/>
      <c r="CP29" s="659"/>
      <c r="CQ29" s="660"/>
      <c r="CR29" s="643">
        <v>390573</v>
      </c>
      <c r="CS29" s="677"/>
      <c r="CT29" s="677"/>
      <c r="CU29" s="677"/>
      <c r="CV29" s="677"/>
      <c r="CW29" s="677"/>
      <c r="CX29" s="677"/>
      <c r="CY29" s="678"/>
      <c r="CZ29" s="648">
        <v>8.4</v>
      </c>
      <c r="DA29" s="679"/>
      <c r="DB29" s="679"/>
      <c r="DC29" s="682"/>
      <c r="DD29" s="652">
        <v>390323</v>
      </c>
      <c r="DE29" s="677"/>
      <c r="DF29" s="677"/>
      <c r="DG29" s="677"/>
      <c r="DH29" s="677"/>
      <c r="DI29" s="677"/>
      <c r="DJ29" s="677"/>
      <c r="DK29" s="678"/>
      <c r="DL29" s="652">
        <v>390298</v>
      </c>
      <c r="DM29" s="677"/>
      <c r="DN29" s="677"/>
      <c r="DO29" s="677"/>
      <c r="DP29" s="677"/>
      <c r="DQ29" s="677"/>
      <c r="DR29" s="677"/>
      <c r="DS29" s="677"/>
      <c r="DT29" s="677"/>
      <c r="DU29" s="677"/>
      <c r="DV29" s="678"/>
      <c r="DW29" s="648">
        <v>16.600000000000001</v>
      </c>
      <c r="DX29" s="679"/>
      <c r="DY29" s="679"/>
      <c r="DZ29" s="679"/>
      <c r="EA29" s="679"/>
      <c r="EB29" s="679"/>
      <c r="EC29" s="680"/>
    </row>
    <row r="30" spans="2:133" ht="11.25" customHeight="1" x14ac:dyDescent="0.15">
      <c r="B30" s="640" t="s">
        <v>260</v>
      </c>
      <c r="C30" s="641"/>
      <c r="D30" s="641"/>
      <c r="E30" s="641"/>
      <c r="F30" s="641"/>
      <c r="G30" s="641"/>
      <c r="H30" s="641"/>
      <c r="I30" s="641"/>
      <c r="J30" s="641"/>
      <c r="K30" s="641"/>
      <c r="L30" s="641"/>
      <c r="M30" s="641"/>
      <c r="N30" s="641"/>
      <c r="O30" s="641"/>
      <c r="P30" s="641"/>
      <c r="Q30" s="642"/>
      <c r="R30" s="643">
        <v>9630</v>
      </c>
      <c r="S30" s="644"/>
      <c r="T30" s="644"/>
      <c r="U30" s="644"/>
      <c r="V30" s="644"/>
      <c r="W30" s="644"/>
      <c r="X30" s="644"/>
      <c r="Y30" s="645"/>
      <c r="Z30" s="646">
        <v>0.2</v>
      </c>
      <c r="AA30" s="646"/>
      <c r="AB30" s="646"/>
      <c r="AC30" s="646"/>
      <c r="AD30" s="647" t="s">
        <v>78</v>
      </c>
      <c r="AE30" s="647"/>
      <c r="AF30" s="647"/>
      <c r="AG30" s="647"/>
      <c r="AH30" s="647"/>
      <c r="AI30" s="647"/>
      <c r="AJ30" s="647"/>
      <c r="AK30" s="647"/>
      <c r="AL30" s="648" t="s">
        <v>78</v>
      </c>
      <c r="AM30" s="649"/>
      <c r="AN30" s="649"/>
      <c r="AO30" s="650"/>
      <c r="AP30" s="622" t="s">
        <v>166</v>
      </c>
      <c r="AQ30" s="623"/>
      <c r="AR30" s="623"/>
      <c r="AS30" s="623"/>
      <c r="AT30" s="623"/>
      <c r="AU30" s="623"/>
      <c r="AV30" s="623"/>
      <c r="AW30" s="623"/>
      <c r="AX30" s="623"/>
      <c r="AY30" s="623"/>
      <c r="AZ30" s="623"/>
      <c r="BA30" s="623"/>
      <c r="BB30" s="623"/>
      <c r="BC30" s="623"/>
      <c r="BD30" s="623"/>
      <c r="BE30" s="623"/>
      <c r="BF30" s="624"/>
      <c r="BG30" s="622" t="s">
        <v>261</v>
      </c>
      <c r="BH30" s="687"/>
      <c r="BI30" s="687"/>
      <c r="BJ30" s="687"/>
      <c r="BK30" s="687"/>
      <c r="BL30" s="687"/>
      <c r="BM30" s="687"/>
      <c r="BN30" s="687"/>
      <c r="BO30" s="687"/>
      <c r="BP30" s="687"/>
      <c r="BQ30" s="688"/>
      <c r="BR30" s="622" t="s">
        <v>262</v>
      </c>
      <c r="BS30" s="687"/>
      <c r="BT30" s="687"/>
      <c r="BU30" s="687"/>
      <c r="BV30" s="687"/>
      <c r="BW30" s="687"/>
      <c r="BX30" s="687"/>
      <c r="BY30" s="687"/>
      <c r="BZ30" s="687"/>
      <c r="CA30" s="687"/>
      <c r="CB30" s="688"/>
      <c r="CD30" s="691"/>
      <c r="CE30" s="692"/>
      <c r="CF30" s="658" t="s">
        <v>263</v>
      </c>
      <c r="CG30" s="659"/>
      <c r="CH30" s="659"/>
      <c r="CI30" s="659"/>
      <c r="CJ30" s="659"/>
      <c r="CK30" s="659"/>
      <c r="CL30" s="659"/>
      <c r="CM30" s="659"/>
      <c r="CN30" s="659"/>
      <c r="CO30" s="659"/>
      <c r="CP30" s="659"/>
      <c r="CQ30" s="660"/>
      <c r="CR30" s="643">
        <v>379769</v>
      </c>
      <c r="CS30" s="644"/>
      <c r="CT30" s="644"/>
      <c r="CU30" s="644"/>
      <c r="CV30" s="644"/>
      <c r="CW30" s="644"/>
      <c r="CX30" s="644"/>
      <c r="CY30" s="645"/>
      <c r="CZ30" s="648">
        <v>8.1999999999999993</v>
      </c>
      <c r="DA30" s="679"/>
      <c r="DB30" s="679"/>
      <c r="DC30" s="682"/>
      <c r="DD30" s="652">
        <v>379519</v>
      </c>
      <c r="DE30" s="644"/>
      <c r="DF30" s="644"/>
      <c r="DG30" s="644"/>
      <c r="DH30" s="644"/>
      <c r="DI30" s="644"/>
      <c r="DJ30" s="644"/>
      <c r="DK30" s="645"/>
      <c r="DL30" s="652">
        <v>379519</v>
      </c>
      <c r="DM30" s="644"/>
      <c r="DN30" s="644"/>
      <c r="DO30" s="644"/>
      <c r="DP30" s="644"/>
      <c r="DQ30" s="644"/>
      <c r="DR30" s="644"/>
      <c r="DS30" s="644"/>
      <c r="DT30" s="644"/>
      <c r="DU30" s="644"/>
      <c r="DV30" s="645"/>
      <c r="DW30" s="648">
        <v>16.100000000000001</v>
      </c>
      <c r="DX30" s="679"/>
      <c r="DY30" s="679"/>
      <c r="DZ30" s="679"/>
      <c r="EA30" s="679"/>
      <c r="EB30" s="679"/>
      <c r="EC30" s="680"/>
    </row>
    <row r="31" spans="2:133" ht="11.25" customHeight="1" x14ac:dyDescent="0.15">
      <c r="B31" s="640" t="s">
        <v>264</v>
      </c>
      <c r="C31" s="641"/>
      <c r="D31" s="641"/>
      <c r="E31" s="641"/>
      <c r="F31" s="641"/>
      <c r="G31" s="641"/>
      <c r="H31" s="641"/>
      <c r="I31" s="641"/>
      <c r="J31" s="641"/>
      <c r="K31" s="641"/>
      <c r="L31" s="641"/>
      <c r="M31" s="641"/>
      <c r="N31" s="641"/>
      <c r="O31" s="641"/>
      <c r="P31" s="641"/>
      <c r="Q31" s="642"/>
      <c r="R31" s="643">
        <v>1140344</v>
      </c>
      <c r="S31" s="644"/>
      <c r="T31" s="644"/>
      <c r="U31" s="644"/>
      <c r="V31" s="644"/>
      <c r="W31" s="644"/>
      <c r="X31" s="644"/>
      <c r="Y31" s="645"/>
      <c r="Z31" s="646">
        <v>23.5</v>
      </c>
      <c r="AA31" s="646"/>
      <c r="AB31" s="646"/>
      <c r="AC31" s="646"/>
      <c r="AD31" s="647" t="s">
        <v>237</v>
      </c>
      <c r="AE31" s="647"/>
      <c r="AF31" s="647"/>
      <c r="AG31" s="647"/>
      <c r="AH31" s="647"/>
      <c r="AI31" s="647"/>
      <c r="AJ31" s="647"/>
      <c r="AK31" s="647"/>
      <c r="AL31" s="648" t="s">
        <v>78</v>
      </c>
      <c r="AM31" s="649"/>
      <c r="AN31" s="649"/>
      <c r="AO31" s="650"/>
      <c r="AP31" s="700" t="s">
        <v>265</v>
      </c>
      <c r="AQ31" s="701"/>
      <c r="AR31" s="701"/>
      <c r="AS31" s="701"/>
      <c r="AT31" s="706" t="s">
        <v>266</v>
      </c>
      <c r="AU31" s="86"/>
      <c r="AV31" s="86"/>
      <c r="AW31" s="86"/>
      <c r="AX31" s="629" t="s">
        <v>130</v>
      </c>
      <c r="AY31" s="630"/>
      <c r="AZ31" s="630"/>
      <c r="BA31" s="630"/>
      <c r="BB31" s="630"/>
      <c r="BC31" s="630"/>
      <c r="BD31" s="630"/>
      <c r="BE31" s="630"/>
      <c r="BF31" s="631"/>
      <c r="BG31" s="699">
        <v>99.1</v>
      </c>
      <c r="BH31" s="695"/>
      <c r="BI31" s="695"/>
      <c r="BJ31" s="695"/>
      <c r="BK31" s="695"/>
      <c r="BL31" s="695"/>
      <c r="BM31" s="638">
        <v>97.5</v>
      </c>
      <c r="BN31" s="695"/>
      <c r="BO31" s="695"/>
      <c r="BP31" s="695"/>
      <c r="BQ31" s="696"/>
      <c r="BR31" s="699">
        <v>98.7</v>
      </c>
      <c r="BS31" s="695"/>
      <c r="BT31" s="695"/>
      <c r="BU31" s="695"/>
      <c r="BV31" s="695"/>
      <c r="BW31" s="695"/>
      <c r="BX31" s="638">
        <v>96.8</v>
      </c>
      <c r="BY31" s="695"/>
      <c r="BZ31" s="695"/>
      <c r="CA31" s="695"/>
      <c r="CB31" s="696"/>
      <c r="CD31" s="691"/>
      <c r="CE31" s="692"/>
      <c r="CF31" s="658" t="s">
        <v>267</v>
      </c>
      <c r="CG31" s="659"/>
      <c r="CH31" s="659"/>
      <c r="CI31" s="659"/>
      <c r="CJ31" s="659"/>
      <c r="CK31" s="659"/>
      <c r="CL31" s="659"/>
      <c r="CM31" s="659"/>
      <c r="CN31" s="659"/>
      <c r="CO31" s="659"/>
      <c r="CP31" s="659"/>
      <c r="CQ31" s="660"/>
      <c r="CR31" s="643">
        <v>10804</v>
      </c>
      <c r="CS31" s="677"/>
      <c r="CT31" s="677"/>
      <c r="CU31" s="677"/>
      <c r="CV31" s="677"/>
      <c r="CW31" s="677"/>
      <c r="CX31" s="677"/>
      <c r="CY31" s="678"/>
      <c r="CZ31" s="648">
        <v>0.2</v>
      </c>
      <c r="DA31" s="679"/>
      <c r="DB31" s="679"/>
      <c r="DC31" s="682"/>
      <c r="DD31" s="652">
        <v>10804</v>
      </c>
      <c r="DE31" s="677"/>
      <c r="DF31" s="677"/>
      <c r="DG31" s="677"/>
      <c r="DH31" s="677"/>
      <c r="DI31" s="677"/>
      <c r="DJ31" s="677"/>
      <c r="DK31" s="678"/>
      <c r="DL31" s="652">
        <v>10779</v>
      </c>
      <c r="DM31" s="677"/>
      <c r="DN31" s="677"/>
      <c r="DO31" s="677"/>
      <c r="DP31" s="677"/>
      <c r="DQ31" s="677"/>
      <c r="DR31" s="677"/>
      <c r="DS31" s="677"/>
      <c r="DT31" s="677"/>
      <c r="DU31" s="677"/>
      <c r="DV31" s="678"/>
      <c r="DW31" s="648">
        <v>0.5</v>
      </c>
      <c r="DX31" s="679"/>
      <c r="DY31" s="679"/>
      <c r="DZ31" s="679"/>
      <c r="EA31" s="679"/>
      <c r="EB31" s="679"/>
      <c r="EC31" s="680"/>
    </row>
    <row r="32" spans="2:133" ht="11.25" customHeight="1" x14ac:dyDescent="0.15">
      <c r="B32" s="710" t="s">
        <v>268</v>
      </c>
      <c r="C32" s="711"/>
      <c r="D32" s="711"/>
      <c r="E32" s="711"/>
      <c r="F32" s="711"/>
      <c r="G32" s="711"/>
      <c r="H32" s="711"/>
      <c r="I32" s="711"/>
      <c r="J32" s="711"/>
      <c r="K32" s="711"/>
      <c r="L32" s="711"/>
      <c r="M32" s="711"/>
      <c r="N32" s="711"/>
      <c r="O32" s="711"/>
      <c r="P32" s="711"/>
      <c r="Q32" s="712"/>
      <c r="R32" s="643" t="s">
        <v>78</v>
      </c>
      <c r="S32" s="644"/>
      <c r="T32" s="644"/>
      <c r="U32" s="644"/>
      <c r="V32" s="644"/>
      <c r="W32" s="644"/>
      <c r="X32" s="644"/>
      <c r="Y32" s="645"/>
      <c r="Z32" s="646" t="s">
        <v>78</v>
      </c>
      <c r="AA32" s="646"/>
      <c r="AB32" s="646"/>
      <c r="AC32" s="646"/>
      <c r="AD32" s="647" t="s">
        <v>199</v>
      </c>
      <c r="AE32" s="647"/>
      <c r="AF32" s="647"/>
      <c r="AG32" s="647"/>
      <c r="AH32" s="647"/>
      <c r="AI32" s="647"/>
      <c r="AJ32" s="647"/>
      <c r="AK32" s="647"/>
      <c r="AL32" s="648" t="s">
        <v>228</v>
      </c>
      <c r="AM32" s="649"/>
      <c r="AN32" s="649"/>
      <c r="AO32" s="650"/>
      <c r="AP32" s="702"/>
      <c r="AQ32" s="703"/>
      <c r="AR32" s="703"/>
      <c r="AS32" s="703"/>
      <c r="AT32" s="707"/>
      <c r="AU32" s="85" t="s">
        <v>269</v>
      </c>
      <c r="AV32" s="85"/>
      <c r="AW32" s="85"/>
      <c r="AX32" s="640" t="s">
        <v>270</v>
      </c>
      <c r="AY32" s="641"/>
      <c r="AZ32" s="641"/>
      <c r="BA32" s="641"/>
      <c r="BB32" s="641"/>
      <c r="BC32" s="641"/>
      <c r="BD32" s="641"/>
      <c r="BE32" s="641"/>
      <c r="BF32" s="642"/>
      <c r="BG32" s="709">
        <v>99.4</v>
      </c>
      <c r="BH32" s="677"/>
      <c r="BI32" s="677"/>
      <c r="BJ32" s="677"/>
      <c r="BK32" s="677"/>
      <c r="BL32" s="677"/>
      <c r="BM32" s="649">
        <v>97.9</v>
      </c>
      <c r="BN32" s="697"/>
      <c r="BO32" s="697"/>
      <c r="BP32" s="697"/>
      <c r="BQ32" s="698"/>
      <c r="BR32" s="709">
        <v>98.5</v>
      </c>
      <c r="BS32" s="677"/>
      <c r="BT32" s="677"/>
      <c r="BU32" s="677"/>
      <c r="BV32" s="677"/>
      <c r="BW32" s="677"/>
      <c r="BX32" s="649">
        <v>96.7</v>
      </c>
      <c r="BY32" s="697"/>
      <c r="BZ32" s="697"/>
      <c r="CA32" s="697"/>
      <c r="CB32" s="698"/>
      <c r="CD32" s="693"/>
      <c r="CE32" s="694"/>
      <c r="CF32" s="658" t="s">
        <v>271</v>
      </c>
      <c r="CG32" s="659"/>
      <c r="CH32" s="659"/>
      <c r="CI32" s="659"/>
      <c r="CJ32" s="659"/>
      <c r="CK32" s="659"/>
      <c r="CL32" s="659"/>
      <c r="CM32" s="659"/>
      <c r="CN32" s="659"/>
      <c r="CO32" s="659"/>
      <c r="CP32" s="659"/>
      <c r="CQ32" s="660"/>
      <c r="CR32" s="643" t="s">
        <v>78</v>
      </c>
      <c r="CS32" s="644"/>
      <c r="CT32" s="644"/>
      <c r="CU32" s="644"/>
      <c r="CV32" s="644"/>
      <c r="CW32" s="644"/>
      <c r="CX32" s="644"/>
      <c r="CY32" s="645"/>
      <c r="CZ32" s="648" t="s">
        <v>78</v>
      </c>
      <c r="DA32" s="679"/>
      <c r="DB32" s="679"/>
      <c r="DC32" s="682"/>
      <c r="DD32" s="652" t="s">
        <v>272</v>
      </c>
      <c r="DE32" s="644"/>
      <c r="DF32" s="644"/>
      <c r="DG32" s="644"/>
      <c r="DH32" s="644"/>
      <c r="DI32" s="644"/>
      <c r="DJ32" s="644"/>
      <c r="DK32" s="645"/>
      <c r="DL32" s="652" t="s">
        <v>78</v>
      </c>
      <c r="DM32" s="644"/>
      <c r="DN32" s="644"/>
      <c r="DO32" s="644"/>
      <c r="DP32" s="644"/>
      <c r="DQ32" s="644"/>
      <c r="DR32" s="644"/>
      <c r="DS32" s="644"/>
      <c r="DT32" s="644"/>
      <c r="DU32" s="644"/>
      <c r="DV32" s="645"/>
      <c r="DW32" s="648" t="s">
        <v>78</v>
      </c>
      <c r="DX32" s="679"/>
      <c r="DY32" s="679"/>
      <c r="DZ32" s="679"/>
      <c r="EA32" s="679"/>
      <c r="EB32" s="679"/>
      <c r="EC32" s="680"/>
    </row>
    <row r="33" spans="2:133" ht="11.25" customHeight="1" x14ac:dyDescent="0.15">
      <c r="B33" s="640" t="s">
        <v>273</v>
      </c>
      <c r="C33" s="641"/>
      <c r="D33" s="641"/>
      <c r="E33" s="641"/>
      <c r="F33" s="641"/>
      <c r="G33" s="641"/>
      <c r="H33" s="641"/>
      <c r="I33" s="641"/>
      <c r="J33" s="641"/>
      <c r="K33" s="641"/>
      <c r="L33" s="641"/>
      <c r="M33" s="641"/>
      <c r="N33" s="641"/>
      <c r="O33" s="641"/>
      <c r="P33" s="641"/>
      <c r="Q33" s="642"/>
      <c r="R33" s="643">
        <v>318468</v>
      </c>
      <c r="S33" s="644"/>
      <c r="T33" s="644"/>
      <c r="U33" s="644"/>
      <c r="V33" s="644"/>
      <c r="W33" s="644"/>
      <c r="X33" s="644"/>
      <c r="Y33" s="645"/>
      <c r="Z33" s="646">
        <v>6.6</v>
      </c>
      <c r="AA33" s="646"/>
      <c r="AB33" s="646"/>
      <c r="AC33" s="646"/>
      <c r="AD33" s="647" t="s">
        <v>69</v>
      </c>
      <c r="AE33" s="647"/>
      <c r="AF33" s="647"/>
      <c r="AG33" s="647"/>
      <c r="AH33" s="647"/>
      <c r="AI33" s="647"/>
      <c r="AJ33" s="647"/>
      <c r="AK33" s="647"/>
      <c r="AL33" s="648" t="s">
        <v>78</v>
      </c>
      <c r="AM33" s="649"/>
      <c r="AN33" s="649"/>
      <c r="AO33" s="650"/>
      <c r="AP33" s="704"/>
      <c r="AQ33" s="705"/>
      <c r="AR33" s="705"/>
      <c r="AS33" s="705"/>
      <c r="AT33" s="708"/>
      <c r="AU33" s="87"/>
      <c r="AV33" s="87"/>
      <c r="AW33" s="87"/>
      <c r="AX33" s="684" t="s">
        <v>274</v>
      </c>
      <c r="AY33" s="685"/>
      <c r="AZ33" s="685"/>
      <c r="BA33" s="685"/>
      <c r="BB33" s="685"/>
      <c r="BC33" s="685"/>
      <c r="BD33" s="685"/>
      <c r="BE33" s="685"/>
      <c r="BF33" s="686"/>
      <c r="BG33" s="713">
        <v>98.5</v>
      </c>
      <c r="BH33" s="714"/>
      <c r="BI33" s="714"/>
      <c r="BJ33" s="714"/>
      <c r="BK33" s="714"/>
      <c r="BL33" s="714"/>
      <c r="BM33" s="715">
        <v>96.7</v>
      </c>
      <c r="BN33" s="714"/>
      <c r="BO33" s="714"/>
      <c r="BP33" s="714"/>
      <c r="BQ33" s="716"/>
      <c r="BR33" s="713">
        <v>98.5</v>
      </c>
      <c r="BS33" s="714"/>
      <c r="BT33" s="714"/>
      <c r="BU33" s="714"/>
      <c r="BV33" s="714"/>
      <c r="BW33" s="714"/>
      <c r="BX33" s="715">
        <v>96.1</v>
      </c>
      <c r="BY33" s="714"/>
      <c r="BZ33" s="714"/>
      <c r="CA33" s="714"/>
      <c r="CB33" s="716"/>
      <c r="CD33" s="658" t="s">
        <v>275</v>
      </c>
      <c r="CE33" s="659"/>
      <c r="CF33" s="659"/>
      <c r="CG33" s="659"/>
      <c r="CH33" s="659"/>
      <c r="CI33" s="659"/>
      <c r="CJ33" s="659"/>
      <c r="CK33" s="659"/>
      <c r="CL33" s="659"/>
      <c r="CM33" s="659"/>
      <c r="CN33" s="659"/>
      <c r="CO33" s="659"/>
      <c r="CP33" s="659"/>
      <c r="CQ33" s="660"/>
      <c r="CR33" s="643">
        <v>2682014</v>
      </c>
      <c r="CS33" s="677"/>
      <c r="CT33" s="677"/>
      <c r="CU33" s="677"/>
      <c r="CV33" s="677"/>
      <c r="CW33" s="677"/>
      <c r="CX33" s="677"/>
      <c r="CY33" s="678"/>
      <c r="CZ33" s="648">
        <v>57.7</v>
      </c>
      <c r="DA33" s="679"/>
      <c r="DB33" s="679"/>
      <c r="DC33" s="682"/>
      <c r="DD33" s="652">
        <v>1480894</v>
      </c>
      <c r="DE33" s="677"/>
      <c r="DF33" s="677"/>
      <c r="DG33" s="677"/>
      <c r="DH33" s="677"/>
      <c r="DI33" s="677"/>
      <c r="DJ33" s="677"/>
      <c r="DK33" s="678"/>
      <c r="DL33" s="652">
        <v>1003253</v>
      </c>
      <c r="DM33" s="677"/>
      <c r="DN33" s="677"/>
      <c r="DO33" s="677"/>
      <c r="DP33" s="677"/>
      <c r="DQ33" s="677"/>
      <c r="DR33" s="677"/>
      <c r="DS33" s="677"/>
      <c r="DT33" s="677"/>
      <c r="DU33" s="677"/>
      <c r="DV33" s="678"/>
      <c r="DW33" s="648">
        <v>42.6</v>
      </c>
      <c r="DX33" s="679"/>
      <c r="DY33" s="679"/>
      <c r="DZ33" s="679"/>
      <c r="EA33" s="679"/>
      <c r="EB33" s="679"/>
      <c r="EC33" s="680"/>
    </row>
    <row r="34" spans="2:133" ht="11.25" customHeight="1" x14ac:dyDescent="0.15">
      <c r="B34" s="640" t="s">
        <v>276</v>
      </c>
      <c r="C34" s="641"/>
      <c r="D34" s="641"/>
      <c r="E34" s="641"/>
      <c r="F34" s="641"/>
      <c r="G34" s="641"/>
      <c r="H34" s="641"/>
      <c r="I34" s="641"/>
      <c r="J34" s="641"/>
      <c r="K34" s="641"/>
      <c r="L34" s="641"/>
      <c r="M34" s="641"/>
      <c r="N34" s="641"/>
      <c r="O34" s="641"/>
      <c r="P34" s="641"/>
      <c r="Q34" s="642"/>
      <c r="R34" s="643">
        <v>32561</v>
      </c>
      <c r="S34" s="644"/>
      <c r="T34" s="644"/>
      <c r="U34" s="644"/>
      <c r="V34" s="644"/>
      <c r="W34" s="644"/>
      <c r="X34" s="644"/>
      <c r="Y34" s="645"/>
      <c r="Z34" s="646">
        <v>0.7</v>
      </c>
      <c r="AA34" s="646"/>
      <c r="AB34" s="646"/>
      <c r="AC34" s="646"/>
      <c r="AD34" s="647">
        <v>383</v>
      </c>
      <c r="AE34" s="647"/>
      <c r="AF34" s="647"/>
      <c r="AG34" s="647"/>
      <c r="AH34" s="647"/>
      <c r="AI34" s="647"/>
      <c r="AJ34" s="647"/>
      <c r="AK34" s="647"/>
      <c r="AL34" s="648">
        <v>0</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277</v>
      </c>
      <c r="CE34" s="659"/>
      <c r="CF34" s="659"/>
      <c r="CG34" s="659"/>
      <c r="CH34" s="659"/>
      <c r="CI34" s="659"/>
      <c r="CJ34" s="659"/>
      <c r="CK34" s="659"/>
      <c r="CL34" s="659"/>
      <c r="CM34" s="659"/>
      <c r="CN34" s="659"/>
      <c r="CO34" s="659"/>
      <c r="CP34" s="659"/>
      <c r="CQ34" s="660"/>
      <c r="CR34" s="643">
        <v>678212</v>
      </c>
      <c r="CS34" s="644"/>
      <c r="CT34" s="644"/>
      <c r="CU34" s="644"/>
      <c r="CV34" s="644"/>
      <c r="CW34" s="644"/>
      <c r="CX34" s="644"/>
      <c r="CY34" s="645"/>
      <c r="CZ34" s="648">
        <v>14.6</v>
      </c>
      <c r="DA34" s="679"/>
      <c r="DB34" s="679"/>
      <c r="DC34" s="682"/>
      <c r="DD34" s="652">
        <v>463125</v>
      </c>
      <c r="DE34" s="644"/>
      <c r="DF34" s="644"/>
      <c r="DG34" s="644"/>
      <c r="DH34" s="644"/>
      <c r="DI34" s="644"/>
      <c r="DJ34" s="644"/>
      <c r="DK34" s="645"/>
      <c r="DL34" s="652">
        <v>315931</v>
      </c>
      <c r="DM34" s="644"/>
      <c r="DN34" s="644"/>
      <c r="DO34" s="644"/>
      <c r="DP34" s="644"/>
      <c r="DQ34" s="644"/>
      <c r="DR34" s="644"/>
      <c r="DS34" s="644"/>
      <c r="DT34" s="644"/>
      <c r="DU34" s="644"/>
      <c r="DV34" s="645"/>
      <c r="DW34" s="648">
        <v>13.4</v>
      </c>
      <c r="DX34" s="679"/>
      <c r="DY34" s="679"/>
      <c r="DZ34" s="679"/>
      <c r="EA34" s="679"/>
      <c r="EB34" s="679"/>
      <c r="EC34" s="680"/>
    </row>
    <row r="35" spans="2:133" ht="11.25" customHeight="1" x14ac:dyDescent="0.15">
      <c r="B35" s="640" t="s">
        <v>278</v>
      </c>
      <c r="C35" s="641"/>
      <c r="D35" s="641"/>
      <c r="E35" s="641"/>
      <c r="F35" s="641"/>
      <c r="G35" s="641"/>
      <c r="H35" s="641"/>
      <c r="I35" s="641"/>
      <c r="J35" s="641"/>
      <c r="K35" s="641"/>
      <c r="L35" s="641"/>
      <c r="M35" s="641"/>
      <c r="N35" s="641"/>
      <c r="O35" s="641"/>
      <c r="P35" s="641"/>
      <c r="Q35" s="642"/>
      <c r="R35" s="643">
        <v>2453</v>
      </c>
      <c r="S35" s="644"/>
      <c r="T35" s="644"/>
      <c r="U35" s="644"/>
      <c r="V35" s="644"/>
      <c r="W35" s="644"/>
      <c r="X35" s="644"/>
      <c r="Y35" s="645"/>
      <c r="Z35" s="646">
        <v>0.1</v>
      </c>
      <c r="AA35" s="646"/>
      <c r="AB35" s="646"/>
      <c r="AC35" s="646"/>
      <c r="AD35" s="647" t="s">
        <v>78</v>
      </c>
      <c r="AE35" s="647"/>
      <c r="AF35" s="647"/>
      <c r="AG35" s="647"/>
      <c r="AH35" s="647"/>
      <c r="AI35" s="647"/>
      <c r="AJ35" s="647"/>
      <c r="AK35" s="647"/>
      <c r="AL35" s="648" t="s">
        <v>78</v>
      </c>
      <c r="AM35" s="649"/>
      <c r="AN35" s="649"/>
      <c r="AO35" s="650"/>
      <c r="AP35" s="90"/>
      <c r="AQ35" s="622" t="s">
        <v>279</v>
      </c>
      <c r="AR35" s="623"/>
      <c r="AS35" s="623"/>
      <c r="AT35" s="623"/>
      <c r="AU35" s="623"/>
      <c r="AV35" s="623"/>
      <c r="AW35" s="623"/>
      <c r="AX35" s="623"/>
      <c r="AY35" s="623"/>
      <c r="AZ35" s="623"/>
      <c r="BA35" s="623"/>
      <c r="BB35" s="623"/>
      <c r="BC35" s="623"/>
      <c r="BD35" s="623"/>
      <c r="BE35" s="623"/>
      <c r="BF35" s="624"/>
      <c r="BG35" s="622" t="s">
        <v>280</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281</v>
      </c>
      <c r="CE35" s="659"/>
      <c r="CF35" s="659"/>
      <c r="CG35" s="659"/>
      <c r="CH35" s="659"/>
      <c r="CI35" s="659"/>
      <c r="CJ35" s="659"/>
      <c r="CK35" s="659"/>
      <c r="CL35" s="659"/>
      <c r="CM35" s="659"/>
      <c r="CN35" s="659"/>
      <c r="CO35" s="659"/>
      <c r="CP35" s="659"/>
      <c r="CQ35" s="660"/>
      <c r="CR35" s="643">
        <v>32661</v>
      </c>
      <c r="CS35" s="677"/>
      <c r="CT35" s="677"/>
      <c r="CU35" s="677"/>
      <c r="CV35" s="677"/>
      <c r="CW35" s="677"/>
      <c r="CX35" s="677"/>
      <c r="CY35" s="678"/>
      <c r="CZ35" s="648">
        <v>0.7</v>
      </c>
      <c r="DA35" s="679"/>
      <c r="DB35" s="679"/>
      <c r="DC35" s="682"/>
      <c r="DD35" s="652">
        <v>26242</v>
      </c>
      <c r="DE35" s="677"/>
      <c r="DF35" s="677"/>
      <c r="DG35" s="677"/>
      <c r="DH35" s="677"/>
      <c r="DI35" s="677"/>
      <c r="DJ35" s="677"/>
      <c r="DK35" s="678"/>
      <c r="DL35" s="652">
        <v>26242</v>
      </c>
      <c r="DM35" s="677"/>
      <c r="DN35" s="677"/>
      <c r="DO35" s="677"/>
      <c r="DP35" s="677"/>
      <c r="DQ35" s="677"/>
      <c r="DR35" s="677"/>
      <c r="DS35" s="677"/>
      <c r="DT35" s="677"/>
      <c r="DU35" s="677"/>
      <c r="DV35" s="678"/>
      <c r="DW35" s="648">
        <v>1.1000000000000001</v>
      </c>
      <c r="DX35" s="679"/>
      <c r="DY35" s="679"/>
      <c r="DZ35" s="679"/>
      <c r="EA35" s="679"/>
      <c r="EB35" s="679"/>
      <c r="EC35" s="680"/>
    </row>
    <row r="36" spans="2:133" ht="11.25" customHeight="1" x14ac:dyDescent="0.15">
      <c r="B36" s="640" t="s">
        <v>282</v>
      </c>
      <c r="C36" s="641"/>
      <c r="D36" s="641"/>
      <c r="E36" s="641"/>
      <c r="F36" s="641"/>
      <c r="G36" s="641"/>
      <c r="H36" s="641"/>
      <c r="I36" s="641"/>
      <c r="J36" s="641"/>
      <c r="K36" s="641"/>
      <c r="L36" s="641"/>
      <c r="M36" s="641"/>
      <c r="N36" s="641"/>
      <c r="O36" s="641"/>
      <c r="P36" s="641"/>
      <c r="Q36" s="642"/>
      <c r="R36" s="643">
        <v>60581</v>
      </c>
      <c r="S36" s="644"/>
      <c r="T36" s="644"/>
      <c r="U36" s="644"/>
      <c r="V36" s="644"/>
      <c r="W36" s="644"/>
      <c r="X36" s="644"/>
      <c r="Y36" s="645"/>
      <c r="Z36" s="646">
        <v>1.2</v>
      </c>
      <c r="AA36" s="646"/>
      <c r="AB36" s="646"/>
      <c r="AC36" s="646"/>
      <c r="AD36" s="647" t="s">
        <v>78</v>
      </c>
      <c r="AE36" s="647"/>
      <c r="AF36" s="647"/>
      <c r="AG36" s="647"/>
      <c r="AH36" s="647"/>
      <c r="AI36" s="647"/>
      <c r="AJ36" s="647"/>
      <c r="AK36" s="647"/>
      <c r="AL36" s="648" t="s">
        <v>78</v>
      </c>
      <c r="AM36" s="649"/>
      <c r="AN36" s="649"/>
      <c r="AO36" s="650"/>
      <c r="AP36" s="90"/>
      <c r="AQ36" s="717" t="s">
        <v>283</v>
      </c>
      <c r="AR36" s="718"/>
      <c r="AS36" s="718"/>
      <c r="AT36" s="718"/>
      <c r="AU36" s="718"/>
      <c r="AV36" s="718"/>
      <c r="AW36" s="718"/>
      <c r="AX36" s="718"/>
      <c r="AY36" s="719"/>
      <c r="AZ36" s="632">
        <v>818926</v>
      </c>
      <c r="BA36" s="633"/>
      <c r="BB36" s="633"/>
      <c r="BC36" s="633"/>
      <c r="BD36" s="633"/>
      <c r="BE36" s="633"/>
      <c r="BF36" s="720"/>
      <c r="BG36" s="654" t="s">
        <v>284</v>
      </c>
      <c r="BH36" s="655"/>
      <c r="BI36" s="655"/>
      <c r="BJ36" s="655"/>
      <c r="BK36" s="655"/>
      <c r="BL36" s="655"/>
      <c r="BM36" s="655"/>
      <c r="BN36" s="655"/>
      <c r="BO36" s="655"/>
      <c r="BP36" s="655"/>
      <c r="BQ36" s="655"/>
      <c r="BR36" s="655"/>
      <c r="BS36" s="655"/>
      <c r="BT36" s="655"/>
      <c r="BU36" s="656"/>
      <c r="BV36" s="632">
        <v>125844</v>
      </c>
      <c r="BW36" s="633"/>
      <c r="BX36" s="633"/>
      <c r="BY36" s="633"/>
      <c r="BZ36" s="633"/>
      <c r="CA36" s="633"/>
      <c r="CB36" s="720"/>
      <c r="CD36" s="658" t="s">
        <v>285</v>
      </c>
      <c r="CE36" s="659"/>
      <c r="CF36" s="659"/>
      <c r="CG36" s="659"/>
      <c r="CH36" s="659"/>
      <c r="CI36" s="659"/>
      <c r="CJ36" s="659"/>
      <c r="CK36" s="659"/>
      <c r="CL36" s="659"/>
      <c r="CM36" s="659"/>
      <c r="CN36" s="659"/>
      <c r="CO36" s="659"/>
      <c r="CP36" s="659"/>
      <c r="CQ36" s="660"/>
      <c r="CR36" s="643">
        <v>1301185</v>
      </c>
      <c r="CS36" s="644"/>
      <c r="CT36" s="644"/>
      <c r="CU36" s="644"/>
      <c r="CV36" s="644"/>
      <c r="CW36" s="644"/>
      <c r="CX36" s="644"/>
      <c r="CY36" s="645"/>
      <c r="CZ36" s="648">
        <v>28</v>
      </c>
      <c r="DA36" s="679"/>
      <c r="DB36" s="679"/>
      <c r="DC36" s="682"/>
      <c r="DD36" s="652">
        <v>551250</v>
      </c>
      <c r="DE36" s="644"/>
      <c r="DF36" s="644"/>
      <c r="DG36" s="644"/>
      <c r="DH36" s="644"/>
      <c r="DI36" s="644"/>
      <c r="DJ36" s="644"/>
      <c r="DK36" s="645"/>
      <c r="DL36" s="652">
        <v>333183</v>
      </c>
      <c r="DM36" s="644"/>
      <c r="DN36" s="644"/>
      <c r="DO36" s="644"/>
      <c r="DP36" s="644"/>
      <c r="DQ36" s="644"/>
      <c r="DR36" s="644"/>
      <c r="DS36" s="644"/>
      <c r="DT36" s="644"/>
      <c r="DU36" s="644"/>
      <c r="DV36" s="645"/>
      <c r="DW36" s="648">
        <v>14.1</v>
      </c>
      <c r="DX36" s="679"/>
      <c r="DY36" s="679"/>
      <c r="DZ36" s="679"/>
      <c r="EA36" s="679"/>
      <c r="EB36" s="679"/>
      <c r="EC36" s="680"/>
    </row>
    <row r="37" spans="2:133" ht="11.25" customHeight="1" x14ac:dyDescent="0.15">
      <c r="B37" s="640" t="s">
        <v>286</v>
      </c>
      <c r="C37" s="641"/>
      <c r="D37" s="641"/>
      <c r="E37" s="641"/>
      <c r="F37" s="641"/>
      <c r="G37" s="641"/>
      <c r="H37" s="641"/>
      <c r="I37" s="641"/>
      <c r="J37" s="641"/>
      <c r="K37" s="641"/>
      <c r="L37" s="641"/>
      <c r="M37" s="641"/>
      <c r="N37" s="641"/>
      <c r="O37" s="641"/>
      <c r="P37" s="641"/>
      <c r="Q37" s="642"/>
      <c r="R37" s="643">
        <v>325343</v>
      </c>
      <c r="S37" s="644"/>
      <c r="T37" s="644"/>
      <c r="U37" s="644"/>
      <c r="V37" s="644"/>
      <c r="W37" s="644"/>
      <c r="X37" s="644"/>
      <c r="Y37" s="645"/>
      <c r="Z37" s="646">
        <v>6.7</v>
      </c>
      <c r="AA37" s="646"/>
      <c r="AB37" s="646"/>
      <c r="AC37" s="646"/>
      <c r="AD37" s="647" t="s">
        <v>78</v>
      </c>
      <c r="AE37" s="647"/>
      <c r="AF37" s="647"/>
      <c r="AG37" s="647"/>
      <c r="AH37" s="647"/>
      <c r="AI37" s="647"/>
      <c r="AJ37" s="647"/>
      <c r="AK37" s="647"/>
      <c r="AL37" s="648" t="s">
        <v>78</v>
      </c>
      <c r="AM37" s="649"/>
      <c r="AN37" s="649"/>
      <c r="AO37" s="650"/>
      <c r="AQ37" s="721" t="s">
        <v>287</v>
      </c>
      <c r="AR37" s="722"/>
      <c r="AS37" s="722"/>
      <c r="AT37" s="722"/>
      <c r="AU37" s="722"/>
      <c r="AV37" s="722"/>
      <c r="AW37" s="722"/>
      <c r="AX37" s="722"/>
      <c r="AY37" s="723"/>
      <c r="AZ37" s="643">
        <v>379556</v>
      </c>
      <c r="BA37" s="644"/>
      <c r="BB37" s="644"/>
      <c r="BC37" s="644"/>
      <c r="BD37" s="677"/>
      <c r="BE37" s="677"/>
      <c r="BF37" s="698"/>
      <c r="BG37" s="658" t="s">
        <v>288</v>
      </c>
      <c r="BH37" s="659"/>
      <c r="BI37" s="659"/>
      <c r="BJ37" s="659"/>
      <c r="BK37" s="659"/>
      <c r="BL37" s="659"/>
      <c r="BM37" s="659"/>
      <c r="BN37" s="659"/>
      <c r="BO37" s="659"/>
      <c r="BP37" s="659"/>
      <c r="BQ37" s="659"/>
      <c r="BR37" s="659"/>
      <c r="BS37" s="659"/>
      <c r="BT37" s="659"/>
      <c r="BU37" s="660"/>
      <c r="BV37" s="643">
        <v>121430</v>
      </c>
      <c r="BW37" s="644"/>
      <c r="BX37" s="644"/>
      <c r="BY37" s="644"/>
      <c r="BZ37" s="644"/>
      <c r="CA37" s="644"/>
      <c r="CB37" s="653"/>
      <c r="CD37" s="658" t="s">
        <v>289</v>
      </c>
      <c r="CE37" s="659"/>
      <c r="CF37" s="659"/>
      <c r="CG37" s="659"/>
      <c r="CH37" s="659"/>
      <c r="CI37" s="659"/>
      <c r="CJ37" s="659"/>
      <c r="CK37" s="659"/>
      <c r="CL37" s="659"/>
      <c r="CM37" s="659"/>
      <c r="CN37" s="659"/>
      <c r="CO37" s="659"/>
      <c r="CP37" s="659"/>
      <c r="CQ37" s="660"/>
      <c r="CR37" s="643">
        <v>57799</v>
      </c>
      <c r="CS37" s="677"/>
      <c r="CT37" s="677"/>
      <c r="CU37" s="677"/>
      <c r="CV37" s="677"/>
      <c r="CW37" s="677"/>
      <c r="CX37" s="677"/>
      <c r="CY37" s="678"/>
      <c r="CZ37" s="648">
        <v>1.2</v>
      </c>
      <c r="DA37" s="679"/>
      <c r="DB37" s="679"/>
      <c r="DC37" s="682"/>
      <c r="DD37" s="652">
        <v>57799</v>
      </c>
      <c r="DE37" s="677"/>
      <c r="DF37" s="677"/>
      <c r="DG37" s="677"/>
      <c r="DH37" s="677"/>
      <c r="DI37" s="677"/>
      <c r="DJ37" s="677"/>
      <c r="DK37" s="678"/>
      <c r="DL37" s="652">
        <v>57446</v>
      </c>
      <c r="DM37" s="677"/>
      <c r="DN37" s="677"/>
      <c r="DO37" s="677"/>
      <c r="DP37" s="677"/>
      <c r="DQ37" s="677"/>
      <c r="DR37" s="677"/>
      <c r="DS37" s="677"/>
      <c r="DT37" s="677"/>
      <c r="DU37" s="677"/>
      <c r="DV37" s="678"/>
      <c r="DW37" s="648">
        <v>2.4</v>
      </c>
      <c r="DX37" s="679"/>
      <c r="DY37" s="679"/>
      <c r="DZ37" s="679"/>
      <c r="EA37" s="679"/>
      <c r="EB37" s="679"/>
      <c r="EC37" s="680"/>
    </row>
    <row r="38" spans="2:133" ht="11.25" customHeight="1" x14ac:dyDescent="0.15">
      <c r="B38" s="640" t="s">
        <v>290</v>
      </c>
      <c r="C38" s="641"/>
      <c r="D38" s="641"/>
      <c r="E38" s="641"/>
      <c r="F38" s="641"/>
      <c r="G38" s="641"/>
      <c r="H38" s="641"/>
      <c r="I38" s="641"/>
      <c r="J38" s="641"/>
      <c r="K38" s="641"/>
      <c r="L38" s="641"/>
      <c r="M38" s="641"/>
      <c r="N38" s="641"/>
      <c r="O38" s="641"/>
      <c r="P38" s="641"/>
      <c r="Q38" s="642"/>
      <c r="R38" s="643">
        <v>36601</v>
      </c>
      <c r="S38" s="644"/>
      <c r="T38" s="644"/>
      <c r="U38" s="644"/>
      <c r="V38" s="644"/>
      <c r="W38" s="644"/>
      <c r="X38" s="644"/>
      <c r="Y38" s="645"/>
      <c r="Z38" s="646">
        <v>0.8</v>
      </c>
      <c r="AA38" s="646"/>
      <c r="AB38" s="646"/>
      <c r="AC38" s="646"/>
      <c r="AD38" s="647">
        <v>412</v>
      </c>
      <c r="AE38" s="647"/>
      <c r="AF38" s="647"/>
      <c r="AG38" s="647"/>
      <c r="AH38" s="647"/>
      <c r="AI38" s="647"/>
      <c r="AJ38" s="647"/>
      <c r="AK38" s="647"/>
      <c r="AL38" s="648">
        <v>0</v>
      </c>
      <c r="AM38" s="649"/>
      <c r="AN38" s="649"/>
      <c r="AO38" s="650"/>
      <c r="AQ38" s="721" t="s">
        <v>291</v>
      </c>
      <c r="AR38" s="722"/>
      <c r="AS38" s="722"/>
      <c r="AT38" s="722"/>
      <c r="AU38" s="722"/>
      <c r="AV38" s="722"/>
      <c r="AW38" s="722"/>
      <c r="AX38" s="722"/>
      <c r="AY38" s="723"/>
      <c r="AZ38" s="643">
        <v>77359</v>
      </c>
      <c r="BA38" s="644"/>
      <c r="BB38" s="644"/>
      <c r="BC38" s="644"/>
      <c r="BD38" s="677"/>
      <c r="BE38" s="677"/>
      <c r="BF38" s="698"/>
      <c r="BG38" s="658" t="s">
        <v>292</v>
      </c>
      <c r="BH38" s="659"/>
      <c r="BI38" s="659"/>
      <c r="BJ38" s="659"/>
      <c r="BK38" s="659"/>
      <c r="BL38" s="659"/>
      <c r="BM38" s="659"/>
      <c r="BN38" s="659"/>
      <c r="BO38" s="659"/>
      <c r="BP38" s="659"/>
      <c r="BQ38" s="659"/>
      <c r="BR38" s="659"/>
      <c r="BS38" s="659"/>
      <c r="BT38" s="659"/>
      <c r="BU38" s="660"/>
      <c r="BV38" s="643">
        <v>740</v>
      </c>
      <c r="BW38" s="644"/>
      <c r="BX38" s="644"/>
      <c r="BY38" s="644"/>
      <c r="BZ38" s="644"/>
      <c r="CA38" s="644"/>
      <c r="CB38" s="653"/>
      <c r="CD38" s="658" t="s">
        <v>293</v>
      </c>
      <c r="CE38" s="659"/>
      <c r="CF38" s="659"/>
      <c r="CG38" s="659"/>
      <c r="CH38" s="659"/>
      <c r="CI38" s="659"/>
      <c r="CJ38" s="659"/>
      <c r="CK38" s="659"/>
      <c r="CL38" s="659"/>
      <c r="CM38" s="659"/>
      <c r="CN38" s="659"/>
      <c r="CO38" s="659"/>
      <c r="CP38" s="659"/>
      <c r="CQ38" s="660"/>
      <c r="CR38" s="643">
        <v>439370</v>
      </c>
      <c r="CS38" s="644"/>
      <c r="CT38" s="644"/>
      <c r="CU38" s="644"/>
      <c r="CV38" s="644"/>
      <c r="CW38" s="644"/>
      <c r="CX38" s="644"/>
      <c r="CY38" s="645"/>
      <c r="CZ38" s="648">
        <v>9.4</v>
      </c>
      <c r="DA38" s="679"/>
      <c r="DB38" s="679"/>
      <c r="DC38" s="682"/>
      <c r="DD38" s="652">
        <v>371973</v>
      </c>
      <c r="DE38" s="644"/>
      <c r="DF38" s="644"/>
      <c r="DG38" s="644"/>
      <c r="DH38" s="644"/>
      <c r="DI38" s="644"/>
      <c r="DJ38" s="644"/>
      <c r="DK38" s="645"/>
      <c r="DL38" s="652">
        <v>327897</v>
      </c>
      <c r="DM38" s="644"/>
      <c r="DN38" s="644"/>
      <c r="DO38" s="644"/>
      <c r="DP38" s="644"/>
      <c r="DQ38" s="644"/>
      <c r="DR38" s="644"/>
      <c r="DS38" s="644"/>
      <c r="DT38" s="644"/>
      <c r="DU38" s="644"/>
      <c r="DV38" s="645"/>
      <c r="DW38" s="648">
        <v>13.9</v>
      </c>
      <c r="DX38" s="679"/>
      <c r="DY38" s="679"/>
      <c r="DZ38" s="679"/>
      <c r="EA38" s="679"/>
      <c r="EB38" s="679"/>
      <c r="EC38" s="680"/>
    </row>
    <row r="39" spans="2:133" ht="11.25" customHeight="1" x14ac:dyDescent="0.15">
      <c r="B39" s="640" t="s">
        <v>294</v>
      </c>
      <c r="C39" s="641"/>
      <c r="D39" s="641"/>
      <c r="E39" s="641"/>
      <c r="F39" s="641"/>
      <c r="G39" s="641"/>
      <c r="H39" s="641"/>
      <c r="I39" s="641"/>
      <c r="J39" s="641"/>
      <c r="K39" s="641"/>
      <c r="L39" s="641"/>
      <c r="M39" s="641"/>
      <c r="N39" s="641"/>
      <c r="O39" s="641"/>
      <c r="P39" s="641"/>
      <c r="Q39" s="642"/>
      <c r="R39" s="643">
        <v>428112</v>
      </c>
      <c r="S39" s="644"/>
      <c r="T39" s="644"/>
      <c r="U39" s="644"/>
      <c r="V39" s="644"/>
      <c r="W39" s="644"/>
      <c r="X39" s="644"/>
      <c r="Y39" s="645"/>
      <c r="Z39" s="646">
        <v>8.8000000000000007</v>
      </c>
      <c r="AA39" s="646"/>
      <c r="AB39" s="646"/>
      <c r="AC39" s="646"/>
      <c r="AD39" s="647" t="s">
        <v>78</v>
      </c>
      <c r="AE39" s="647"/>
      <c r="AF39" s="647"/>
      <c r="AG39" s="647"/>
      <c r="AH39" s="647"/>
      <c r="AI39" s="647"/>
      <c r="AJ39" s="647"/>
      <c r="AK39" s="647"/>
      <c r="AL39" s="648" t="s">
        <v>69</v>
      </c>
      <c r="AM39" s="649"/>
      <c r="AN39" s="649"/>
      <c r="AO39" s="650"/>
      <c r="AQ39" s="721" t="s">
        <v>295</v>
      </c>
      <c r="AR39" s="722"/>
      <c r="AS39" s="722"/>
      <c r="AT39" s="722"/>
      <c r="AU39" s="722"/>
      <c r="AV39" s="722"/>
      <c r="AW39" s="722"/>
      <c r="AX39" s="722"/>
      <c r="AY39" s="723"/>
      <c r="AZ39" s="643">
        <v>34698</v>
      </c>
      <c r="BA39" s="644"/>
      <c r="BB39" s="644"/>
      <c r="BC39" s="644"/>
      <c r="BD39" s="677"/>
      <c r="BE39" s="677"/>
      <c r="BF39" s="698"/>
      <c r="BG39" s="658" t="s">
        <v>296</v>
      </c>
      <c r="BH39" s="659"/>
      <c r="BI39" s="659"/>
      <c r="BJ39" s="659"/>
      <c r="BK39" s="659"/>
      <c r="BL39" s="659"/>
      <c r="BM39" s="659"/>
      <c r="BN39" s="659"/>
      <c r="BO39" s="659"/>
      <c r="BP39" s="659"/>
      <c r="BQ39" s="659"/>
      <c r="BR39" s="659"/>
      <c r="BS39" s="659"/>
      <c r="BT39" s="659"/>
      <c r="BU39" s="660"/>
      <c r="BV39" s="643">
        <v>1205</v>
      </c>
      <c r="BW39" s="644"/>
      <c r="BX39" s="644"/>
      <c r="BY39" s="644"/>
      <c r="BZ39" s="644"/>
      <c r="CA39" s="644"/>
      <c r="CB39" s="653"/>
      <c r="CD39" s="658" t="s">
        <v>297</v>
      </c>
      <c r="CE39" s="659"/>
      <c r="CF39" s="659"/>
      <c r="CG39" s="659"/>
      <c r="CH39" s="659"/>
      <c r="CI39" s="659"/>
      <c r="CJ39" s="659"/>
      <c r="CK39" s="659"/>
      <c r="CL39" s="659"/>
      <c r="CM39" s="659"/>
      <c r="CN39" s="659"/>
      <c r="CO39" s="659"/>
      <c r="CP39" s="659"/>
      <c r="CQ39" s="660"/>
      <c r="CR39" s="643">
        <v>67584</v>
      </c>
      <c r="CS39" s="677"/>
      <c r="CT39" s="677"/>
      <c r="CU39" s="677"/>
      <c r="CV39" s="677"/>
      <c r="CW39" s="677"/>
      <c r="CX39" s="677"/>
      <c r="CY39" s="678"/>
      <c r="CZ39" s="648">
        <v>1.5</v>
      </c>
      <c r="DA39" s="679"/>
      <c r="DB39" s="679"/>
      <c r="DC39" s="682"/>
      <c r="DD39" s="652">
        <v>66661</v>
      </c>
      <c r="DE39" s="677"/>
      <c r="DF39" s="677"/>
      <c r="DG39" s="677"/>
      <c r="DH39" s="677"/>
      <c r="DI39" s="677"/>
      <c r="DJ39" s="677"/>
      <c r="DK39" s="678"/>
      <c r="DL39" s="652" t="s">
        <v>298</v>
      </c>
      <c r="DM39" s="677"/>
      <c r="DN39" s="677"/>
      <c r="DO39" s="677"/>
      <c r="DP39" s="677"/>
      <c r="DQ39" s="677"/>
      <c r="DR39" s="677"/>
      <c r="DS39" s="677"/>
      <c r="DT39" s="677"/>
      <c r="DU39" s="677"/>
      <c r="DV39" s="678"/>
      <c r="DW39" s="648" t="s">
        <v>78</v>
      </c>
      <c r="DX39" s="679"/>
      <c r="DY39" s="679"/>
      <c r="DZ39" s="679"/>
      <c r="EA39" s="679"/>
      <c r="EB39" s="679"/>
      <c r="EC39" s="680"/>
    </row>
    <row r="40" spans="2:133" ht="11.25" customHeight="1" x14ac:dyDescent="0.15">
      <c r="B40" s="640" t="s">
        <v>299</v>
      </c>
      <c r="C40" s="641"/>
      <c r="D40" s="641"/>
      <c r="E40" s="641"/>
      <c r="F40" s="641"/>
      <c r="G40" s="641"/>
      <c r="H40" s="641"/>
      <c r="I40" s="641"/>
      <c r="J40" s="641"/>
      <c r="K40" s="641"/>
      <c r="L40" s="641"/>
      <c r="M40" s="641"/>
      <c r="N40" s="641"/>
      <c r="O40" s="641"/>
      <c r="P40" s="641"/>
      <c r="Q40" s="642"/>
      <c r="R40" s="643" t="s">
        <v>78</v>
      </c>
      <c r="S40" s="644"/>
      <c r="T40" s="644"/>
      <c r="U40" s="644"/>
      <c r="V40" s="644"/>
      <c r="W40" s="644"/>
      <c r="X40" s="644"/>
      <c r="Y40" s="645"/>
      <c r="Z40" s="646" t="s">
        <v>78</v>
      </c>
      <c r="AA40" s="646"/>
      <c r="AB40" s="646"/>
      <c r="AC40" s="646"/>
      <c r="AD40" s="647" t="s">
        <v>78</v>
      </c>
      <c r="AE40" s="647"/>
      <c r="AF40" s="647"/>
      <c r="AG40" s="647"/>
      <c r="AH40" s="647"/>
      <c r="AI40" s="647"/>
      <c r="AJ40" s="647"/>
      <c r="AK40" s="647"/>
      <c r="AL40" s="648" t="s">
        <v>78</v>
      </c>
      <c r="AM40" s="649"/>
      <c r="AN40" s="649"/>
      <c r="AO40" s="650"/>
      <c r="AQ40" s="721" t="s">
        <v>300</v>
      </c>
      <c r="AR40" s="722"/>
      <c r="AS40" s="722"/>
      <c r="AT40" s="722"/>
      <c r="AU40" s="722"/>
      <c r="AV40" s="722"/>
      <c r="AW40" s="722"/>
      <c r="AX40" s="722"/>
      <c r="AY40" s="723"/>
      <c r="AZ40" s="643" t="s">
        <v>78</v>
      </c>
      <c r="BA40" s="644"/>
      <c r="BB40" s="644"/>
      <c r="BC40" s="644"/>
      <c r="BD40" s="677"/>
      <c r="BE40" s="677"/>
      <c r="BF40" s="698"/>
      <c r="BG40" s="724" t="s">
        <v>301</v>
      </c>
      <c r="BH40" s="725"/>
      <c r="BI40" s="725"/>
      <c r="BJ40" s="725"/>
      <c r="BK40" s="725"/>
      <c r="BL40" s="91"/>
      <c r="BM40" s="659" t="s">
        <v>302</v>
      </c>
      <c r="BN40" s="659"/>
      <c r="BO40" s="659"/>
      <c r="BP40" s="659"/>
      <c r="BQ40" s="659"/>
      <c r="BR40" s="659"/>
      <c r="BS40" s="659"/>
      <c r="BT40" s="659"/>
      <c r="BU40" s="660"/>
      <c r="BV40" s="643">
        <v>89</v>
      </c>
      <c r="BW40" s="644"/>
      <c r="BX40" s="644"/>
      <c r="BY40" s="644"/>
      <c r="BZ40" s="644"/>
      <c r="CA40" s="644"/>
      <c r="CB40" s="653"/>
      <c r="CD40" s="658" t="s">
        <v>303</v>
      </c>
      <c r="CE40" s="659"/>
      <c r="CF40" s="659"/>
      <c r="CG40" s="659"/>
      <c r="CH40" s="659"/>
      <c r="CI40" s="659"/>
      <c r="CJ40" s="659"/>
      <c r="CK40" s="659"/>
      <c r="CL40" s="659"/>
      <c r="CM40" s="659"/>
      <c r="CN40" s="659"/>
      <c r="CO40" s="659"/>
      <c r="CP40" s="659"/>
      <c r="CQ40" s="660"/>
      <c r="CR40" s="643">
        <v>163002</v>
      </c>
      <c r="CS40" s="644"/>
      <c r="CT40" s="644"/>
      <c r="CU40" s="644"/>
      <c r="CV40" s="644"/>
      <c r="CW40" s="644"/>
      <c r="CX40" s="644"/>
      <c r="CY40" s="645"/>
      <c r="CZ40" s="648">
        <v>3.5</v>
      </c>
      <c r="DA40" s="679"/>
      <c r="DB40" s="679"/>
      <c r="DC40" s="682"/>
      <c r="DD40" s="652">
        <v>1643</v>
      </c>
      <c r="DE40" s="644"/>
      <c r="DF40" s="644"/>
      <c r="DG40" s="644"/>
      <c r="DH40" s="644"/>
      <c r="DI40" s="644"/>
      <c r="DJ40" s="644"/>
      <c r="DK40" s="645"/>
      <c r="DL40" s="652" t="s">
        <v>272</v>
      </c>
      <c r="DM40" s="644"/>
      <c r="DN40" s="644"/>
      <c r="DO40" s="644"/>
      <c r="DP40" s="644"/>
      <c r="DQ40" s="644"/>
      <c r="DR40" s="644"/>
      <c r="DS40" s="644"/>
      <c r="DT40" s="644"/>
      <c r="DU40" s="644"/>
      <c r="DV40" s="645"/>
      <c r="DW40" s="648" t="s">
        <v>78</v>
      </c>
      <c r="DX40" s="679"/>
      <c r="DY40" s="679"/>
      <c r="DZ40" s="679"/>
      <c r="EA40" s="679"/>
      <c r="EB40" s="679"/>
      <c r="EC40" s="680"/>
    </row>
    <row r="41" spans="2:133" ht="11.25" customHeight="1" x14ac:dyDescent="0.15">
      <c r="B41" s="640" t="s">
        <v>304</v>
      </c>
      <c r="C41" s="641"/>
      <c r="D41" s="641"/>
      <c r="E41" s="641"/>
      <c r="F41" s="641"/>
      <c r="G41" s="641"/>
      <c r="H41" s="641"/>
      <c r="I41" s="641"/>
      <c r="J41" s="641"/>
      <c r="K41" s="641"/>
      <c r="L41" s="641"/>
      <c r="M41" s="641"/>
      <c r="N41" s="641"/>
      <c r="O41" s="641"/>
      <c r="P41" s="641"/>
      <c r="Q41" s="642"/>
      <c r="R41" s="643" t="s">
        <v>78</v>
      </c>
      <c r="S41" s="644"/>
      <c r="T41" s="644"/>
      <c r="U41" s="644"/>
      <c r="V41" s="644"/>
      <c r="W41" s="644"/>
      <c r="X41" s="644"/>
      <c r="Y41" s="645"/>
      <c r="Z41" s="646" t="s">
        <v>78</v>
      </c>
      <c r="AA41" s="646"/>
      <c r="AB41" s="646"/>
      <c r="AC41" s="646"/>
      <c r="AD41" s="647" t="s">
        <v>78</v>
      </c>
      <c r="AE41" s="647"/>
      <c r="AF41" s="647"/>
      <c r="AG41" s="647"/>
      <c r="AH41" s="647"/>
      <c r="AI41" s="647"/>
      <c r="AJ41" s="647"/>
      <c r="AK41" s="647"/>
      <c r="AL41" s="648" t="s">
        <v>78</v>
      </c>
      <c r="AM41" s="649"/>
      <c r="AN41" s="649"/>
      <c r="AO41" s="650"/>
      <c r="AQ41" s="721" t="s">
        <v>305</v>
      </c>
      <c r="AR41" s="722"/>
      <c r="AS41" s="722"/>
      <c r="AT41" s="722"/>
      <c r="AU41" s="722"/>
      <c r="AV41" s="722"/>
      <c r="AW41" s="722"/>
      <c r="AX41" s="722"/>
      <c r="AY41" s="723"/>
      <c r="AZ41" s="643">
        <v>35667</v>
      </c>
      <c r="BA41" s="644"/>
      <c r="BB41" s="644"/>
      <c r="BC41" s="644"/>
      <c r="BD41" s="677"/>
      <c r="BE41" s="677"/>
      <c r="BF41" s="698"/>
      <c r="BG41" s="724"/>
      <c r="BH41" s="725"/>
      <c r="BI41" s="725"/>
      <c r="BJ41" s="725"/>
      <c r="BK41" s="725"/>
      <c r="BL41" s="91"/>
      <c r="BM41" s="659" t="s">
        <v>306</v>
      </c>
      <c r="BN41" s="659"/>
      <c r="BO41" s="659"/>
      <c r="BP41" s="659"/>
      <c r="BQ41" s="659"/>
      <c r="BR41" s="659"/>
      <c r="BS41" s="659"/>
      <c r="BT41" s="659"/>
      <c r="BU41" s="660"/>
      <c r="BV41" s="643">
        <v>3</v>
      </c>
      <c r="BW41" s="644"/>
      <c r="BX41" s="644"/>
      <c r="BY41" s="644"/>
      <c r="BZ41" s="644"/>
      <c r="CA41" s="644"/>
      <c r="CB41" s="653"/>
      <c r="CD41" s="658" t="s">
        <v>307</v>
      </c>
      <c r="CE41" s="659"/>
      <c r="CF41" s="659"/>
      <c r="CG41" s="659"/>
      <c r="CH41" s="659"/>
      <c r="CI41" s="659"/>
      <c r="CJ41" s="659"/>
      <c r="CK41" s="659"/>
      <c r="CL41" s="659"/>
      <c r="CM41" s="659"/>
      <c r="CN41" s="659"/>
      <c r="CO41" s="659"/>
      <c r="CP41" s="659"/>
      <c r="CQ41" s="660"/>
      <c r="CR41" s="643" t="s">
        <v>78</v>
      </c>
      <c r="CS41" s="677"/>
      <c r="CT41" s="677"/>
      <c r="CU41" s="677"/>
      <c r="CV41" s="677"/>
      <c r="CW41" s="677"/>
      <c r="CX41" s="677"/>
      <c r="CY41" s="678"/>
      <c r="CZ41" s="648" t="s">
        <v>78</v>
      </c>
      <c r="DA41" s="679"/>
      <c r="DB41" s="679"/>
      <c r="DC41" s="682"/>
      <c r="DD41" s="652" t="s">
        <v>78</v>
      </c>
      <c r="DE41" s="677"/>
      <c r="DF41" s="677"/>
      <c r="DG41" s="677"/>
      <c r="DH41" s="677"/>
      <c r="DI41" s="677"/>
      <c r="DJ41" s="677"/>
      <c r="DK41" s="678"/>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308</v>
      </c>
      <c r="C42" s="641"/>
      <c r="D42" s="641"/>
      <c r="E42" s="641"/>
      <c r="F42" s="641"/>
      <c r="G42" s="641"/>
      <c r="H42" s="641"/>
      <c r="I42" s="641"/>
      <c r="J42" s="641"/>
      <c r="K42" s="641"/>
      <c r="L42" s="641"/>
      <c r="M42" s="641"/>
      <c r="N42" s="641"/>
      <c r="O42" s="641"/>
      <c r="P42" s="641"/>
      <c r="Q42" s="642"/>
      <c r="R42" s="643">
        <v>70832</v>
      </c>
      <c r="S42" s="644"/>
      <c r="T42" s="644"/>
      <c r="U42" s="644"/>
      <c r="V42" s="644"/>
      <c r="W42" s="644"/>
      <c r="X42" s="644"/>
      <c r="Y42" s="645"/>
      <c r="Z42" s="646">
        <v>1.5</v>
      </c>
      <c r="AA42" s="646"/>
      <c r="AB42" s="646"/>
      <c r="AC42" s="646"/>
      <c r="AD42" s="647" t="s">
        <v>78</v>
      </c>
      <c r="AE42" s="647"/>
      <c r="AF42" s="647"/>
      <c r="AG42" s="647"/>
      <c r="AH42" s="647"/>
      <c r="AI42" s="647"/>
      <c r="AJ42" s="647"/>
      <c r="AK42" s="647"/>
      <c r="AL42" s="648" t="s">
        <v>69</v>
      </c>
      <c r="AM42" s="649"/>
      <c r="AN42" s="649"/>
      <c r="AO42" s="650"/>
      <c r="AQ42" s="742" t="s">
        <v>309</v>
      </c>
      <c r="AR42" s="743"/>
      <c r="AS42" s="743"/>
      <c r="AT42" s="743"/>
      <c r="AU42" s="743"/>
      <c r="AV42" s="743"/>
      <c r="AW42" s="743"/>
      <c r="AX42" s="743"/>
      <c r="AY42" s="744"/>
      <c r="AZ42" s="734">
        <v>291646</v>
      </c>
      <c r="BA42" s="735"/>
      <c r="BB42" s="735"/>
      <c r="BC42" s="735"/>
      <c r="BD42" s="714"/>
      <c r="BE42" s="714"/>
      <c r="BF42" s="716"/>
      <c r="BG42" s="726"/>
      <c r="BH42" s="727"/>
      <c r="BI42" s="727"/>
      <c r="BJ42" s="727"/>
      <c r="BK42" s="727"/>
      <c r="BL42" s="92"/>
      <c r="BM42" s="669" t="s">
        <v>310</v>
      </c>
      <c r="BN42" s="669"/>
      <c r="BO42" s="669"/>
      <c r="BP42" s="669"/>
      <c r="BQ42" s="669"/>
      <c r="BR42" s="669"/>
      <c r="BS42" s="669"/>
      <c r="BT42" s="669"/>
      <c r="BU42" s="670"/>
      <c r="BV42" s="734">
        <v>345</v>
      </c>
      <c r="BW42" s="735"/>
      <c r="BX42" s="735"/>
      <c r="BY42" s="735"/>
      <c r="BZ42" s="735"/>
      <c r="CA42" s="735"/>
      <c r="CB42" s="741"/>
      <c r="CD42" s="640" t="s">
        <v>311</v>
      </c>
      <c r="CE42" s="641"/>
      <c r="CF42" s="641"/>
      <c r="CG42" s="641"/>
      <c r="CH42" s="641"/>
      <c r="CI42" s="641"/>
      <c r="CJ42" s="641"/>
      <c r="CK42" s="641"/>
      <c r="CL42" s="641"/>
      <c r="CM42" s="641"/>
      <c r="CN42" s="641"/>
      <c r="CO42" s="641"/>
      <c r="CP42" s="641"/>
      <c r="CQ42" s="642"/>
      <c r="CR42" s="643">
        <v>665257</v>
      </c>
      <c r="CS42" s="644"/>
      <c r="CT42" s="644"/>
      <c r="CU42" s="644"/>
      <c r="CV42" s="644"/>
      <c r="CW42" s="644"/>
      <c r="CX42" s="644"/>
      <c r="CY42" s="645"/>
      <c r="CZ42" s="648">
        <v>14.3</v>
      </c>
      <c r="DA42" s="649"/>
      <c r="DB42" s="649"/>
      <c r="DC42" s="661"/>
      <c r="DD42" s="652">
        <v>299987</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312</v>
      </c>
      <c r="C43" s="685"/>
      <c r="D43" s="685"/>
      <c r="E43" s="685"/>
      <c r="F43" s="685"/>
      <c r="G43" s="685"/>
      <c r="H43" s="685"/>
      <c r="I43" s="685"/>
      <c r="J43" s="685"/>
      <c r="K43" s="685"/>
      <c r="L43" s="685"/>
      <c r="M43" s="685"/>
      <c r="N43" s="685"/>
      <c r="O43" s="685"/>
      <c r="P43" s="685"/>
      <c r="Q43" s="686"/>
      <c r="R43" s="734">
        <v>4857000</v>
      </c>
      <c r="S43" s="735"/>
      <c r="T43" s="735"/>
      <c r="U43" s="735"/>
      <c r="V43" s="735"/>
      <c r="W43" s="735"/>
      <c r="X43" s="735"/>
      <c r="Y43" s="736"/>
      <c r="Z43" s="737">
        <v>100</v>
      </c>
      <c r="AA43" s="737"/>
      <c r="AB43" s="737"/>
      <c r="AC43" s="737"/>
      <c r="AD43" s="738">
        <v>2285498</v>
      </c>
      <c r="AE43" s="738"/>
      <c r="AF43" s="738"/>
      <c r="AG43" s="738"/>
      <c r="AH43" s="738"/>
      <c r="AI43" s="738"/>
      <c r="AJ43" s="738"/>
      <c r="AK43" s="738"/>
      <c r="AL43" s="739">
        <v>100</v>
      </c>
      <c r="AM43" s="715"/>
      <c r="AN43" s="715"/>
      <c r="AO43" s="740"/>
      <c r="BV43" s="93"/>
      <c r="BW43" s="93"/>
      <c r="BX43" s="93"/>
      <c r="BY43" s="93"/>
      <c r="BZ43" s="93"/>
      <c r="CA43" s="93"/>
      <c r="CB43" s="93"/>
      <c r="CD43" s="640" t="s">
        <v>313</v>
      </c>
      <c r="CE43" s="641"/>
      <c r="CF43" s="641"/>
      <c r="CG43" s="641"/>
      <c r="CH43" s="641"/>
      <c r="CI43" s="641"/>
      <c r="CJ43" s="641"/>
      <c r="CK43" s="641"/>
      <c r="CL43" s="641"/>
      <c r="CM43" s="641"/>
      <c r="CN43" s="641"/>
      <c r="CO43" s="641"/>
      <c r="CP43" s="641"/>
      <c r="CQ43" s="642"/>
      <c r="CR43" s="643">
        <v>6149</v>
      </c>
      <c r="CS43" s="677"/>
      <c r="CT43" s="677"/>
      <c r="CU43" s="677"/>
      <c r="CV43" s="677"/>
      <c r="CW43" s="677"/>
      <c r="CX43" s="677"/>
      <c r="CY43" s="678"/>
      <c r="CZ43" s="648">
        <v>0.1</v>
      </c>
      <c r="DA43" s="679"/>
      <c r="DB43" s="679"/>
      <c r="DC43" s="682"/>
      <c r="DD43" s="652">
        <v>6149</v>
      </c>
      <c r="DE43" s="677"/>
      <c r="DF43" s="677"/>
      <c r="DG43" s="677"/>
      <c r="DH43" s="677"/>
      <c r="DI43" s="677"/>
      <c r="DJ43" s="677"/>
      <c r="DK43" s="678"/>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258</v>
      </c>
      <c r="CE44" s="756"/>
      <c r="CF44" s="640" t="s">
        <v>314</v>
      </c>
      <c r="CG44" s="641"/>
      <c r="CH44" s="641"/>
      <c r="CI44" s="641"/>
      <c r="CJ44" s="641"/>
      <c r="CK44" s="641"/>
      <c r="CL44" s="641"/>
      <c r="CM44" s="641"/>
      <c r="CN44" s="641"/>
      <c r="CO44" s="641"/>
      <c r="CP44" s="641"/>
      <c r="CQ44" s="642"/>
      <c r="CR44" s="643">
        <v>600140</v>
      </c>
      <c r="CS44" s="644"/>
      <c r="CT44" s="644"/>
      <c r="CU44" s="644"/>
      <c r="CV44" s="644"/>
      <c r="CW44" s="644"/>
      <c r="CX44" s="644"/>
      <c r="CY44" s="645"/>
      <c r="CZ44" s="648">
        <v>12.9</v>
      </c>
      <c r="DA44" s="649"/>
      <c r="DB44" s="649"/>
      <c r="DC44" s="661"/>
      <c r="DD44" s="652">
        <v>289219</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315</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316</v>
      </c>
      <c r="CG45" s="641"/>
      <c r="CH45" s="641"/>
      <c r="CI45" s="641"/>
      <c r="CJ45" s="641"/>
      <c r="CK45" s="641"/>
      <c r="CL45" s="641"/>
      <c r="CM45" s="641"/>
      <c r="CN45" s="641"/>
      <c r="CO45" s="641"/>
      <c r="CP45" s="641"/>
      <c r="CQ45" s="642"/>
      <c r="CR45" s="643">
        <v>234543</v>
      </c>
      <c r="CS45" s="677"/>
      <c r="CT45" s="677"/>
      <c r="CU45" s="677"/>
      <c r="CV45" s="677"/>
      <c r="CW45" s="677"/>
      <c r="CX45" s="677"/>
      <c r="CY45" s="678"/>
      <c r="CZ45" s="648">
        <v>5</v>
      </c>
      <c r="DA45" s="679"/>
      <c r="DB45" s="679"/>
      <c r="DC45" s="682"/>
      <c r="DD45" s="652">
        <v>3357</v>
      </c>
      <c r="DE45" s="677"/>
      <c r="DF45" s="677"/>
      <c r="DG45" s="677"/>
      <c r="DH45" s="677"/>
      <c r="DI45" s="677"/>
      <c r="DJ45" s="677"/>
      <c r="DK45" s="678"/>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317</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318</v>
      </c>
      <c r="CG46" s="641"/>
      <c r="CH46" s="641"/>
      <c r="CI46" s="641"/>
      <c r="CJ46" s="641"/>
      <c r="CK46" s="641"/>
      <c r="CL46" s="641"/>
      <c r="CM46" s="641"/>
      <c r="CN46" s="641"/>
      <c r="CO46" s="641"/>
      <c r="CP46" s="641"/>
      <c r="CQ46" s="642"/>
      <c r="CR46" s="643">
        <v>321784</v>
      </c>
      <c r="CS46" s="644"/>
      <c r="CT46" s="644"/>
      <c r="CU46" s="644"/>
      <c r="CV46" s="644"/>
      <c r="CW46" s="644"/>
      <c r="CX46" s="644"/>
      <c r="CY46" s="645"/>
      <c r="CZ46" s="648">
        <v>6.9</v>
      </c>
      <c r="DA46" s="649"/>
      <c r="DB46" s="649"/>
      <c r="DC46" s="661"/>
      <c r="DD46" s="652">
        <v>269949</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319</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320</v>
      </c>
      <c r="CG47" s="641"/>
      <c r="CH47" s="641"/>
      <c r="CI47" s="641"/>
      <c r="CJ47" s="641"/>
      <c r="CK47" s="641"/>
      <c r="CL47" s="641"/>
      <c r="CM47" s="641"/>
      <c r="CN47" s="641"/>
      <c r="CO47" s="641"/>
      <c r="CP47" s="641"/>
      <c r="CQ47" s="642"/>
      <c r="CR47" s="643">
        <v>65117</v>
      </c>
      <c r="CS47" s="677"/>
      <c r="CT47" s="677"/>
      <c r="CU47" s="677"/>
      <c r="CV47" s="677"/>
      <c r="CW47" s="677"/>
      <c r="CX47" s="677"/>
      <c r="CY47" s="678"/>
      <c r="CZ47" s="648">
        <v>1.4</v>
      </c>
      <c r="DA47" s="679"/>
      <c r="DB47" s="679"/>
      <c r="DC47" s="682"/>
      <c r="DD47" s="652">
        <v>10768</v>
      </c>
      <c r="DE47" s="677"/>
      <c r="DF47" s="677"/>
      <c r="DG47" s="677"/>
      <c r="DH47" s="677"/>
      <c r="DI47" s="677"/>
      <c r="DJ47" s="677"/>
      <c r="DK47" s="678"/>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321</v>
      </c>
      <c r="CG48" s="641"/>
      <c r="CH48" s="641"/>
      <c r="CI48" s="641"/>
      <c r="CJ48" s="641"/>
      <c r="CK48" s="641"/>
      <c r="CL48" s="641"/>
      <c r="CM48" s="641"/>
      <c r="CN48" s="641"/>
      <c r="CO48" s="641"/>
      <c r="CP48" s="641"/>
      <c r="CQ48" s="642"/>
      <c r="CR48" s="643" t="s">
        <v>78</v>
      </c>
      <c r="CS48" s="644"/>
      <c r="CT48" s="644"/>
      <c r="CU48" s="644"/>
      <c r="CV48" s="644"/>
      <c r="CW48" s="644"/>
      <c r="CX48" s="644"/>
      <c r="CY48" s="645"/>
      <c r="CZ48" s="648" t="s">
        <v>78</v>
      </c>
      <c r="DA48" s="649"/>
      <c r="DB48" s="649"/>
      <c r="DC48" s="661"/>
      <c r="DD48" s="652" t="s">
        <v>78</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322</v>
      </c>
      <c r="CE49" s="685"/>
      <c r="CF49" s="685"/>
      <c r="CG49" s="685"/>
      <c r="CH49" s="685"/>
      <c r="CI49" s="685"/>
      <c r="CJ49" s="685"/>
      <c r="CK49" s="685"/>
      <c r="CL49" s="685"/>
      <c r="CM49" s="685"/>
      <c r="CN49" s="685"/>
      <c r="CO49" s="685"/>
      <c r="CP49" s="685"/>
      <c r="CQ49" s="686"/>
      <c r="CR49" s="734">
        <v>4649827</v>
      </c>
      <c r="CS49" s="714"/>
      <c r="CT49" s="714"/>
      <c r="CU49" s="714"/>
      <c r="CV49" s="714"/>
      <c r="CW49" s="714"/>
      <c r="CX49" s="714"/>
      <c r="CY49" s="745"/>
      <c r="CZ49" s="739">
        <v>100</v>
      </c>
      <c r="DA49" s="746"/>
      <c r="DB49" s="746"/>
      <c r="DC49" s="747"/>
      <c r="DD49" s="748">
        <v>2891731</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HU99am5TMHktzqh73n1JR7xbjXKQae9bUJRw9B0/OukkYdiLlb9mAIQMM4kxBNXzvgu6HBrL2dyDiyIeuH/OaA==" saltValue="bGDceXHAWp5nPxSU1lWbh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323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324</v>
      </c>
      <c r="DK2" s="791"/>
      <c r="DL2" s="791"/>
      <c r="DM2" s="791"/>
      <c r="DN2" s="791"/>
      <c r="DO2" s="792"/>
      <c r="DP2" s="106"/>
      <c r="DQ2" s="790" t="s">
        <v>325</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326</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327</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328</v>
      </c>
      <c r="B5" s="785"/>
      <c r="C5" s="785"/>
      <c r="D5" s="785"/>
      <c r="E5" s="785"/>
      <c r="F5" s="785"/>
      <c r="G5" s="785"/>
      <c r="H5" s="785"/>
      <c r="I5" s="785"/>
      <c r="J5" s="785"/>
      <c r="K5" s="785"/>
      <c r="L5" s="785"/>
      <c r="M5" s="785"/>
      <c r="N5" s="785"/>
      <c r="O5" s="785"/>
      <c r="P5" s="786"/>
      <c r="Q5" s="761" t="s">
        <v>329</v>
      </c>
      <c r="R5" s="762"/>
      <c r="S5" s="762"/>
      <c r="T5" s="762"/>
      <c r="U5" s="763"/>
      <c r="V5" s="761" t="s">
        <v>330</v>
      </c>
      <c r="W5" s="762"/>
      <c r="X5" s="762"/>
      <c r="Y5" s="762"/>
      <c r="Z5" s="763"/>
      <c r="AA5" s="761" t="s">
        <v>331</v>
      </c>
      <c r="AB5" s="762"/>
      <c r="AC5" s="762"/>
      <c r="AD5" s="762"/>
      <c r="AE5" s="762"/>
      <c r="AF5" s="794" t="s">
        <v>332</v>
      </c>
      <c r="AG5" s="762"/>
      <c r="AH5" s="762"/>
      <c r="AI5" s="762"/>
      <c r="AJ5" s="773"/>
      <c r="AK5" s="762" t="s">
        <v>333</v>
      </c>
      <c r="AL5" s="762"/>
      <c r="AM5" s="762"/>
      <c r="AN5" s="762"/>
      <c r="AO5" s="763"/>
      <c r="AP5" s="761" t="s">
        <v>334</v>
      </c>
      <c r="AQ5" s="762"/>
      <c r="AR5" s="762"/>
      <c r="AS5" s="762"/>
      <c r="AT5" s="763"/>
      <c r="AU5" s="761" t="s">
        <v>335</v>
      </c>
      <c r="AV5" s="762"/>
      <c r="AW5" s="762"/>
      <c r="AX5" s="762"/>
      <c r="AY5" s="773"/>
      <c r="AZ5" s="113"/>
      <c r="BA5" s="113"/>
      <c r="BB5" s="113"/>
      <c r="BC5" s="113"/>
      <c r="BD5" s="113"/>
      <c r="BE5" s="114"/>
      <c r="BF5" s="114"/>
      <c r="BG5" s="114"/>
      <c r="BH5" s="114"/>
      <c r="BI5" s="114"/>
      <c r="BJ5" s="114"/>
      <c r="BK5" s="114"/>
      <c r="BL5" s="114"/>
      <c r="BM5" s="114"/>
      <c r="BN5" s="114"/>
      <c r="BO5" s="114"/>
      <c r="BP5" s="114"/>
      <c r="BQ5" s="784" t="s">
        <v>336</v>
      </c>
      <c r="BR5" s="785"/>
      <c r="BS5" s="785"/>
      <c r="BT5" s="785"/>
      <c r="BU5" s="785"/>
      <c r="BV5" s="785"/>
      <c r="BW5" s="785"/>
      <c r="BX5" s="785"/>
      <c r="BY5" s="785"/>
      <c r="BZ5" s="785"/>
      <c r="CA5" s="785"/>
      <c r="CB5" s="785"/>
      <c r="CC5" s="785"/>
      <c r="CD5" s="785"/>
      <c r="CE5" s="785"/>
      <c r="CF5" s="785"/>
      <c r="CG5" s="786"/>
      <c r="CH5" s="761" t="s">
        <v>337</v>
      </c>
      <c r="CI5" s="762"/>
      <c r="CJ5" s="762"/>
      <c r="CK5" s="762"/>
      <c r="CL5" s="763"/>
      <c r="CM5" s="761" t="s">
        <v>338</v>
      </c>
      <c r="CN5" s="762"/>
      <c r="CO5" s="762"/>
      <c r="CP5" s="762"/>
      <c r="CQ5" s="763"/>
      <c r="CR5" s="761" t="s">
        <v>339</v>
      </c>
      <c r="CS5" s="762"/>
      <c r="CT5" s="762"/>
      <c r="CU5" s="762"/>
      <c r="CV5" s="763"/>
      <c r="CW5" s="761" t="s">
        <v>340</v>
      </c>
      <c r="CX5" s="762"/>
      <c r="CY5" s="762"/>
      <c r="CZ5" s="762"/>
      <c r="DA5" s="763"/>
      <c r="DB5" s="761" t="s">
        <v>341</v>
      </c>
      <c r="DC5" s="762"/>
      <c r="DD5" s="762"/>
      <c r="DE5" s="762"/>
      <c r="DF5" s="763"/>
      <c r="DG5" s="767" t="s">
        <v>342</v>
      </c>
      <c r="DH5" s="768"/>
      <c r="DI5" s="768"/>
      <c r="DJ5" s="768"/>
      <c r="DK5" s="769"/>
      <c r="DL5" s="767" t="s">
        <v>343</v>
      </c>
      <c r="DM5" s="768"/>
      <c r="DN5" s="768"/>
      <c r="DO5" s="768"/>
      <c r="DP5" s="769"/>
      <c r="DQ5" s="761" t="s">
        <v>344</v>
      </c>
      <c r="DR5" s="762"/>
      <c r="DS5" s="762"/>
      <c r="DT5" s="762"/>
      <c r="DU5" s="763"/>
      <c r="DV5" s="761" t="s">
        <v>335</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345</v>
      </c>
      <c r="C7" s="776"/>
      <c r="D7" s="776"/>
      <c r="E7" s="776"/>
      <c r="F7" s="776"/>
      <c r="G7" s="776"/>
      <c r="H7" s="776"/>
      <c r="I7" s="776"/>
      <c r="J7" s="776"/>
      <c r="K7" s="776"/>
      <c r="L7" s="776"/>
      <c r="M7" s="776"/>
      <c r="N7" s="776"/>
      <c r="O7" s="776"/>
      <c r="P7" s="777"/>
      <c r="Q7" s="778">
        <v>4848</v>
      </c>
      <c r="R7" s="779"/>
      <c r="S7" s="779"/>
      <c r="T7" s="779"/>
      <c r="U7" s="779"/>
      <c r="V7" s="779">
        <v>4644</v>
      </c>
      <c r="W7" s="779"/>
      <c r="X7" s="779"/>
      <c r="Y7" s="779"/>
      <c r="Z7" s="779"/>
      <c r="AA7" s="779">
        <v>204</v>
      </c>
      <c r="AB7" s="779"/>
      <c r="AC7" s="779"/>
      <c r="AD7" s="779"/>
      <c r="AE7" s="780"/>
      <c r="AF7" s="781">
        <v>112</v>
      </c>
      <c r="AG7" s="782"/>
      <c r="AH7" s="782"/>
      <c r="AI7" s="782"/>
      <c r="AJ7" s="783"/>
      <c r="AK7" s="818" t="s">
        <v>346</v>
      </c>
      <c r="AL7" s="819"/>
      <c r="AM7" s="819"/>
      <c r="AN7" s="819"/>
      <c r="AO7" s="819"/>
      <c r="AP7" s="819">
        <v>3434</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c r="BT7" s="823"/>
      <c r="BU7" s="823"/>
      <c r="BV7" s="823"/>
      <c r="BW7" s="823"/>
      <c r="BX7" s="823"/>
      <c r="BY7" s="823"/>
      <c r="BZ7" s="823"/>
      <c r="CA7" s="823"/>
      <c r="CB7" s="823"/>
      <c r="CC7" s="823"/>
      <c r="CD7" s="823"/>
      <c r="CE7" s="823"/>
      <c r="CF7" s="823"/>
      <c r="CG7" s="824"/>
      <c r="CH7" s="815"/>
      <c r="CI7" s="816"/>
      <c r="CJ7" s="816"/>
      <c r="CK7" s="816"/>
      <c r="CL7" s="817"/>
      <c r="CM7" s="815"/>
      <c r="CN7" s="816"/>
      <c r="CO7" s="816"/>
      <c r="CP7" s="816"/>
      <c r="CQ7" s="817"/>
      <c r="CR7" s="815"/>
      <c r="CS7" s="816"/>
      <c r="CT7" s="816"/>
      <c r="CU7" s="816"/>
      <c r="CV7" s="817"/>
      <c r="CW7" s="815"/>
      <c r="CX7" s="816"/>
      <c r="CY7" s="816"/>
      <c r="CZ7" s="816"/>
      <c r="DA7" s="817"/>
      <c r="DB7" s="815"/>
      <c r="DC7" s="816"/>
      <c r="DD7" s="816"/>
      <c r="DE7" s="816"/>
      <c r="DF7" s="817"/>
      <c r="DG7" s="815"/>
      <c r="DH7" s="816"/>
      <c r="DI7" s="816"/>
      <c r="DJ7" s="816"/>
      <c r="DK7" s="817"/>
      <c r="DL7" s="815"/>
      <c r="DM7" s="816"/>
      <c r="DN7" s="816"/>
      <c r="DO7" s="816"/>
      <c r="DP7" s="817"/>
      <c r="DQ7" s="815"/>
      <c r="DR7" s="816"/>
      <c r="DS7" s="816"/>
      <c r="DT7" s="816"/>
      <c r="DU7" s="817"/>
      <c r="DV7" s="796"/>
      <c r="DW7" s="797"/>
      <c r="DX7" s="797"/>
      <c r="DY7" s="797"/>
      <c r="DZ7" s="798"/>
      <c r="EA7" s="111"/>
    </row>
    <row r="8" spans="1:131" s="112" customFormat="1" ht="26.25" customHeight="1" x14ac:dyDescent="0.15">
      <c r="A8" s="118">
        <v>2</v>
      </c>
      <c r="B8" s="799" t="s">
        <v>347</v>
      </c>
      <c r="C8" s="800"/>
      <c r="D8" s="800"/>
      <c r="E8" s="800"/>
      <c r="F8" s="800"/>
      <c r="G8" s="800"/>
      <c r="H8" s="800"/>
      <c r="I8" s="800"/>
      <c r="J8" s="800"/>
      <c r="K8" s="800"/>
      <c r="L8" s="800"/>
      <c r="M8" s="800"/>
      <c r="N8" s="800"/>
      <c r="O8" s="800"/>
      <c r="P8" s="801"/>
      <c r="Q8" s="802">
        <v>2</v>
      </c>
      <c r="R8" s="803"/>
      <c r="S8" s="803"/>
      <c r="T8" s="803"/>
      <c r="U8" s="803"/>
      <c r="V8" s="803">
        <v>0</v>
      </c>
      <c r="W8" s="803"/>
      <c r="X8" s="803"/>
      <c r="Y8" s="803"/>
      <c r="Z8" s="803"/>
      <c r="AA8" s="803">
        <v>2</v>
      </c>
      <c r="AB8" s="803"/>
      <c r="AC8" s="803"/>
      <c r="AD8" s="803"/>
      <c r="AE8" s="804"/>
      <c r="AF8" s="805">
        <v>2</v>
      </c>
      <c r="AG8" s="806"/>
      <c r="AH8" s="806"/>
      <c r="AI8" s="806"/>
      <c r="AJ8" s="807"/>
      <c r="AK8" s="808" t="s">
        <v>346</v>
      </c>
      <c r="AL8" s="809"/>
      <c r="AM8" s="809"/>
      <c r="AN8" s="809"/>
      <c r="AO8" s="809"/>
      <c r="AP8" s="809" t="s">
        <v>346</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15">
      <c r="A9" s="118">
        <v>3</v>
      </c>
      <c r="B9" s="799" t="s">
        <v>348</v>
      </c>
      <c r="C9" s="800"/>
      <c r="D9" s="800"/>
      <c r="E9" s="800"/>
      <c r="F9" s="800"/>
      <c r="G9" s="800"/>
      <c r="H9" s="800"/>
      <c r="I9" s="800"/>
      <c r="J9" s="800"/>
      <c r="K9" s="800"/>
      <c r="L9" s="800"/>
      <c r="M9" s="800"/>
      <c r="N9" s="800"/>
      <c r="O9" s="800"/>
      <c r="P9" s="801"/>
      <c r="Q9" s="802">
        <v>10</v>
      </c>
      <c r="R9" s="803"/>
      <c r="S9" s="803"/>
      <c r="T9" s="803"/>
      <c r="U9" s="803"/>
      <c r="V9" s="803">
        <v>8</v>
      </c>
      <c r="W9" s="803"/>
      <c r="X9" s="803"/>
      <c r="Y9" s="803"/>
      <c r="Z9" s="803"/>
      <c r="AA9" s="803">
        <v>2</v>
      </c>
      <c r="AB9" s="803"/>
      <c r="AC9" s="803"/>
      <c r="AD9" s="803"/>
      <c r="AE9" s="804"/>
      <c r="AF9" s="805">
        <v>2</v>
      </c>
      <c r="AG9" s="806"/>
      <c r="AH9" s="806"/>
      <c r="AI9" s="806"/>
      <c r="AJ9" s="807"/>
      <c r="AK9" s="808" t="s">
        <v>346</v>
      </c>
      <c r="AL9" s="809"/>
      <c r="AM9" s="809"/>
      <c r="AN9" s="809"/>
      <c r="AO9" s="809"/>
      <c r="AP9" s="809" t="s">
        <v>346</v>
      </c>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349</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350</v>
      </c>
      <c r="B23" s="834" t="s">
        <v>351</v>
      </c>
      <c r="C23" s="835"/>
      <c r="D23" s="835"/>
      <c r="E23" s="835"/>
      <c r="F23" s="835"/>
      <c r="G23" s="835"/>
      <c r="H23" s="835"/>
      <c r="I23" s="835"/>
      <c r="J23" s="835"/>
      <c r="K23" s="835"/>
      <c r="L23" s="835"/>
      <c r="M23" s="835"/>
      <c r="N23" s="835"/>
      <c r="O23" s="835"/>
      <c r="P23" s="836"/>
      <c r="Q23" s="837">
        <v>4857</v>
      </c>
      <c r="R23" s="838"/>
      <c r="S23" s="838"/>
      <c r="T23" s="838"/>
      <c r="U23" s="838"/>
      <c r="V23" s="838">
        <v>4650</v>
      </c>
      <c r="W23" s="838"/>
      <c r="X23" s="838"/>
      <c r="Y23" s="838"/>
      <c r="Z23" s="838"/>
      <c r="AA23" s="838">
        <v>207</v>
      </c>
      <c r="AB23" s="838"/>
      <c r="AC23" s="838"/>
      <c r="AD23" s="838"/>
      <c r="AE23" s="839"/>
      <c r="AF23" s="840">
        <v>115</v>
      </c>
      <c r="AG23" s="838"/>
      <c r="AH23" s="838"/>
      <c r="AI23" s="838"/>
      <c r="AJ23" s="841"/>
      <c r="AK23" s="842"/>
      <c r="AL23" s="843"/>
      <c r="AM23" s="843"/>
      <c r="AN23" s="843"/>
      <c r="AO23" s="843"/>
      <c r="AP23" s="838">
        <v>3434</v>
      </c>
      <c r="AQ23" s="838"/>
      <c r="AR23" s="838"/>
      <c r="AS23" s="838"/>
      <c r="AT23" s="838"/>
      <c r="AU23" s="844"/>
      <c r="AV23" s="844"/>
      <c r="AW23" s="844"/>
      <c r="AX23" s="844"/>
      <c r="AY23" s="845"/>
      <c r="AZ23" s="853" t="s">
        <v>352</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353</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354</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328</v>
      </c>
      <c r="B26" s="785"/>
      <c r="C26" s="785"/>
      <c r="D26" s="785"/>
      <c r="E26" s="785"/>
      <c r="F26" s="785"/>
      <c r="G26" s="785"/>
      <c r="H26" s="785"/>
      <c r="I26" s="785"/>
      <c r="J26" s="785"/>
      <c r="K26" s="785"/>
      <c r="L26" s="785"/>
      <c r="M26" s="785"/>
      <c r="N26" s="785"/>
      <c r="O26" s="785"/>
      <c r="P26" s="786"/>
      <c r="Q26" s="761" t="s">
        <v>355</v>
      </c>
      <c r="R26" s="762"/>
      <c r="S26" s="762"/>
      <c r="T26" s="762"/>
      <c r="U26" s="763"/>
      <c r="V26" s="761" t="s">
        <v>356</v>
      </c>
      <c r="W26" s="762"/>
      <c r="X26" s="762"/>
      <c r="Y26" s="762"/>
      <c r="Z26" s="763"/>
      <c r="AA26" s="761" t="s">
        <v>357</v>
      </c>
      <c r="AB26" s="762"/>
      <c r="AC26" s="762"/>
      <c r="AD26" s="762"/>
      <c r="AE26" s="762"/>
      <c r="AF26" s="856" t="s">
        <v>358</v>
      </c>
      <c r="AG26" s="857"/>
      <c r="AH26" s="857"/>
      <c r="AI26" s="857"/>
      <c r="AJ26" s="858"/>
      <c r="AK26" s="762" t="s">
        <v>359</v>
      </c>
      <c r="AL26" s="762"/>
      <c r="AM26" s="762"/>
      <c r="AN26" s="762"/>
      <c r="AO26" s="763"/>
      <c r="AP26" s="761" t="s">
        <v>360</v>
      </c>
      <c r="AQ26" s="762"/>
      <c r="AR26" s="762"/>
      <c r="AS26" s="762"/>
      <c r="AT26" s="763"/>
      <c r="AU26" s="761" t="s">
        <v>361</v>
      </c>
      <c r="AV26" s="762"/>
      <c r="AW26" s="762"/>
      <c r="AX26" s="762"/>
      <c r="AY26" s="763"/>
      <c r="AZ26" s="761" t="s">
        <v>362</v>
      </c>
      <c r="BA26" s="762"/>
      <c r="BB26" s="762"/>
      <c r="BC26" s="762"/>
      <c r="BD26" s="763"/>
      <c r="BE26" s="761" t="s">
        <v>335</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363</v>
      </c>
      <c r="C28" s="776"/>
      <c r="D28" s="776"/>
      <c r="E28" s="776"/>
      <c r="F28" s="776"/>
      <c r="G28" s="776"/>
      <c r="H28" s="776"/>
      <c r="I28" s="776"/>
      <c r="J28" s="776"/>
      <c r="K28" s="776"/>
      <c r="L28" s="776"/>
      <c r="M28" s="776"/>
      <c r="N28" s="776"/>
      <c r="O28" s="776"/>
      <c r="P28" s="777"/>
      <c r="Q28" s="866">
        <v>725</v>
      </c>
      <c r="R28" s="867"/>
      <c r="S28" s="867"/>
      <c r="T28" s="867"/>
      <c r="U28" s="867"/>
      <c r="V28" s="867">
        <v>599</v>
      </c>
      <c r="W28" s="867"/>
      <c r="X28" s="867"/>
      <c r="Y28" s="867"/>
      <c r="Z28" s="867"/>
      <c r="AA28" s="867">
        <v>126</v>
      </c>
      <c r="AB28" s="867"/>
      <c r="AC28" s="867"/>
      <c r="AD28" s="867"/>
      <c r="AE28" s="868"/>
      <c r="AF28" s="869">
        <v>126</v>
      </c>
      <c r="AG28" s="867"/>
      <c r="AH28" s="867"/>
      <c r="AI28" s="867"/>
      <c r="AJ28" s="870"/>
      <c r="AK28" s="871" t="s">
        <v>346</v>
      </c>
      <c r="AL28" s="862"/>
      <c r="AM28" s="862"/>
      <c r="AN28" s="862"/>
      <c r="AO28" s="862"/>
      <c r="AP28" s="862" t="s">
        <v>346</v>
      </c>
      <c r="AQ28" s="862"/>
      <c r="AR28" s="862"/>
      <c r="AS28" s="862"/>
      <c r="AT28" s="862"/>
      <c r="AU28" s="862" t="s">
        <v>346</v>
      </c>
      <c r="AV28" s="862"/>
      <c r="AW28" s="862"/>
      <c r="AX28" s="862"/>
      <c r="AY28" s="862"/>
      <c r="AZ28" s="863" t="s">
        <v>346</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364</v>
      </c>
      <c r="C29" s="800"/>
      <c r="D29" s="800"/>
      <c r="E29" s="800"/>
      <c r="F29" s="800"/>
      <c r="G29" s="800"/>
      <c r="H29" s="800"/>
      <c r="I29" s="800"/>
      <c r="J29" s="800"/>
      <c r="K29" s="800"/>
      <c r="L29" s="800"/>
      <c r="M29" s="800"/>
      <c r="N29" s="800"/>
      <c r="O29" s="800"/>
      <c r="P29" s="801"/>
      <c r="Q29" s="802">
        <v>972</v>
      </c>
      <c r="R29" s="803"/>
      <c r="S29" s="803"/>
      <c r="T29" s="803"/>
      <c r="U29" s="803"/>
      <c r="V29" s="803">
        <v>936</v>
      </c>
      <c r="W29" s="803"/>
      <c r="X29" s="803"/>
      <c r="Y29" s="803"/>
      <c r="Z29" s="803"/>
      <c r="AA29" s="803">
        <v>36</v>
      </c>
      <c r="AB29" s="803"/>
      <c r="AC29" s="803"/>
      <c r="AD29" s="803"/>
      <c r="AE29" s="804"/>
      <c r="AF29" s="805">
        <v>36</v>
      </c>
      <c r="AG29" s="806"/>
      <c r="AH29" s="806"/>
      <c r="AI29" s="806"/>
      <c r="AJ29" s="807"/>
      <c r="AK29" s="874" t="s">
        <v>346</v>
      </c>
      <c r="AL29" s="875"/>
      <c r="AM29" s="875"/>
      <c r="AN29" s="875"/>
      <c r="AO29" s="875"/>
      <c r="AP29" s="875" t="s">
        <v>346</v>
      </c>
      <c r="AQ29" s="875"/>
      <c r="AR29" s="875"/>
      <c r="AS29" s="875"/>
      <c r="AT29" s="875"/>
      <c r="AU29" s="875" t="s">
        <v>346</v>
      </c>
      <c r="AV29" s="875"/>
      <c r="AW29" s="875"/>
      <c r="AX29" s="875"/>
      <c r="AY29" s="875"/>
      <c r="AZ29" s="876" t="s">
        <v>346</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365</v>
      </c>
      <c r="C30" s="800"/>
      <c r="D30" s="800"/>
      <c r="E30" s="800"/>
      <c r="F30" s="800"/>
      <c r="G30" s="800"/>
      <c r="H30" s="800"/>
      <c r="I30" s="800"/>
      <c r="J30" s="800"/>
      <c r="K30" s="800"/>
      <c r="L30" s="800"/>
      <c r="M30" s="800"/>
      <c r="N30" s="800"/>
      <c r="O30" s="800"/>
      <c r="P30" s="801"/>
      <c r="Q30" s="802">
        <v>107</v>
      </c>
      <c r="R30" s="803"/>
      <c r="S30" s="803"/>
      <c r="T30" s="803"/>
      <c r="U30" s="803"/>
      <c r="V30" s="803">
        <v>107</v>
      </c>
      <c r="W30" s="803"/>
      <c r="X30" s="803"/>
      <c r="Y30" s="803"/>
      <c r="Z30" s="803"/>
      <c r="AA30" s="803">
        <v>0</v>
      </c>
      <c r="AB30" s="803"/>
      <c r="AC30" s="803"/>
      <c r="AD30" s="803"/>
      <c r="AE30" s="804"/>
      <c r="AF30" s="805">
        <v>0</v>
      </c>
      <c r="AG30" s="806"/>
      <c r="AH30" s="806"/>
      <c r="AI30" s="806"/>
      <c r="AJ30" s="807"/>
      <c r="AK30" s="874" t="s">
        <v>346</v>
      </c>
      <c r="AL30" s="875"/>
      <c r="AM30" s="875"/>
      <c r="AN30" s="875"/>
      <c r="AO30" s="875"/>
      <c r="AP30" s="875" t="s">
        <v>346</v>
      </c>
      <c r="AQ30" s="875"/>
      <c r="AR30" s="875"/>
      <c r="AS30" s="875"/>
      <c r="AT30" s="875"/>
      <c r="AU30" s="875" t="s">
        <v>346</v>
      </c>
      <c r="AV30" s="875"/>
      <c r="AW30" s="875"/>
      <c r="AX30" s="875"/>
      <c r="AY30" s="875"/>
      <c r="AZ30" s="876" t="s">
        <v>346</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366</v>
      </c>
      <c r="C31" s="800"/>
      <c r="D31" s="800"/>
      <c r="E31" s="800"/>
      <c r="F31" s="800"/>
      <c r="G31" s="800"/>
      <c r="H31" s="800"/>
      <c r="I31" s="800"/>
      <c r="J31" s="800"/>
      <c r="K31" s="800"/>
      <c r="L31" s="800"/>
      <c r="M31" s="800"/>
      <c r="N31" s="800"/>
      <c r="O31" s="800"/>
      <c r="P31" s="801"/>
      <c r="Q31" s="802">
        <v>1139</v>
      </c>
      <c r="R31" s="803"/>
      <c r="S31" s="803"/>
      <c r="T31" s="803"/>
      <c r="U31" s="803"/>
      <c r="V31" s="803">
        <v>85</v>
      </c>
      <c r="W31" s="803"/>
      <c r="X31" s="803"/>
      <c r="Y31" s="803"/>
      <c r="Z31" s="803"/>
      <c r="AA31" s="803">
        <v>1054</v>
      </c>
      <c r="AB31" s="803"/>
      <c r="AC31" s="803"/>
      <c r="AD31" s="803"/>
      <c r="AE31" s="804"/>
      <c r="AF31" s="805">
        <v>1054</v>
      </c>
      <c r="AG31" s="806"/>
      <c r="AH31" s="806"/>
      <c r="AI31" s="806"/>
      <c r="AJ31" s="807"/>
      <c r="AK31" s="874">
        <v>340</v>
      </c>
      <c r="AL31" s="875"/>
      <c r="AM31" s="875"/>
      <c r="AN31" s="875"/>
      <c r="AO31" s="875"/>
      <c r="AP31" s="875">
        <v>183</v>
      </c>
      <c r="AQ31" s="875"/>
      <c r="AR31" s="875"/>
      <c r="AS31" s="875"/>
      <c r="AT31" s="875"/>
      <c r="AU31" s="875">
        <v>151</v>
      </c>
      <c r="AV31" s="875"/>
      <c r="AW31" s="875"/>
      <c r="AX31" s="875"/>
      <c r="AY31" s="875"/>
      <c r="AZ31" s="876" t="s">
        <v>368</v>
      </c>
      <c r="BA31" s="876"/>
      <c r="BB31" s="876"/>
      <c r="BC31" s="876"/>
      <c r="BD31" s="876"/>
      <c r="BE31" s="872" t="s">
        <v>369</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370</v>
      </c>
      <c r="C32" s="800"/>
      <c r="D32" s="800"/>
      <c r="E32" s="800"/>
      <c r="F32" s="800"/>
      <c r="G32" s="800"/>
      <c r="H32" s="800"/>
      <c r="I32" s="800"/>
      <c r="J32" s="800"/>
      <c r="K32" s="800"/>
      <c r="L32" s="800"/>
      <c r="M32" s="800"/>
      <c r="N32" s="800"/>
      <c r="O32" s="800"/>
      <c r="P32" s="801"/>
      <c r="Q32" s="802">
        <v>137</v>
      </c>
      <c r="R32" s="803"/>
      <c r="S32" s="803"/>
      <c r="T32" s="803"/>
      <c r="U32" s="803"/>
      <c r="V32" s="803">
        <v>137</v>
      </c>
      <c r="W32" s="803"/>
      <c r="X32" s="803"/>
      <c r="Y32" s="803"/>
      <c r="Z32" s="803"/>
      <c r="AA32" s="803">
        <v>0</v>
      </c>
      <c r="AB32" s="803"/>
      <c r="AC32" s="803"/>
      <c r="AD32" s="803"/>
      <c r="AE32" s="804"/>
      <c r="AF32" s="805">
        <v>0</v>
      </c>
      <c r="AG32" s="806"/>
      <c r="AH32" s="806"/>
      <c r="AI32" s="806"/>
      <c r="AJ32" s="807"/>
      <c r="AK32" s="874">
        <v>77</v>
      </c>
      <c r="AL32" s="875"/>
      <c r="AM32" s="875"/>
      <c r="AN32" s="875"/>
      <c r="AO32" s="875"/>
      <c r="AP32" s="875">
        <v>465</v>
      </c>
      <c r="AQ32" s="875"/>
      <c r="AR32" s="875"/>
      <c r="AS32" s="875"/>
      <c r="AT32" s="875"/>
      <c r="AU32" s="875">
        <v>397</v>
      </c>
      <c r="AV32" s="875"/>
      <c r="AW32" s="875"/>
      <c r="AX32" s="875"/>
      <c r="AY32" s="875"/>
      <c r="AZ32" s="876" t="s">
        <v>371</v>
      </c>
      <c r="BA32" s="876"/>
      <c r="BB32" s="876"/>
      <c r="BC32" s="876"/>
      <c r="BD32" s="876"/>
      <c r="BE32" s="872" t="s">
        <v>372</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373</v>
      </c>
      <c r="C33" s="800"/>
      <c r="D33" s="800"/>
      <c r="E33" s="800"/>
      <c r="F33" s="800"/>
      <c r="G33" s="800"/>
      <c r="H33" s="800"/>
      <c r="I33" s="800"/>
      <c r="J33" s="800"/>
      <c r="K33" s="800"/>
      <c r="L33" s="800"/>
      <c r="M33" s="800"/>
      <c r="N33" s="800"/>
      <c r="O33" s="800"/>
      <c r="P33" s="801"/>
      <c r="Q33" s="802">
        <v>52</v>
      </c>
      <c r="R33" s="803"/>
      <c r="S33" s="803"/>
      <c r="T33" s="803"/>
      <c r="U33" s="803"/>
      <c r="V33" s="803">
        <v>52</v>
      </c>
      <c r="W33" s="803"/>
      <c r="X33" s="803"/>
      <c r="Y33" s="803"/>
      <c r="Z33" s="803"/>
      <c r="AA33" s="803">
        <v>0</v>
      </c>
      <c r="AB33" s="803"/>
      <c r="AC33" s="803"/>
      <c r="AD33" s="803"/>
      <c r="AE33" s="804"/>
      <c r="AF33" s="805">
        <v>0</v>
      </c>
      <c r="AG33" s="806"/>
      <c r="AH33" s="806"/>
      <c r="AI33" s="806"/>
      <c r="AJ33" s="807"/>
      <c r="AK33" s="874">
        <v>35</v>
      </c>
      <c r="AL33" s="875"/>
      <c r="AM33" s="875"/>
      <c r="AN33" s="875"/>
      <c r="AO33" s="875"/>
      <c r="AP33" s="875">
        <v>78</v>
      </c>
      <c r="AQ33" s="875"/>
      <c r="AR33" s="875"/>
      <c r="AS33" s="875"/>
      <c r="AT33" s="875"/>
      <c r="AU33" s="875">
        <v>71</v>
      </c>
      <c r="AV33" s="875"/>
      <c r="AW33" s="875"/>
      <c r="AX33" s="875"/>
      <c r="AY33" s="875"/>
      <c r="AZ33" s="876" t="s">
        <v>367</v>
      </c>
      <c r="BA33" s="876"/>
      <c r="BB33" s="876"/>
      <c r="BC33" s="876"/>
      <c r="BD33" s="876"/>
      <c r="BE33" s="872" t="s">
        <v>372</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374</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350</v>
      </c>
      <c r="B63" s="834" t="s">
        <v>375</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1216</v>
      </c>
      <c r="AG63" s="886"/>
      <c r="AH63" s="886"/>
      <c r="AI63" s="886"/>
      <c r="AJ63" s="887"/>
      <c r="AK63" s="888"/>
      <c r="AL63" s="883"/>
      <c r="AM63" s="883"/>
      <c r="AN63" s="883"/>
      <c r="AO63" s="883"/>
      <c r="AP63" s="886">
        <v>574</v>
      </c>
      <c r="AQ63" s="886"/>
      <c r="AR63" s="886"/>
      <c r="AS63" s="886"/>
      <c r="AT63" s="886"/>
      <c r="AU63" s="886">
        <v>619</v>
      </c>
      <c r="AV63" s="886"/>
      <c r="AW63" s="886"/>
      <c r="AX63" s="886"/>
      <c r="AY63" s="886"/>
      <c r="AZ63" s="890"/>
      <c r="BA63" s="890"/>
      <c r="BB63" s="890"/>
      <c r="BC63" s="890"/>
      <c r="BD63" s="890"/>
      <c r="BE63" s="891"/>
      <c r="BF63" s="891"/>
      <c r="BG63" s="891"/>
      <c r="BH63" s="891"/>
      <c r="BI63" s="892"/>
      <c r="BJ63" s="893" t="s">
        <v>352</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376</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377</v>
      </c>
      <c r="B66" s="785"/>
      <c r="C66" s="785"/>
      <c r="D66" s="785"/>
      <c r="E66" s="785"/>
      <c r="F66" s="785"/>
      <c r="G66" s="785"/>
      <c r="H66" s="785"/>
      <c r="I66" s="785"/>
      <c r="J66" s="785"/>
      <c r="K66" s="785"/>
      <c r="L66" s="785"/>
      <c r="M66" s="785"/>
      <c r="N66" s="785"/>
      <c r="O66" s="785"/>
      <c r="P66" s="786"/>
      <c r="Q66" s="761" t="s">
        <v>378</v>
      </c>
      <c r="R66" s="762"/>
      <c r="S66" s="762"/>
      <c r="T66" s="762"/>
      <c r="U66" s="763"/>
      <c r="V66" s="761" t="s">
        <v>356</v>
      </c>
      <c r="W66" s="762"/>
      <c r="X66" s="762"/>
      <c r="Y66" s="762"/>
      <c r="Z66" s="763"/>
      <c r="AA66" s="761" t="s">
        <v>379</v>
      </c>
      <c r="AB66" s="762"/>
      <c r="AC66" s="762"/>
      <c r="AD66" s="762"/>
      <c r="AE66" s="763"/>
      <c r="AF66" s="896" t="s">
        <v>380</v>
      </c>
      <c r="AG66" s="857"/>
      <c r="AH66" s="857"/>
      <c r="AI66" s="857"/>
      <c r="AJ66" s="897"/>
      <c r="AK66" s="761" t="s">
        <v>381</v>
      </c>
      <c r="AL66" s="785"/>
      <c r="AM66" s="785"/>
      <c r="AN66" s="785"/>
      <c r="AO66" s="786"/>
      <c r="AP66" s="761" t="s">
        <v>382</v>
      </c>
      <c r="AQ66" s="762"/>
      <c r="AR66" s="762"/>
      <c r="AS66" s="762"/>
      <c r="AT66" s="763"/>
      <c r="AU66" s="761" t="s">
        <v>383</v>
      </c>
      <c r="AV66" s="762"/>
      <c r="AW66" s="762"/>
      <c r="AX66" s="762"/>
      <c r="AY66" s="763"/>
      <c r="AZ66" s="761" t="s">
        <v>335</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384</v>
      </c>
      <c r="C68" s="914"/>
      <c r="D68" s="914"/>
      <c r="E68" s="914"/>
      <c r="F68" s="914"/>
      <c r="G68" s="914"/>
      <c r="H68" s="914"/>
      <c r="I68" s="914"/>
      <c r="J68" s="914"/>
      <c r="K68" s="914"/>
      <c r="L68" s="914"/>
      <c r="M68" s="914"/>
      <c r="N68" s="914"/>
      <c r="O68" s="914"/>
      <c r="P68" s="915"/>
      <c r="Q68" s="916">
        <v>505</v>
      </c>
      <c r="R68" s="910"/>
      <c r="S68" s="910"/>
      <c r="T68" s="910"/>
      <c r="U68" s="910"/>
      <c r="V68" s="910">
        <v>445</v>
      </c>
      <c r="W68" s="910"/>
      <c r="X68" s="910"/>
      <c r="Y68" s="910"/>
      <c r="Z68" s="910"/>
      <c r="AA68" s="910">
        <v>60</v>
      </c>
      <c r="AB68" s="910"/>
      <c r="AC68" s="910"/>
      <c r="AD68" s="910"/>
      <c r="AE68" s="910"/>
      <c r="AF68" s="910">
        <v>60</v>
      </c>
      <c r="AG68" s="910"/>
      <c r="AH68" s="910"/>
      <c r="AI68" s="910"/>
      <c r="AJ68" s="910"/>
      <c r="AK68" s="910" t="s">
        <v>368</v>
      </c>
      <c r="AL68" s="910"/>
      <c r="AM68" s="910"/>
      <c r="AN68" s="910"/>
      <c r="AO68" s="910"/>
      <c r="AP68" s="910">
        <v>24</v>
      </c>
      <c r="AQ68" s="910"/>
      <c r="AR68" s="910"/>
      <c r="AS68" s="910"/>
      <c r="AT68" s="910"/>
      <c r="AU68" s="910">
        <v>4</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385</v>
      </c>
      <c r="C69" s="918"/>
      <c r="D69" s="918"/>
      <c r="E69" s="918"/>
      <c r="F69" s="918"/>
      <c r="G69" s="918"/>
      <c r="H69" s="918"/>
      <c r="I69" s="918"/>
      <c r="J69" s="918"/>
      <c r="K69" s="918"/>
      <c r="L69" s="918"/>
      <c r="M69" s="918"/>
      <c r="N69" s="918"/>
      <c r="O69" s="918"/>
      <c r="P69" s="919"/>
      <c r="Q69" s="920">
        <v>5603</v>
      </c>
      <c r="R69" s="875"/>
      <c r="S69" s="875"/>
      <c r="T69" s="875"/>
      <c r="U69" s="875"/>
      <c r="V69" s="875">
        <v>4774</v>
      </c>
      <c r="W69" s="875"/>
      <c r="X69" s="875"/>
      <c r="Y69" s="875"/>
      <c r="Z69" s="875"/>
      <c r="AA69" s="875">
        <v>829</v>
      </c>
      <c r="AB69" s="875"/>
      <c r="AC69" s="875"/>
      <c r="AD69" s="875"/>
      <c r="AE69" s="875"/>
      <c r="AF69" s="875">
        <v>829</v>
      </c>
      <c r="AG69" s="875"/>
      <c r="AH69" s="875"/>
      <c r="AI69" s="875"/>
      <c r="AJ69" s="875"/>
      <c r="AK69" s="875">
        <v>6</v>
      </c>
      <c r="AL69" s="875"/>
      <c r="AM69" s="875"/>
      <c r="AN69" s="875"/>
      <c r="AO69" s="875"/>
      <c r="AP69" s="875" t="s">
        <v>368</v>
      </c>
      <c r="AQ69" s="875"/>
      <c r="AR69" s="875"/>
      <c r="AS69" s="875"/>
      <c r="AT69" s="875"/>
      <c r="AU69" s="875" t="s">
        <v>386</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387</v>
      </c>
      <c r="C70" s="918"/>
      <c r="D70" s="918"/>
      <c r="E70" s="918"/>
      <c r="F70" s="918"/>
      <c r="G70" s="918"/>
      <c r="H70" s="918"/>
      <c r="I70" s="918"/>
      <c r="J70" s="918"/>
      <c r="K70" s="918"/>
      <c r="L70" s="918"/>
      <c r="M70" s="918"/>
      <c r="N70" s="918"/>
      <c r="O70" s="918"/>
      <c r="P70" s="919"/>
      <c r="Q70" s="920">
        <v>137474</v>
      </c>
      <c r="R70" s="875"/>
      <c r="S70" s="875"/>
      <c r="T70" s="875"/>
      <c r="U70" s="875"/>
      <c r="V70" s="875">
        <v>126173</v>
      </c>
      <c r="W70" s="875"/>
      <c r="X70" s="875"/>
      <c r="Y70" s="875"/>
      <c r="Z70" s="875"/>
      <c r="AA70" s="875">
        <v>11301</v>
      </c>
      <c r="AB70" s="875"/>
      <c r="AC70" s="875"/>
      <c r="AD70" s="875"/>
      <c r="AE70" s="875"/>
      <c r="AF70" s="875">
        <v>11301</v>
      </c>
      <c r="AG70" s="875"/>
      <c r="AH70" s="875"/>
      <c r="AI70" s="875"/>
      <c r="AJ70" s="875"/>
      <c r="AK70" s="875">
        <v>8</v>
      </c>
      <c r="AL70" s="875"/>
      <c r="AM70" s="875"/>
      <c r="AN70" s="875"/>
      <c r="AO70" s="875"/>
      <c r="AP70" s="875" t="s">
        <v>368</v>
      </c>
      <c r="AQ70" s="875"/>
      <c r="AR70" s="875"/>
      <c r="AS70" s="875"/>
      <c r="AT70" s="875"/>
      <c r="AU70" s="875" t="s">
        <v>386</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388</v>
      </c>
      <c r="C71" s="918"/>
      <c r="D71" s="918"/>
      <c r="E71" s="918"/>
      <c r="F71" s="918"/>
      <c r="G71" s="918"/>
      <c r="H71" s="918"/>
      <c r="I71" s="918"/>
      <c r="J71" s="918"/>
      <c r="K71" s="918"/>
      <c r="L71" s="918"/>
      <c r="M71" s="918"/>
      <c r="N71" s="918"/>
      <c r="O71" s="918"/>
      <c r="P71" s="919"/>
      <c r="Q71" s="920">
        <v>2</v>
      </c>
      <c r="R71" s="875"/>
      <c r="S71" s="875"/>
      <c r="T71" s="875"/>
      <c r="U71" s="875"/>
      <c r="V71" s="875">
        <v>1</v>
      </c>
      <c r="W71" s="875"/>
      <c r="X71" s="875"/>
      <c r="Y71" s="875"/>
      <c r="Z71" s="875"/>
      <c r="AA71" s="875">
        <v>1</v>
      </c>
      <c r="AB71" s="875"/>
      <c r="AC71" s="875"/>
      <c r="AD71" s="875"/>
      <c r="AE71" s="875"/>
      <c r="AF71" s="875">
        <v>1</v>
      </c>
      <c r="AG71" s="875"/>
      <c r="AH71" s="875"/>
      <c r="AI71" s="875"/>
      <c r="AJ71" s="875"/>
      <c r="AK71" s="875" t="s">
        <v>389</v>
      </c>
      <c r="AL71" s="875"/>
      <c r="AM71" s="875"/>
      <c r="AN71" s="875"/>
      <c r="AO71" s="875"/>
      <c r="AP71" s="875" t="s">
        <v>368</v>
      </c>
      <c r="AQ71" s="875"/>
      <c r="AR71" s="875"/>
      <c r="AS71" s="875"/>
      <c r="AT71" s="875"/>
      <c r="AU71" s="875" t="s">
        <v>368</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c r="C72" s="918"/>
      <c r="D72" s="918"/>
      <c r="E72" s="918"/>
      <c r="F72" s="918"/>
      <c r="G72" s="918"/>
      <c r="H72" s="918"/>
      <c r="I72" s="918"/>
      <c r="J72" s="918"/>
      <c r="K72" s="918"/>
      <c r="L72" s="918"/>
      <c r="M72" s="918"/>
      <c r="N72" s="918"/>
      <c r="O72" s="918"/>
      <c r="P72" s="919"/>
      <c r="Q72" s="920"/>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c r="C73" s="918"/>
      <c r="D73" s="918"/>
      <c r="E73" s="918"/>
      <c r="F73" s="918"/>
      <c r="G73" s="918"/>
      <c r="H73" s="918"/>
      <c r="I73" s="918"/>
      <c r="J73" s="918"/>
      <c r="K73" s="918"/>
      <c r="L73" s="918"/>
      <c r="M73" s="918"/>
      <c r="N73" s="918"/>
      <c r="O73" s="918"/>
      <c r="P73" s="919"/>
      <c r="Q73" s="920"/>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c r="C74" s="918"/>
      <c r="D74" s="918"/>
      <c r="E74" s="918"/>
      <c r="F74" s="918"/>
      <c r="G74" s="918"/>
      <c r="H74" s="918"/>
      <c r="I74" s="918"/>
      <c r="J74" s="918"/>
      <c r="K74" s="918"/>
      <c r="L74" s="918"/>
      <c r="M74" s="918"/>
      <c r="N74" s="918"/>
      <c r="O74" s="918"/>
      <c r="P74" s="919"/>
      <c r="Q74" s="920"/>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350</v>
      </c>
      <c r="B88" s="834" t="s">
        <v>390</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12191</v>
      </c>
      <c r="AG88" s="886"/>
      <c r="AH88" s="886"/>
      <c r="AI88" s="886"/>
      <c r="AJ88" s="886"/>
      <c r="AK88" s="883"/>
      <c r="AL88" s="883"/>
      <c r="AM88" s="883"/>
      <c r="AN88" s="883"/>
      <c r="AO88" s="883"/>
      <c r="AP88" s="886">
        <v>24</v>
      </c>
      <c r="AQ88" s="886"/>
      <c r="AR88" s="886"/>
      <c r="AS88" s="886"/>
      <c r="AT88" s="886"/>
      <c r="AU88" s="886">
        <v>4</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350</v>
      </c>
      <c r="BR102" s="834" t="s">
        <v>391</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392</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393</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394</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395</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396</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397</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398</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399</v>
      </c>
      <c r="AB109" s="939"/>
      <c r="AC109" s="939"/>
      <c r="AD109" s="939"/>
      <c r="AE109" s="940"/>
      <c r="AF109" s="938" t="s">
        <v>400</v>
      </c>
      <c r="AG109" s="939"/>
      <c r="AH109" s="939"/>
      <c r="AI109" s="939"/>
      <c r="AJ109" s="940"/>
      <c r="AK109" s="938" t="s">
        <v>261</v>
      </c>
      <c r="AL109" s="939"/>
      <c r="AM109" s="939"/>
      <c r="AN109" s="939"/>
      <c r="AO109" s="940"/>
      <c r="AP109" s="938" t="s">
        <v>401</v>
      </c>
      <c r="AQ109" s="939"/>
      <c r="AR109" s="939"/>
      <c r="AS109" s="939"/>
      <c r="AT109" s="941"/>
      <c r="AU109" s="958" t="s">
        <v>398</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399</v>
      </c>
      <c r="BR109" s="939"/>
      <c r="BS109" s="939"/>
      <c r="BT109" s="939"/>
      <c r="BU109" s="940"/>
      <c r="BV109" s="938" t="s">
        <v>400</v>
      </c>
      <c r="BW109" s="939"/>
      <c r="BX109" s="939"/>
      <c r="BY109" s="939"/>
      <c r="BZ109" s="940"/>
      <c r="CA109" s="938" t="s">
        <v>261</v>
      </c>
      <c r="CB109" s="939"/>
      <c r="CC109" s="939"/>
      <c r="CD109" s="939"/>
      <c r="CE109" s="940"/>
      <c r="CF109" s="959" t="s">
        <v>401</v>
      </c>
      <c r="CG109" s="959"/>
      <c r="CH109" s="959"/>
      <c r="CI109" s="959"/>
      <c r="CJ109" s="959"/>
      <c r="CK109" s="938" t="s">
        <v>402</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399</v>
      </c>
      <c r="DH109" s="939"/>
      <c r="DI109" s="939"/>
      <c r="DJ109" s="939"/>
      <c r="DK109" s="940"/>
      <c r="DL109" s="938" t="s">
        <v>400</v>
      </c>
      <c r="DM109" s="939"/>
      <c r="DN109" s="939"/>
      <c r="DO109" s="939"/>
      <c r="DP109" s="940"/>
      <c r="DQ109" s="938" t="s">
        <v>261</v>
      </c>
      <c r="DR109" s="939"/>
      <c r="DS109" s="939"/>
      <c r="DT109" s="939"/>
      <c r="DU109" s="940"/>
      <c r="DV109" s="938" t="s">
        <v>401</v>
      </c>
      <c r="DW109" s="939"/>
      <c r="DX109" s="939"/>
      <c r="DY109" s="939"/>
      <c r="DZ109" s="941"/>
    </row>
    <row r="110" spans="1:131" s="103" customFormat="1" ht="26.25" customHeight="1" x14ac:dyDescent="0.15">
      <c r="A110" s="942" t="s">
        <v>403</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410592</v>
      </c>
      <c r="AB110" s="946"/>
      <c r="AC110" s="946"/>
      <c r="AD110" s="946"/>
      <c r="AE110" s="947"/>
      <c r="AF110" s="948">
        <v>382512</v>
      </c>
      <c r="AG110" s="946"/>
      <c r="AH110" s="946"/>
      <c r="AI110" s="946"/>
      <c r="AJ110" s="947"/>
      <c r="AK110" s="948">
        <v>390573</v>
      </c>
      <c r="AL110" s="946"/>
      <c r="AM110" s="946"/>
      <c r="AN110" s="946"/>
      <c r="AO110" s="947"/>
      <c r="AP110" s="949">
        <v>19.399999999999999</v>
      </c>
      <c r="AQ110" s="950"/>
      <c r="AR110" s="950"/>
      <c r="AS110" s="950"/>
      <c r="AT110" s="951"/>
      <c r="AU110" s="952" t="s">
        <v>404</v>
      </c>
      <c r="AV110" s="953"/>
      <c r="AW110" s="953"/>
      <c r="AX110" s="953"/>
      <c r="AY110" s="953"/>
      <c r="AZ110" s="994" t="s">
        <v>405</v>
      </c>
      <c r="BA110" s="943"/>
      <c r="BB110" s="943"/>
      <c r="BC110" s="943"/>
      <c r="BD110" s="943"/>
      <c r="BE110" s="943"/>
      <c r="BF110" s="943"/>
      <c r="BG110" s="943"/>
      <c r="BH110" s="943"/>
      <c r="BI110" s="943"/>
      <c r="BJ110" s="943"/>
      <c r="BK110" s="943"/>
      <c r="BL110" s="943"/>
      <c r="BM110" s="943"/>
      <c r="BN110" s="943"/>
      <c r="BO110" s="943"/>
      <c r="BP110" s="944"/>
      <c r="BQ110" s="980">
        <v>3461683</v>
      </c>
      <c r="BR110" s="981"/>
      <c r="BS110" s="981"/>
      <c r="BT110" s="981"/>
      <c r="BU110" s="981"/>
      <c r="BV110" s="981">
        <v>3385920</v>
      </c>
      <c r="BW110" s="981"/>
      <c r="BX110" s="981"/>
      <c r="BY110" s="981"/>
      <c r="BZ110" s="981"/>
      <c r="CA110" s="981">
        <v>3434263</v>
      </c>
      <c r="CB110" s="981"/>
      <c r="CC110" s="981"/>
      <c r="CD110" s="981"/>
      <c r="CE110" s="981"/>
      <c r="CF110" s="995">
        <v>170.7</v>
      </c>
      <c r="CG110" s="996"/>
      <c r="CH110" s="996"/>
      <c r="CI110" s="996"/>
      <c r="CJ110" s="996"/>
      <c r="CK110" s="997" t="s">
        <v>406</v>
      </c>
      <c r="CL110" s="998"/>
      <c r="CM110" s="977" t="s">
        <v>407</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352</v>
      </c>
      <c r="DH110" s="981"/>
      <c r="DI110" s="981"/>
      <c r="DJ110" s="981"/>
      <c r="DK110" s="981"/>
      <c r="DL110" s="981" t="s">
        <v>78</v>
      </c>
      <c r="DM110" s="981"/>
      <c r="DN110" s="981"/>
      <c r="DO110" s="981"/>
      <c r="DP110" s="981"/>
      <c r="DQ110" s="981" t="s">
        <v>78</v>
      </c>
      <c r="DR110" s="981"/>
      <c r="DS110" s="981"/>
      <c r="DT110" s="981"/>
      <c r="DU110" s="981"/>
      <c r="DV110" s="982" t="s">
        <v>203</v>
      </c>
      <c r="DW110" s="982"/>
      <c r="DX110" s="982"/>
      <c r="DY110" s="982"/>
      <c r="DZ110" s="983"/>
    </row>
    <row r="111" spans="1:131" s="103" customFormat="1" ht="26.25" customHeight="1" x14ac:dyDescent="0.15">
      <c r="A111" s="984" t="s">
        <v>408</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352</v>
      </c>
      <c r="AB111" s="988"/>
      <c r="AC111" s="988"/>
      <c r="AD111" s="988"/>
      <c r="AE111" s="989"/>
      <c r="AF111" s="990" t="s">
        <v>203</v>
      </c>
      <c r="AG111" s="988"/>
      <c r="AH111" s="988"/>
      <c r="AI111" s="988"/>
      <c r="AJ111" s="989"/>
      <c r="AK111" s="990" t="s">
        <v>352</v>
      </c>
      <c r="AL111" s="988"/>
      <c r="AM111" s="988"/>
      <c r="AN111" s="988"/>
      <c r="AO111" s="989"/>
      <c r="AP111" s="991" t="s">
        <v>78</v>
      </c>
      <c r="AQ111" s="992"/>
      <c r="AR111" s="992"/>
      <c r="AS111" s="992"/>
      <c r="AT111" s="993"/>
      <c r="AU111" s="954"/>
      <c r="AV111" s="955"/>
      <c r="AW111" s="955"/>
      <c r="AX111" s="955"/>
      <c r="AY111" s="955"/>
      <c r="AZ111" s="1003" t="s">
        <v>409</v>
      </c>
      <c r="BA111" s="1004"/>
      <c r="BB111" s="1004"/>
      <c r="BC111" s="1004"/>
      <c r="BD111" s="1004"/>
      <c r="BE111" s="1004"/>
      <c r="BF111" s="1004"/>
      <c r="BG111" s="1004"/>
      <c r="BH111" s="1004"/>
      <c r="BI111" s="1004"/>
      <c r="BJ111" s="1004"/>
      <c r="BK111" s="1004"/>
      <c r="BL111" s="1004"/>
      <c r="BM111" s="1004"/>
      <c r="BN111" s="1004"/>
      <c r="BO111" s="1004"/>
      <c r="BP111" s="1005"/>
      <c r="BQ111" s="973" t="s">
        <v>78</v>
      </c>
      <c r="BR111" s="974"/>
      <c r="BS111" s="974"/>
      <c r="BT111" s="974"/>
      <c r="BU111" s="974"/>
      <c r="BV111" s="974" t="s">
        <v>410</v>
      </c>
      <c r="BW111" s="974"/>
      <c r="BX111" s="974"/>
      <c r="BY111" s="974"/>
      <c r="BZ111" s="974"/>
      <c r="CA111" s="974" t="s">
        <v>410</v>
      </c>
      <c r="CB111" s="974"/>
      <c r="CC111" s="974"/>
      <c r="CD111" s="974"/>
      <c r="CE111" s="974"/>
      <c r="CF111" s="968" t="s">
        <v>78</v>
      </c>
      <c r="CG111" s="969"/>
      <c r="CH111" s="969"/>
      <c r="CI111" s="969"/>
      <c r="CJ111" s="969"/>
      <c r="CK111" s="999"/>
      <c r="CL111" s="1000"/>
      <c r="CM111" s="970" t="s">
        <v>411</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78</v>
      </c>
      <c r="DH111" s="974"/>
      <c r="DI111" s="974"/>
      <c r="DJ111" s="974"/>
      <c r="DK111" s="974"/>
      <c r="DL111" s="974" t="s">
        <v>272</v>
      </c>
      <c r="DM111" s="974"/>
      <c r="DN111" s="974"/>
      <c r="DO111" s="974"/>
      <c r="DP111" s="974"/>
      <c r="DQ111" s="974" t="s">
        <v>78</v>
      </c>
      <c r="DR111" s="974"/>
      <c r="DS111" s="974"/>
      <c r="DT111" s="974"/>
      <c r="DU111" s="974"/>
      <c r="DV111" s="975" t="s">
        <v>78</v>
      </c>
      <c r="DW111" s="975"/>
      <c r="DX111" s="975"/>
      <c r="DY111" s="975"/>
      <c r="DZ111" s="976"/>
    </row>
    <row r="112" spans="1:131" s="103" customFormat="1" ht="26.25" customHeight="1" x14ac:dyDescent="0.15">
      <c r="A112" s="1006" t="s">
        <v>412</v>
      </c>
      <c r="B112" s="1007"/>
      <c r="C112" s="1004" t="s">
        <v>413</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410</v>
      </c>
      <c r="AB112" s="1013"/>
      <c r="AC112" s="1013"/>
      <c r="AD112" s="1013"/>
      <c r="AE112" s="1014"/>
      <c r="AF112" s="1015" t="s">
        <v>78</v>
      </c>
      <c r="AG112" s="1013"/>
      <c r="AH112" s="1013"/>
      <c r="AI112" s="1013"/>
      <c r="AJ112" s="1014"/>
      <c r="AK112" s="1015" t="s">
        <v>78</v>
      </c>
      <c r="AL112" s="1013"/>
      <c r="AM112" s="1013"/>
      <c r="AN112" s="1013"/>
      <c r="AO112" s="1014"/>
      <c r="AP112" s="1016" t="s">
        <v>78</v>
      </c>
      <c r="AQ112" s="1017"/>
      <c r="AR112" s="1017"/>
      <c r="AS112" s="1017"/>
      <c r="AT112" s="1018"/>
      <c r="AU112" s="954"/>
      <c r="AV112" s="955"/>
      <c r="AW112" s="955"/>
      <c r="AX112" s="955"/>
      <c r="AY112" s="955"/>
      <c r="AZ112" s="1003" t="s">
        <v>414</v>
      </c>
      <c r="BA112" s="1004"/>
      <c r="BB112" s="1004"/>
      <c r="BC112" s="1004"/>
      <c r="BD112" s="1004"/>
      <c r="BE112" s="1004"/>
      <c r="BF112" s="1004"/>
      <c r="BG112" s="1004"/>
      <c r="BH112" s="1004"/>
      <c r="BI112" s="1004"/>
      <c r="BJ112" s="1004"/>
      <c r="BK112" s="1004"/>
      <c r="BL112" s="1004"/>
      <c r="BM112" s="1004"/>
      <c r="BN112" s="1004"/>
      <c r="BO112" s="1004"/>
      <c r="BP112" s="1005"/>
      <c r="BQ112" s="973">
        <v>505706</v>
      </c>
      <c r="BR112" s="974"/>
      <c r="BS112" s="974"/>
      <c r="BT112" s="974"/>
      <c r="BU112" s="974"/>
      <c r="BV112" s="974">
        <v>471280</v>
      </c>
      <c r="BW112" s="974"/>
      <c r="BX112" s="974"/>
      <c r="BY112" s="974"/>
      <c r="BZ112" s="974"/>
      <c r="CA112" s="974">
        <v>619624</v>
      </c>
      <c r="CB112" s="974"/>
      <c r="CC112" s="974"/>
      <c r="CD112" s="974"/>
      <c r="CE112" s="974"/>
      <c r="CF112" s="968">
        <v>30.8</v>
      </c>
      <c r="CG112" s="969"/>
      <c r="CH112" s="969"/>
      <c r="CI112" s="969"/>
      <c r="CJ112" s="969"/>
      <c r="CK112" s="999"/>
      <c r="CL112" s="1000"/>
      <c r="CM112" s="970" t="s">
        <v>415</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78</v>
      </c>
      <c r="DH112" s="974"/>
      <c r="DI112" s="974"/>
      <c r="DJ112" s="974"/>
      <c r="DK112" s="974"/>
      <c r="DL112" s="974" t="s">
        <v>78</v>
      </c>
      <c r="DM112" s="974"/>
      <c r="DN112" s="974"/>
      <c r="DO112" s="974"/>
      <c r="DP112" s="974"/>
      <c r="DQ112" s="974" t="s">
        <v>78</v>
      </c>
      <c r="DR112" s="974"/>
      <c r="DS112" s="974"/>
      <c r="DT112" s="974"/>
      <c r="DU112" s="974"/>
      <c r="DV112" s="975" t="s">
        <v>410</v>
      </c>
      <c r="DW112" s="975"/>
      <c r="DX112" s="975"/>
      <c r="DY112" s="975"/>
      <c r="DZ112" s="976"/>
    </row>
    <row r="113" spans="1:130" s="103" customFormat="1" ht="26.25" customHeight="1" x14ac:dyDescent="0.15">
      <c r="A113" s="1008"/>
      <c r="B113" s="1009"/>
      <c r="C113" s="1004" t="s">
        <v>416</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34210</v>
      </c>
      <c r="AB113" s="988"/>
      <c r="AC113" s="988"/>
      <c r="AD113" s="988"/>
      <c r="AE113" s="989"/>
      <c r="AF113" s="990">
        <v>44039</v>
      </c>
      <c r="AG113" s="988"/>
      <c r="AH113" s="988"/>
      <c r="AI113" s="988"/>
      <c r="AJ113" s="989"/>
      <c r="AK113" s="990">
        <v>43473</v>
      </c>
      <c r="AL113" s="988"/>
      <c r="AM113" s="988"/>
      <c r="AN113" s="988"/>
      <c r="AO113" s="989"/>
      <c r="AP113" s="991">
        <v>2.2000000000000002</v>
      </c>
      <c r="AQ113" s="992"/>
      <c r="AR113" s="992"/>
      <c r="AS113" s="992"/>
      <c r="AT113" s="993"/>
      <c r="AU113" s="954"/>
      <c r="AV113" s="955"/>
      <c r="AW113" s="955"/>
      <c r="AX113" s="955"/>
      <c r="AY113" s="955"/>
      <c r="AZ113" s="1003" t="s">
        <v>417</v>
      </c>
      <c r="BA113" s="1004"/>
      <c r="BB113" s="1004"/>
      <c r="BC113" s="1004"/>
      <c r="BD113" s="1004"/>
      <c r="BE113" s="1004"/>
      <c r="BF113" s="1004"/>
      <c r="BG113" s="1004"/>
      <c r="BH113" s="1004"/>
      <c r="BI113" s="1004"/>
      <c r="BJ113" s="1004"/>
      <c r="BK113" s="1004"/>
      <c r="BL113" s="1004"/>
      <c r="BM113" s="1004"/>
      <c r="BN113" s="1004"/>
      <c r="BO113" s="1004"/>
      <c r="BP113" s="1005"/>
      <c r="BQ113" s="973">
        <v>7184</v>
      </c>
      <c r="BR113" s="974"/>
      <c r="BS113" s="974"/>
      <c r="BT113" s="974"/>
      <c r="BU113" s="974"/>
      <c r="BV113" s="974">
        <v>5388</v>
      </c>
      <c r="BW113" s="974"/>
      <c r="BX113" s="974"/>
      <c r="BY113" s="974"/>
      <c r="BZ113" s="974"/>
      <c r="CA113" s="974">
        <v>3592</v>
      </c>
      <c r="CB113" s="974"/>
      <c r="CC113" s="974"/>
      <c r="CD113" s="974"/>
      <c r="CE113" s="974"/>
      <c r="CF113" s="968">
        <v>0.2</v>
      </c>
      <c r="CG113" s="969"/>
      <c r="CH113" s="969"/>
      <c r="CI113" s="969"/>
      <c r="CJ113" s="969"/>
      <c r="CK113" s="999"/>
      <c r="CL113" s="1000"/>
      <c r="CM113" s="970" t="s">
        <v>418</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78</v>
      </c>
      <c r="DH113" s="1013"/>
      <c r="DI113" s="1013"/>
      <c r="DJ113" s="1013"/>
      <c r="DK113" s="1014"/>
      <c r="DL113" s="1015" t="s">
        <v>78</v>
      </c>
      <c r="DM113" s="1013"/>
      <c r="DN113" s="1013"/>
      <c r="DO113" s="1013"/>
      <c r="DP113" s="1014"/>
      <c r="DQ113" s="1015" t="s">
        <v>352</v>
      </c>
      <c r="DR113" s="1013"/>
      <c r="DS113" s="1013"/>
      <c r="DT113" s="1013"/>
      <c r="DU113" s="1014"/>
      <c r="DV113" s="1016" t="s">
        <v>78</v>
      </c>
      <c r="DW113" s="1017"/>
      <c r="DX113" s="1017"/>
      <c r="DY113" s="1017"/>
      <c r="DZ113" s="1018"/>
    </row>
    <row r="114" spans="1:130" s="103" customFormat="1" ht="26.25" customHeight="1" x14ac:dyDescent="0.15">
      <c r="A114" s="1008"/>
      <c r="B114" s="1009"/>
      <c r="C114" s="1004" t="s">
        <v>419</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1822</v>
      </c>
      <c r="AB114" s="1013"/>
      <c r="AC114" s="1013"/>
      <c r="AD114" s="1013"/>
      <c r="AE114" s="1014"/>
      <c r="AF114" s="1015">
        <v>1816</v>
      </c>
      <c r="AG114" s="1013"/>
      <c r="AH114" s="1013"/>
      <c r="AI114" s="1013"/>
      <c r="AJ114" s="1014"/>
      <c r="AK114" s="1015">
        <v>1811</v>
      </c>
      <c r="AL114" s="1013"/>
      <c r="AM114" s="1013"/>
      <c r="AN114" s="1013"/>
      <c r="AO114" s="1014"/>
      <c r="AP114" s="1016">
        <v>0.1</v>
      </c>
      <c r="AQ114" s="1017"/>
      <c r="AR114" s="1017"/>
      <c r="AS114" s="1017"/>
      <c r="AT114" s="1018"/>
      <c r="AU114" s="954"/>
      <c r="AV114" s="955"/>
      <c r="AW114" s="955"/>
      <c r="AX114" s="955"/>
      <c r="AY114" s="955"/>
      <c r="AZ114" s="1003" t="s">
        <v>420</v>
      </c>
      <c r="BA114" s="1004"/>
      <c r="BB114" s="1004"/>
      <c r="BC114" s="1004"/>
      <c r="BD114" s="1004"/>
      <c r="BE114" s="1004"/>
      <c r="BF114" s="1004"/>
      <c r="BG114" s="1004"/>
      <c r="BH114" s="1004"/>
      <c r="BI114" s="1004"/>
      <c r="BJ114" s="1004"/>
      <c r="BK114" s="1004"/>
      <c r="BL114" s="1004"/>
      <c r="BM114" s="1004"/>
      <c r="BN114" s="1004"/>
      <c r="BO114" s="1004"/>
      <c r="BP114" s="1005"/>
      <c r="BQ114" s="973">
        <v>504732</v>
      </c>
      <c r="BR114" s="974"/>
      <c r="BS114" s="974"/>
      <c r="BT114" s="974"/>
      <c r="BU114" s="974"/>
      <c r="BV114" s="974">
        <v>497933</v>
      </c>
      <c r="BW114" s="974"/>
      <c r="BX114" s="974"/>
      <c r="BY114" s="974"/>
      <c r="BZ114" s="974"/>
      <c r="CA114" s="974">
        <v>499089</v>
      </c>
      <c r="CB114" s="974"/>
      <c r="CC114" s="974"/>
      <c r="CD114" s="974"/>
      <c r="CE114" s="974"/>
      <c r="CF114" s="968">
        <v>24.8</v>
      </c>
      <c r="CG114" s="969"/>
      <c r="CH114" s="969"/>
      <c r="CI114" s="969"/>
      <c r="CJ114" s="969"/>
      <c r="CK114" s="999"/>
      <c r="CL114" s="1000"/>
      <c r="CM114" s="970" t="s">
        <v>421</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78</v>
      </c>
      <c r="DH114" s="1013"/>
      <c r="DI114" s="1013"/>
      <c r="DJ114" s="1013"/>
      <c r="DK114" s="1014"/>
      <c r="DL114" s="1015" t="s">
        <v>78</v>
      </c>
      <c r="DM114" s="1013"/>
      <c r="DN114" s="1013"/>
      <c r="DO114" s="1013"/>
      <c r="DP114" s="1014"/>
      <c r="DQ114" s="1015" t="s">
        <v>78</v>
      </c>
      <c r="DR114" s="1013"/>
      <c r="DS114" s="1013"/>
      <c r="DT114" s="1013"/>
      <c r="DU114" s="1014"/>
      <c r="DV114" s="1016" t="s">
        <v>78</v>
      </c>
      <c r="DW114" s="1017"/>
      <c r="DX114" s="1017"/>
      <c r="DY114" s="1017"/>
      <c r="DZ114" s="1018"/>
    </row>
    <row r="115" spans="1:130" s="103" customFormat="1" ht="26.25" customHeight="1" x14ac:dyDescent="0.15">
      <c r="A115" s="1008"/>
      <c r="B115" s="1009"/>
      <c r="C115" s="1004" t="s">
        <v>422</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t="s">
        <v>203</v>
      </c>
      <c r="AB115" s="988"/>
      <c r="AC115" s="988"/>
      <c r="AD115" s="988"/>
      <c r="AE115" s="989"/>
      <c r="AF115" s="990" t="s">
        <v>78</v>
      </c>
      <c r="AG115" s="988"/>
      <c r="AH115" s="988"/>
      <c r="AI115" s="988"/>
      <c r="AJ115" s="989"/>
      <c r="AK115" s="990" t="s">
        <v>78</v>
      </c>
      <c r="AL115" s="988"/>
      <c r="AM115" s="988"/>
      <c r="AN115" s="988"/>
      <c r="AO115" s="989"/>
      <c r="AP115" s="991" t="s">
        <v>78</v>
      </c>
      <c r="AQ115" s="992"/>
      <c r="AR115" s="992"/>
      <c r="AS115" s="992"/>
      <c r="AT115" s="993"/>
      <c r="AU115" s="954"/>
      <c r="AV115" s="955"/>
      <c r="AW115" s="955"/>
      <c r="AX115" s="955"/>
      <c r="AY115" s="955"/>
      <c r="AZ115" s="1003" t="s">
        <v>423</v>
      </c>
      <c r="BA115" s="1004"/>
      <c r="BB115" s="1004"/>
      <c r="BC115" s="1004"/>
      <c r="BD115" s="1004"/>
      <c r="BE115" s="1004"/>
      <c r="BF115" s="1004"/>
      <c r="BG115" s="1004"/>
      <c r="BH115" s="1004"/>
      <c r="BI115" s="1004"/>
      <c r="BJ115" s="1004"/>
      <c r="BK115" s="1004"/>
      <c r="BL115" s="1004"/>
      <c r="BM115" s="1004"/>
      <c r="BN115" s="1004"/>
      <c r="BO115" s="1004"/>
      <c r="BP115" s="1005"/>
      <c r="BQ115" s="973" t="s">
        <v>410</v>
      </c>
      <c r="BR115" s="974"/>
      <c r="BS115" s="974"/>
      <c r="BT115" s="974"/>
      <c r="BU115" s="974"/>
      <c r="BV115" s="974" t="s">
        <v>78</v>
      </c>
      <c r="BW115" s="974"/>
      <c r="BX115" s="974"/>
      <c r="BY115" s="974"/>
      <c r="BZ115" s="974"/>
      <c r="CA115" s="974" t="s">
        <v>78</v>
      </c>
      <c r="CB115" s="974"/>
      <c r="CC115" s="974"/>
      <c r="CD115" s="974"/>
      <c r="CE115" s="974"/>
      <c r="CF115" s="968" t="s">
        <v>78</v>
      </c>
      <c r="CG115" s="969"/>
      <c r="CH115" s="969"/>
      <c r="CI115" s="969"/>
      <c r="CJ115" s="969"/>
      <c r="CK115" s="999"/>
      <c r="CL115" s="1000"/>
      <c r="CM115" s="1003" t="s">
        <v>424</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78</v>
      </c>
      <c r="DH115" s="1013"/>
      <c r="DI115" s="1013"/>
      <c r="DJ115" s="1013"/>
      <c r="DK115" s="1014"/>
      <c r="DL115" s="1015" t="s">
        <v>69</v>
      </c>
      <c r="DM115" s="1013"/>
      <c r="DN115" s="1013"/>
      <c r="DO115" s="1013"/>
      <c r="DP115" s="1014"/>
      <c r="DQ115" s="1015" t="s">
        <v>78</v>
      </c>
      <c r="DR115" s="1013"/>
      <c r="DS115" s="1013"/>
      <c r="DT115" s="1013"/>
      <c r="DU115" s="1014"/>
      <c r="DV115" s="1016" t="s">
        <v>78</v>
      </c>
      <c r="DW115" s="1017"/>
      <c r="DX115" s="1017"/>
      <c r="DY115" s="1017"/>
      <c r="DZ115" s="1018"/>
    </row>
    <row r="116" spans="1:130" s="103" customFormat="1" ht="26.25" customHeight="1" x14ac:dyDescent="0.15">
      <c r="A116" s="1010"/>
      <c r="B116" s="1011"/>
      <c r="C116" s="1019" t="s">
        <v>425</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78</v>
      </c>
      <c r="AB116" s="1013"/>
      <c r="AC116" s="1013"/>
      <c r="AD116" s="1013"/>
      <c r="AE116" s="1014"/>
      <c r="AF116" s="1015" t="s">
        <v>78</v>
      </c>
      <c r="AG116" s="1013"/>
      <c r="AH116" s="1013"/>
      <c r="AI116" s="1013"/>
      <c r="AJ116" s="1014"/>
      <c r="AK116" s="1015" t="s">
        <v>78</v>
      </c>
      <c r="AL116" s="1013"/>
      <c r="AM116" s="1013"/>
      <c r="AN116" s="1013"/>
      <c r="AO116" s="1014"/>
      <c r="AP116" s="1016" t="s">
        <v>78</v>
      </c>
      <c r="AQ116" s="1017"/>
      <c r="AR116" s="1017"/>
      <c r="AS116" s="1017"/>
      <c r="AT116" s="1018"/>
      <c r="AU116" s="954"/>
      <c r="AV116" s="955"/>
      <c r="AW116" s="955"/>
      <c r="AX116" s="955"/>
      <c r="AY116" s="955"/>
      <c r="AZ116" s="1021" t="s">
        <v>426</v>
      </c>
      <c r="BA116" s="1022"/>
      <c r="BB116" s="1022"/>
      <c r="BC116" s="1022"/>
      <c r="BD116" s="1022"/>
      <c r="BE116" s="1022"/>
      <c r="BF116" s="1022"/>
      <c r="BG116" s="1022"/>
      <c r="BH116" s="1022"/>
      <c r="BI116" s="1022"/>
      <c r="BJ116" s="1022"/>
      <c r="BK116" s="1022"/>
      <c r="BL116" s="1022"/>
      <c r="BM116" s="1022"/>
      <c r="BN116" s="1022"/>
      <c r="BO116" s="1022"/>
      <c r="BP116" s="1023"/>
      <c r="BQ116" s="973" t="s">
        <v>78</v>
      </c>
      <c r="BR116" s="974"/>
      <c r="BS116" s="974"/>
      <c r="BT116" s="974"/>
      <c r="BU116" s="974"/>
      <c r="BV116" s="974" t="s">
        <v>78</v>
      </c>
      <c r="BW116" s="974"/>
      <c r="BX116" s="974"/>
      <c r="BY116" s="974"/>
      <c r="BZ116" s="974"/>
      <c r="CA116" s="974" t="s">
        <v>78</v>
      </c>
      <c r="CB116" s="974"/>
      <c r="CC116" s="974"/>
      <c r="CD116" s="974"/>
      <c r="CE116" s="974"/>
      <c r="CF116" s="968" t="s">
        <v>78</v>
      </c>
      <c r="CG116" s="969"/>
      <c r="CH116" s="969"/>
      <c r="CI116" s="969"/>
      <c r="CJ116" s="969"/>
      <c r="CK116" s="999"/>
      <c r="CL116" s="1000"/>
      <c r="CM116" s="970" t="s">
        <v>427</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78</v>
      </c>
      <c r="DH116" s="1013"/>
      <c r="DI116" s="1013"/>
      <c r="DJ116" s="1013"/>
      <c r="DK116" s="1014"/>
      <c r="DL116" s="1015" t="s">
        <v>78</v>
      </c>
      <c r="DM116" s="1013"/>
      <c r="DN116" s="1013"/>
      <c r="DO116" s="1013"/>
      <c r="DP116" s="1014"/>
      <c r="DQ116" s="1015" t="s">
        <v>78</v>
      </c>
      <c r="DR116" s="1013"/>
      <c r="DS116" s="1013"/>
      <c r="DT116" s="1013"/>
      <c r="DU116" s="1014"/>
      <c r="DV116" s="1016" t="s">
        <v>78</v>
      </c>
      <c r="DW116" s="1017"/>
      <c r="DX116" s="1017"/>
      <c r="DY116" s="1017"/>
      <c r="DZ116" s="1018"/>
    </row>
    <row r="117" spans="1:130" s="103" customFormat="1" ht="26.25" customHeight="1" x14ac:dyDescent="0.15">
      <c r="A117" s="958" t="s">
        <v>130</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428</v>
      </c>
      <c r="Z117" s="940"/>
      <c r="AA117" s="1030">
        <v>446624</v>
      </c>
      <c r="AB117" s="1031"/>
      <c r="AC117" s="1031"/>
      <c r="AD117" s="1031"/>
      <c r="AE117" s="1032"/>
      <c r="AF117" s="1033">
        <v>428367</v>
      </c>
      <c r="AG117" s="1031"/>
      <c r="AH117" s="1031"/>
      <c r="AI117" s="1031"/>
      <c r="AJ117" s="1032"/>
      <c r="AK117" s="1033">
        <v>435857</v>
      </c>
      <c r="AL117" s="1031"/>
      <c r="AM117" s="1031"/>
      <c r="AN117" s="1031"/>
      <c r="AO117" s="1032"/>
      <c r="AP117" s="1034"/>
      <c r="AQ117" s="1035"/>
      <c r="AR117" s="1035"/>
      <c r="AS117" s="1035"/>
      <c r="AT117" s="1036"/>
      <c r="AU117" s="954"/>
      <c r="AV117" s="955"/>
      <c r="AW117" s="955"/>
      <c r="AX117" s="955"/>
      <c r="AY117" s="955"/>
      <c r="AZ117" s="1021" t="s">
        <v>429</v>
      </c>
      <c r="BA117" s="1022"/>
      <c r="BB117" s="1022"/>
      <c r="BC117" s="1022"/>
      <c r="BD117" s="1022"/>
      <c r="BE117" s="1022"/>
      <c r="BF117" s="1022"/>
      <c r="BG117" s="1022"/>
      <c r="BH117" s="1022"/>
      <c r="BI117" s="1022"/>
      <c r="BJ117" s="1022"/>
      <c r="BK117" s="1022"/>
      <c r="BL117" s="1022"/>
      <c r="BM117" s="1022"/>
      <c r="BN117" s="1022"/>
      <c r="BO117" s="1022"/>
      <c r="BP117" s="1023"/>
      <c r="BQ117" s="973" t="s">
        <v>78</v>
      </c>
      <c r="BR117" s="974"/>
      <c r="BS117" s="974"/>
      <c r="BT117" s="974"/>
      <c r="BU117" s="974"/>
      <c r="BV117" s="974" t="s">
        <v>78</v>
      </c>
      <c r="BW117" s="974"/>
      <c r="BX117" s="974"/>
      <c r="BY117" s="974"/>
      <c r="BZ117" s="974"/>
      <c r="CA117" s="974" t="s">
        <v>78</v>
      </c>
      <c r="CB117" s="974"/>
      <c r="CC117" s="974"/>
      <c r="CD117" s="974"/>
      <c r="CE117" s="974"/>
      <c r="CF117" s="968" t="s">
        <v>78</v>
      </c>
      <c r="CG117" s="969"/>
      <c r="CH117" s="969"/>
      <c r="CI117" s="969"/>
      <c r="CJ117" s="969"/>
      <c r="CK117" s="999"/>
      <c r="CL117" s="1000"/>
      <c r="CM117" s="970" t="s">
        <v>430</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431</v>
      </c>
      <c r="DH117" s="1013"/>
      <c r="DI117" s="1013"/>
      <c r="DJ117" s="1013"/>
      <c r="DK117" s="1014"/>
      <c r="DL117" s="1015" t="s">
        <v>431</v>
      </c>
      <c r="DM117" s="1013"/>
      <c r="DN117" s="1013"/>
      <c r="DO117" s="1013"/>
      <c r="DP117" s="1014"/>
      <c r="DQ117" s="1015" t="s">
        <v>78</v>
      </c>
      <c r="DR117" s="1013"/>
      <c r="DS117" s="1013"/>
      <c r="DT117" s="1013"/>
      <c r="DU117" s="1014"/>
      <c r="DV117" s="1016" t="s">
        <v>431</v>
      </c>
      <c r="DW117" s="1017"/>
      <c r="DX117" s="1017"/>
      <c r="DY117" s="1017"/>
      <c r="DZ117" s="1018"/>
    </row>
    <row r="118" spans="1:130" s="103" customFormat="1" ht="26.25" customHeight="1" x14ac:dyDescent="0.15">
      <c r="A118" s="958" t="s">
        <v>402</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399</v>
      </c>
      <c r="AB118" s="939"/>
      <c r="AC118" s="939"/>
      <c r="AD118" s="939"/>
      <c r="AE118" s="940"/>
      <c r="AF118" s="938" t="s">
        <v>400</v>
      </c>
      <c r="AG118" s="939"/>
      <c r="AH118" s="939"/>
      <c r="AI118" s="939"/>
      <c r="AJ118" s="940"/>
      <c r="AK118" s="938" t="s">
        <v>261</v>
      </c>
      <c r="AL118" s="939"/>
      <c r="AM118" s="939"/>
      <c r="AN118" s="939"/>
      <c r="AO118" s="940"/>
      <c r="AP118" s="1025" t="s">
        <v>401</v>
      </c>
      <c r="AQ118" s="1026"/>
      <c r="AR118" s="1026"/>
      <c r="AS118" s="1026"/>
      <c r="AT118" s="1027"/>
      <c r="AU118" s="954"/>
      <c r="AV118" s="955"/>
      <c r="AW118" s="955"/>
      <c r="AX118" s="955"/>
      <c r="AY118" s="955"/>
      <c r="AZ118" s="1028" t="s">
        <v>432</v>
      </c>
      <c r="BA118" s="1019"/>
      <c r="BB118" s="1019"/>
      <c r="BC118" s="1019"/>
      <c r="BD118" s="1019"/>
      <c r="BE118" s="1019"/>
      <c r="BF118" s="1019"/>
      <c r="BG118" s="1019"/>
      <c r="BH118" s="1019"/>
      <c r="BI118" s="1019"/>
      <c r="BJ118" s="1019"/>
      <c r="BK118" s="1019"/>
      <c r="BL118" s="1019"/>
      <c r="BM118" s="1019"/>
      <c r="BN118" s="1019"/>
      <c r="BO118" s="1019"/>
      <c r="BP118" s="1020"/>
      <c r="BQ118" s="1051" t="s">
        <v>78</v>
      </c>
      <c r="BR118" s="1052"/>
      <c r="BS118" s="1052"/>
      <c r="BT118" s="1052"/>
      <c r="BU118" s="1052"/>
      <c r="BV118" s="1052" t="s">
        <v>78</v>
      </c>
      <c r="BW118" s="1052"/>
      <c r="BX118" s="1052"/>
      <c r="BY118" s="1052"/>
      <c r="BZ118" s="1052"/>
      <c r="CA118" s="1052" t="s">
        <v>78</v>
      </c>
      <c r="CB118" s="1052"/>
      <c r="CC118" s="1052"/>
      <c r="CD118" s="1052"/>
      <c r="CE118" s="1052"/>
      <c r="CF118" s="968" t="s">
        <v>410</v>
      </c>
      <c r="CG118" s="969"/>
      <c r="CH118" s="969"/>
      <c r="CI118" s="969"/>
      <c r="CJ118" s="969"/>
      <c r="CK118" s="999"/>
      <c r="CL118" s="1000"/>
      <c r="CM118" s="970" t="s">
        <v>433</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78</v>
      </c>
      <c r="DH118" s="1013"/>
      <c r="DI118" s="1013"/>
      <c r="DJ118" s="1013"/>
      <c r="DK118" s="1014"/>
      <c r="DL118" s="1015" t="s">
        <v>78</v>
      </c>
      <c r="DM118" s="1013"/>
      <c r="DN118" s="1013"/>
      <c r="DO118" s="1013"/>
      <c r="DP118" s="1014"/>
      <c r="DQ118" s="1015" t="s">
        <v>78</v>
      </c>
      <c r="DR118" s="1013"/>
      <c r="DS118" s="1013"/>
      <c r="DT118" s="1013"/>
      <c r="DU118" s="1014"/>
      <c r="DV118" s="1016" t="s">
        <v>78</v>
      </c>
      <c r="DW118" s="1017"/>
      <c r="DX118" s="1017"/>
      <c r="DY118" s="1017"/>
      <c r="DZ118" s="1018"/>
    </row>
    <row r="119" spans="1:130" s="103" customFormat="1" ht="26.25" customHeight="1" x14ac:dyDescent="0.15">
      <c r="A119" s="1113" t="s">
        <v>406</v>
      </c>
      <c r="B119" s="998"/>
      <c r="C119" s="977" t="s">
        <v>407</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78</v>
      </c>
      <c r="AB119" s="946"/>
      <c r="AC119" s="946"/>
      <c r="AD119" s="946"/>
      <c r="AE119" s="947"/>
      <c r="AF119" s="948" t="s">
        <v>78</v>
      </c>
      <c r="AG119" s="946"/>
      <c r="AH119" s="946"/>
      <c r="AI119" s="946"/>
      <c r="AJ119" s="947"/>
      <c r="AK119" s="948" t="s">
        <v>431</v>
      </c>
      <c r="AL119" s="946"/>
      <c r="AM119" s="946"/>
      <c r="AN119" s="946"/>
      <c r="AO119" s="947"/>
      <c r="AP119" s="949" t="s">
        <v>78</v>
      </c>
      <c r="AQ119" s="950"/>
      <c r="AR119" s="950"/>
      <c r="AS119" s="950"/>
      <c r="AT119" s="951"/>
      <c r="AU119" s="956"/>
      <c r="AV119" s="957"/>
      <c r="AW119" s="957"/>
      <c r="AX119" s="957"/>
      <c r="AY119" s="957"/>
      <c r="AZ119" s="134" t="s">
        <v>130</v>
      </c>
      <c r="BA119" s="134"/>
      <c r="BB119" s="134"/>
      <c r="BC119" s="134"/>
      <c r="BD119" s="134"/>
      <c r="BE119" s="134"/>
      <c r="BF119" s="134"/>
      <c r="BG119" s="134"/>
      <c r="BH119" s="134"/>
      <c r="BI119" s="134"/>
      <c r="BJ119" s="134"/>
      <c r="BK119" s="134"/>
      <c r="BL119" s="134"/>
      <c r="BM119" s="134"/>
      <c r="BN119" s="134"/>
      <c r="BO119" s="1029" t="s">
        <v>434</v>
      </c>
      <c r="BP119" s="1060"/>
      <c r="BQ119" s="1051">
        <v>4479305</v>
      </c>
      <c r="BR119" s="1052"/>
      <c r="BS119" s="1052"/>
      <c r="BT119" s="1052"/>
      <c r="BU119" s="1052"/>
      <c r="BV119" s="1052">
        <v>4360521</v>
      </c>
      <c r="BW119" s="1052"/>
      <c r="BX119" s="1052"/>
      <c r="BY119" s="1052"/>
      <c r="BZ119" s="1052"/>
      <c r="CA119" s="1052">
        <v>4556568</v>
      </c>
      <c r="CB119" s="1052"/>
      <c r="CC119" s="1052"/>
      <c r="CD119" s="1052"/>
      <c r="CE119" s="1052"/>
      <c r="CF119" s="1053"/>
      <c r="CG119" s="1054"/>
      <c r="CH119" s="1054"/>
      <c r="CI119" s="1054"/>
      <c r="CJ119" s="1055"/>
      <c r="CK119" s="1001"/>
      <c r="CL119" s="1002"/>
      <c r="CM119" s="1056" t="s">
        <v>435</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78</v>
      </c>
      <c r="DH119" s="1038"/>
      <c r="DI119" s="1038"/>
      <c r="DJ119" s="1038"/>
      <c r="DK119" s="1039"/>
      <c r="DL119" s="1037" t="s">
        <v>78</v>
      </c>
      <c r="DM119" s="1038"/>
      <c r="DN119" s="1038"/>
      <c r="DO119" s="1038"/>
      <c r="DP119" s="1039"/>
      <c r="DQ119" s="1037" t="s">
        <v>410</v>
      </c>
      <c r="DR119" s="1038"/>
      <c r="DS119" s="1038"/>
      <c r="DT119" s="1038"/>
      <c r="DU119" s="1039"/>
      <c r="DV119" s="1040" t="s">
        <v>410</v>
      </c>
      <c r="DW119" s="1041"/>
      <c r="DX119" s="1041"/>
      <c r="DY119" s="1041"/>
      <c r="DZ119" s="1042"/>
    </row>
    <row r="120" spans="1:130" s="103" customFormat="1" ht="26.25" customHeight="1" x14ac:dyDescent="0.15">
      <c r="A120" s="1114"/>
      <c r="B120" s="1000"/>
      <c r="C120" s="970" t="s">
        <v>411</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78</v>
      </c>
      <c r="AB120" s="1013"/>
      <c r="AC120" s="1013"/>
      <c r="AD120" s="1013"/>
      <c r="AE120" s="1014"/>
      <c r="AF120" s="1015" t="s">
        <v>431</v>
      </c>
      <c r="AG120" s="1013"/>
      <c r="AH120" s="1013"/>
      <c r="AI120" s="1013"/>
      <c r="AJ120" s="1014"/>
      <c r="AK120" s="1015" t="s">
        <v>78</v>
      </c>
      <c r="AL120" s="1013"/>
      <c r="AM120" s="1013"/>
      <c r="AN120" s="1013"/>
      <c r="AO120" s="1014"/>
      <c r="AP120" s="1016" t="s">
        <v>431</v>
      </c>
      <c r="AQ120" s="1017"/>
      <c r="AR120" s="1017"/>
      <c r="AS120" s="1017"/>
      <c r="AT120" s="1018"/>
      <c r="AU120" s="1043" t="s">
        <v>436</v>
      </c>
      <c r="AV120" s="1044"/>
      <c r="AW120" s="1044"/>
      <c r="AX120" s="1044"/>
      <c r="AY120" s="1045"/>
      <c r="AZ120" s="994" t="s">
        <v>437</v>
      </c>
      <c r="BA120" s="943"/>
      <c r="BB120" s="943"/>
      <c r="BC120" s="943"/>
      <c r="BD120" s="943"/>
      <c r="BE120" s="943"/>
      <c r="BF120" s="943"/>
      <c r="BG120" s="943"/>
      <c r="BH120" s="943"/>
      <c r="BI120" s="943"/>
      <c r="BJ120" s="943"/>
      <c r="BK120" s="943"/>
      <c r="BL120" s="943"/>
      <c r="BM120" s="943"/>
      <c r="BN120" s="943"/>
      <c r="BO120" s="943"/>
      <c r="BP120" s="944"/>
      <c r="BQ120" s="980">
        <v>3211013</v>
      </c>
      <c r="BR120" s="981"/>
      <c r="BS120" s="981"/>
      <c r="BT120" s="981"/>
      <c r="BU120" s="981"/>
      <c r="BV120" s="981">
        <v>3049962</v>
      </c>
      <c r="BW120" s="981"/>
      <c r="BX120" s="981"/>
      <c r="BY120" s="981"/>
      <c r="BZ120" s="981"/>
      <c r="CA120" s="981">
        <v>3212301</v>
      </c>
      <c r="CB120" s="981"/>
      <c r="CC120" s="981"/>
      <c r="CD120" s="981"/>
      <c r="CE120" s="981"/>
      <c r="CF120" s="995">
        <v>159.69999999999999</v>
      </c>
      <c r="CG120" s="996"/>
      <c r="CH120" s="996"/>
      <c r="CI120" s="996"/>
      <c r="CJ120" s="996"/>
      <c r="CK120" s="1061" t="s">
        <v>438</v>
      </c>
      <c r="CL120" s="1062"/>
      <c r="CM120" s="1062"/>
      <c r="CN120" s="1062"/>
      <c r="CO120" s="1063"/>
      <c r="CP120" s="1069" t="s">
        <v>439</v>
      </c>
      <c r="CQ120" s="1070"/>
      <c r="CR120" s="1070"/>
      <c r="CS120" s="1070"/>
      <c r="CT120" s="1070"/>
      <c r="CU120" s="1070"/>
      <c r="CV120" s="1070"/>
      <c r="CW120" s="1070"/>
      <c r="CX120" s="1070"/>
      <c r="CY120" s="1070"/>
      <c r="CZ120" s="1070"/>
      <c r="DA120" s="1070"/>
      <c r="DB120" s="1070"/>
      <c r="DC120" s="1070"/>
      <c r="DD120" s="1070"/>
      <c r="DE120" s="1070"/>
      <c r="DF120" s="1071"/>
      <c r="DG120" s="980">
        <v>356228</v>
      </c>
      <c r="DH120" s="981"/>
      <c r="DI120" s="981"/>
      <c r="DJ120" s="981"/>
      <c r="DK120" s="981"/>
      <c r="DL120" s="981">
        <v>350121</v>
      </c>
      <c r="DM120" s="981"/>
      <c r="DN120" s="981"/>
      <c r="DO120" s="981"/>
      <c r="DP120" s="981"/>
      <c r="DQ120" s="981">
        <v>397247</v>
      </c>
      <c r="DR120" s="981"/>
      <c r="DS120" s="981"/>
      <c r="DT120" s="981"/>
      <c r="DU120" s="981"/>
      <c r="DV120" s="982">
        <v>19.7</v>
      </c>
      <c r="DW120" s="982"/>
      <c r="DX120" s="982"/>
      <c r="DY120" s="982"/>
      <c r="DZ120" s="983"/>
    </row>
    <row r="121" spans="1:130" s="103" customFormat="1" ht="26.25" customHeight="1" x14ac:dyDescent="0.15">
      <c r="A121" s="1114"/>
      <c r="B121" s="1000"/>
      <c r="C121" s="1021" t="s">
        <v>440</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78</v>
      </c>
      <c r="AB121" s="1013"/>
      <c r="AC121" s="1013"/>
      <c r="AD121" s="1013"/>
      <c r="AE121" s="1014"/>
      <c r="AF121" s="1015" t="s">
        <v>78</v>
      </c>
      <c r="AG121" s="1013"/>
      <c r="AH121" s="1013"/>
      <c r="AI121" s="1013"/>
      <c r="AJ121" s="1014"/>
      <c r="AK121" s="1015" t="s">
        <v>78</v>
      </c>
      <c r="AL121" s="1013"/>
      <c r="AM121" s="1013"/>
      <c r="AN121" s="1013"/>
      <c r="AO121" s="1014"/>
      <c r="AP121" s="1016" t="s">
        <v>78</v>
      </c>
      <c r="AQ121" s="1017"/>
      <c r="AR121" s="1017"/>
      <c r="AS121" s="1017"/>
      <c r="AT121" s="1018"/>
      <c r="AU121" s="1046"/>
      <c r="AV121" s="1047"/>
      <c r="AW121" s="1047"/>
      <c r="AX121" s="1047"/>
      <c r="AY121" s="1048"/>
      <c r="AZ121" s="1003" t="s">
        <v>441</v>
      </c>
      <c r="BA121" s="1004"/>
      <c r="BB121" s="1004"/>
      <c r="BC121" s="1004"/>
      <c r="BD121" s="1004"/>
      <c r="BE121" s="1004"/>
      <c r="BF121" s="1004"/>
      <c r="BG121" s="1004"/>
      <c r="BH121" s="1004"/>
      <c r="BI121" s="1004"/>
      <c r="BJ121" s="1004"/>
      <c r="BK121" s="1004"/>
      <c r="BL121" s="1004"/>
      <c r="BM121" s="1004"/>
      <c r="BN121" s="1004"/>
      <c r="BO121" s="1004"/>
      <c r="BP121" s="1005"/>
      <c r="BQ121" s="973" t="s">
        <v>78</v>
      </c>
      <c r="BR121" s="974"/>
      <c r="BS121" s="974"/>
      <c r="BT121" s="974"/>
      <c r="BU121" s="974"/>
      <c r="BV121" s="974" t="s">
        <v>78</v>
      </c>
      <c r="BW121" s="974"/>
      <c r="BX121" s="974"/>
      <c r="BY121" s="974"/>
      <c r="BZ121" s="974"/>
      <c r="CA121" s="974" t="s">
        <v>78</v>
      </c>
      <c r="CB121" s="974"/>
      <c r="CC121" s="974"/>
      <c r="CD121" s="974"/>
      <c r="CE121" s="974"/>
      <c r="CF121" s="968" t="s">
        <v>78</v>
      </c>
      <c r="CG121" s="969"/>
      <c r="CH121" s="969"/>
      <c r="CI121" s="969"/>
      <c r="CJ121" s="969"/>
      <c r="CK121" s="1064"/>
      <c r="CL121" s="1065"/>
      <c r="CM121" s="1065"/>
      <c r="CN121" s="1065"/>
      <c r="CO121" s="1066"/>
      <c r="CP121" s="1074" t="s">
        <v>442</v>
      </c>
      <c r="CQ121" s="1075"/>
      <c r="CR121" s="1075"/>
      <c r="CS121" s="1075"/>
      <c r="CT121" s="1075"/>
      <c r="CU121" s="1075"/>
      <c r="CV121" s="1075"/>
      <c r="CW121" s="1075"/>
      <c r="CX121" s="1075"/>
      <c r="CY121" s="1075"/>
      <c r="CZ121" s="1075"/>
      <c r="DA121" s="1075"/>
      <c r="DB121" s="1075"/>
      <c r="DC121" s="1075"/>
      <c r="DD121" s="1075"/>
      <c r="DE121" s="1075"/>
      <c r="DF121" s="1076"/>
      <c r="DG121" s="973">
        <v>49789</v>
      </c>
      <c r="DH121" s="974"/>
      <c r="DI121" s="974"/>
      <c r="DJ121" s="974"/>
      <c r="DK121" s="974"/>
      <c r="DL121" s="974">
        <v>48678</v>
      </c>
      <c r="DM121" s="974"/>
      <c r="DN121" s="974"/>
      <c r="DO121" s="974"/>
      <c r="DP121" s="974"/>
      <c r="DQ121" s="974">
        <v>151185</v>
      </c>
      <c r="DR121" s="974"/>
      <c r="DS121" s="974"/>
      <c r="DT121" s="974"/>
      <c r="DU121" s="974"/>
      <c r="DV121" s="975">
        <v>7.5</v>
      </c>
      <c r="DW121" s="975"/>
      <c r="DX121" s="975"/>
      <c r="DY121" s="975"/>
      <c r="DZ121" s="976"/>
    </row>
    <row r="122" spans="1:130" s="103" customFormat="1" ht="26.25" customHeight="1" x14ac:dyDescent="0.15">
      <c r="A122" s="1114"/>
      <c r="B122" s="1000"/>
      <c r="C122" s="970" t="s">
        <v>421</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78</v>
      </c>
      <c r="AB122" s="1013"/>
      <c r="AC122" s="1013"/>
      <c r="AD122" s="1013"/>
      <c r="AE122" s="1014"/>
      <c r="AF122" s="1015" t="s">
        <v>78</v>
      </c>
      <c r="AG122" s="1013"/>
      <c r="AH122" s="1013"/>
      <c r="AI122" s="1013"/>
      <c r="AJ122" s="1014"/>
      <c r="AK122" s="1015" t="s">
        <v>272</v>
      </c>
      <c r="AL122" s="1013"/>
      <c r="AM122" s="1013"/>
      <c r="AN122" s="1013"/>
      <c r="AO122" s="1014"/>
      <c r="AP122" s="1016" t="s">
        <v>78</v>
      </c>
      <c r="AQ122" s="1017"/>
      <c r="AR122" s="1017"/>
      <c r="AS122" s="1017"/>
      <c r="AT122" s="1018"/>
      <c r="AU122" s="1046"/>
      <c r="AV122" s="1047"/>
      <c r="AW122" s="1047"/>
      <c r="AX122" s="1047"/>
      <c r="AY122" s="1048"/>
      <c r="AZ122" s="1028" t="s">
        <v>443</v>
      </c>
      <c r="BA122" s="1019"/>
      <c r="BB122" s="1019"/>
      <c r="BC122" s="1019"/>
      <c r="BD122" s="1019"/>
      <c r="BE122" s="1019"/>
      <c r="BF122" s="1019"/>
      <c r="BG122" s="1019"/>
      <c r="BH122" s="1019"/>
      <c r="BI122" s="1019"/>
      <c r="BJ122" s="1019"/>
      <c r="BK122" s="1019"/>
      <c r="BL122" s="1019"/>
      <c r="BM122" s="1019"/>
      <c r="BN122" s="1019"/>
      <c r="BO122" s="1019"/>
      <c r="BP122" s="1020"/>
      <c r="BQ122" s="1051">
        <v>3096767</v>
      </c>
      <c r="BR122" s="1052"/>
      <c r="BS122" s="1052"/>
      <c r="BT122" s="1052"/>
      <c r="BU122" s="1052"/>
      <c r="BV122" s="1052">
        <v>2914625</v>
      </c>
      <c r="BW122" s="1052"/>
      <c r="BX122" s="1052"/>
      <c r="BY122" s="1052"/>
      <c r="BZ122" s="1052"/>
      <c r="CA122" s="1052">
        <v>2964328</v>
      </c>
      <c r="CB122" s="1052"/>
      <c r="CC122" s="1052"/>
      <c r="CD122" s="1052"/>
      <c r="CE122" s="1052"/>
      <c r="CF122" s="1072">
        <v>147.4</v>
      </c>
      <c r="CG122" s="1073"/>
      <c r="CH122" s="1073"/>
      <c r="CI122" s="1073"/>
      <c r="CJ122" s="1073"/>
      <c r="CK122" s="1064"/>
      <c r="CL122" s="1065"/>
      <c r="CM122" s="1065"/>
      <c r="CN122" s="1065"/>
      <c r="CO122" s="1066"/>
      <c r="CP122" s="1074" t="s">
        <v>444</v>
      </c>
      <c r="CQ122" s="1075"/>
      <c r="CR122" s="1075"/>
      <c r="CS122" s="1075"/>
      <c r="CT122" s="1075"/>
      <c r="CU122" s="1075"/>
      <c r="CV122" s="1075"/>
      <c r="CW122" s="1075"/>
      <c r="CX122" s="1075"/>
      <c r="CY122" s="1075"/>
      <c r="CZ122" s="1075"/>
      <c r="DA122" s="1075"/>
      <c r="DB122" s="1075"/>
      <c r="DC122" s="1075"/>
      <c r="DD122" s="1075"/>
      <c r="DE122" s="1075"/>
      <c r="DF122" s="1076"/>
      <c r="DG122" s="973">
        <v>99689</v>
      </c>
      <c r="DH122" s="974"/>
      <c r="DI122" s="974"/>
      <c r="DJ122" s="974"/>
      <c r="DK122" s="974"/>
      <c r="DL122" s="974">
        <v>72481</v>
      </c>
      <c r="DM122" s="974"/>
      <c r="DN122" s="974"/>
      <c r="DO122" s="974"/>
      <c r="DP122" s="974"/>
      <c r="DQ122" s="974">
        <v>71192</v>
      </c>
      <c r="DR122" s="974"/>
      <c r="DS122" s="974"/>
      <c r="DT122" s="974"/>
      <c r="DU122" s="974"/>
      <c r="DV122" s="975">
        <v>3.5</v>
      </c>
      <c r="DW122" s="975"/>
      <c r="DX122" s="975"/>
      <c r="DY122" s="975"/>
      <c r="DZ122" s="976"/>
    </row>
    <row r="123" spans="1:130" s="103" customFormat="1" ht="26.25" customHeight="1" x14ac:dyDescent="0.15">
      <c r="A123" s="1114"/>
      <c r="B123" s="1000"/>
      <c r="C123" s="970" t="s">
        <v>427</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78</v>
      </c>
      <c r="AB123" s="1013"/>
      <c r="AC123" s="1013"/>
      <c r="AD123" s="1013"/>
      <c r="AE123" s="1014"/>
      <c r="AF123" s="1015" t="s">
        <v>78</v>
      </c>
      <c r="AG123" s="1013"/>
      <c r="AH123" s="1013"/>
      <c r="AI123" s="1013"/>
      <c r="AJ123" s="1014"/>
      <c r="AK123" s="1015" t="s">
        <v>78</v>
      </c>
      <c r="AL123" s="1013"/>
      <c r="AM123" s="1013"/>
      <c r="AN123" s="1013"/>
      <c r="AO123" s="1014"/>
      <c r="AP123" s="1016" t="s">
        <v>78</v>
      </c>
      <c r="AQ123" s="1017"/>
      <c r="AR123" s="1017"/>
      <c r="AS123" s="1017"/>
      <c r="AT123" s="1018"/>
      <c r="AU123" s="1049"/>
      <c r="AV123" s="1050"/>
      <c r="AW123" s="1050"/>
      <c r="AX123" s="1050"/>
      <c r="AY123" s="1050"/>
      <c r="AZ123" s="134" t="s">
        <v>130</v>
      </c>
      <c r="BA123" s="134"/>
      <c r="BB123" s="134"/>
      <c r="BC123" s="134"/>
      <c r="BD123" s="134"/>
      <c r="BE123" s="134"/>
      <c r="BF123" s="134"/>
      <c r="BG123" s="134"/>
      <c r="BH123" s="134"/>
      <c r="BI123" s="134"/>
      <c r="BJ123" s="134"/>
      <c r="BK123" s="134"/>
      <c r="BL123" s="134"/>
      <c r="BM123" s="134"/>
      <c r="BN123" s="134"/>
      <c r="BO123" s="1029" t="s">
        <v>445</v>
      </c>
      <c r="BP123" s="1060"/>
      <c r="BQ123" s="1120">
        <v>6307780</v>
      </c>
      <c r="BR123" s="1086"/>
      <c r="BS123" s="1086"/>
      <c r="BT123" s="1086"/>
      <c r="BU123" s="1086"/>
      <c r="BV123" s="1086">
        <v>5964587</v>
      </c>
      <c r="BW123" s="1086"/>
      <c r="BX123" s="1086"/>
      <c r="BY123" s="1086"/>
      <c r="BZ123" s="1086"/>
      <c r="CA123" s="1086">
        <v>6176629</v>
      </c>
      <c r="CB123" s="1086"/>
      <c r="CC123" s="1086"/>
      <c r="CD123" s="1086"/>
      <c r="CE123" s="1086"/>
      <c r="CF123" s="1053"/>
      <c r="CG123" s="1054"/>
      <c r="CH123" s="1054"/>
      <c r="CI123" s="1054"/>
      <c r="CJ123" s="1055"/>
      <c r="CK123" s="1064"/>
      <c r="CL123" s="1065"/>
      <c r="CM123" s="1065"/>
      <c r="CN123" s="1065"/>
      <c r="CO123" s="1066"/>
      <c r="CP123" s="1074" t="s">
        <v>446</v>
      </c>
      <c r="CQ123" s="1075"/>
      <c r="CR123" s="1075"/>
      <c r="CS123" s="1075"/>
      <c r="CT123" s="1075"/>
      <c r="CU123" s="1075"/>
      <c r="CV123" s="1075"/>
      <c r="CW123" s="1075"/>
      <c r="CX123" s="1075"/>
      <c r="CY123" s="1075"/>
      <c r="CZ123" s="1075"/>
      <c r="DA123" s="1075"/>
      <c r="DB123" s="1075"/>
      <c r="DC123" s="1075"/>
      <c r="DD123" s="1075"/>
      <c r="DE123" s="1075"/>
      <c r="DF123" s="1076"/>
      <c r="DG123" s="1012" t="s">
        <v>78</v>
      </c>
      <c r="DH123" s="1013"/>
      <c r="DI123" s="1013"/>
      <c r="DJ123" s="1013"/>
      <c r="DK123" s="1014"/>
      <c r="DL123" s="1015" t="s">
        <v>203</v>
      </c>
      <c r="DM123" s="1013"/>
      <c r="DN123" s="1013"/>
      <c r="DO123" s="1013"/>
      <c r="DP123" s="1014"/>
      <c r="DQ123" s="1015" t="s">
        <v>78</v>
      </c>
      <c r="DR123" s="1013"/>
      <c r="DS123" s="1013"/>
      <c r="DT123" s="1013"/>
      <c r="DU123" s="1014"/>
      <c r="DV123" s="1016" t="s">
        <v>431</v>
      </c>
      <c r="DW123" s="1017"/>
      <c r="DX123" s="1017"/>
      <c r="DY123" s="1017"/>
      <c r="DZ123" s="1018"/>
    </row>
    <row r="124" spans="1:130" s="103" customFormat="1" ht="26.25" customHeight="1" thickBot="1" x14ac:dyDescent="0.2">
      <c r="A124" s="1114"/>
      <c r="B124" s="1000"/>
      <c r="C124" s="970" t="s">
        <v>430</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78</v>
      </c>
      <c r="AB124" s="1013"/>
      <c r="AC124" s="1013"/>
      <c r="AD124" s="1013"/>
      <c r="AE124" s="1014"/>
      <c r="AF124" s="1015" t="s">
        <v>78</v>
      </c>
      <c r="AG124" s="1013"/>
      <c r="AH124" s="1013"/>
      <c r="AI124" s="1013"/>
      <c r="AJ124" s="1014"/>
      <c r="AK124" s="1015" t="s">
        <v>78</v>
      </c>
      <c r="AL124" s="1013"/>
      <c r="AM124" s="1013"/>
      <c r="AN124" s="1013"/>
      <c r="AO124" s="1014"/>
      <c r="AP124" s="1016" t="s">
        <v>78</v>
      </c>
      <c r="AQ124" s="1017"/>
      <c r="AR124" s="1017"/>
      <c r="AS124" s="1017"/>
      <c r="AT124" s="1018"/>
      <c r="AU124" s="1116" t="s">
        <v>447</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t="s">
        <v>431</v>
      </c>
      <c r="BR124" s="1082"/>
      <c r="BS124" s="1082"/>
      <c r="BT124" s="1082"/>
      <c r="BU124" s="1082"/>
      <c r="BV124" s="1082" t="s">
        <v>431</v>
      </c>
      <c r="BW124" s="1082"/>
      <c r="BX124" s="1082"/>
      <c r="BY124" s="1082"/>
      <c r="BZ124" s="1082"/>
      <c r="CA124" s="1082" t="s">
        <v>410</v>
      </c>
      <c r="CB124" s="1082"/>
      <c r="CC124" s="1082"/>
      <c r="CD124" s="1082"/>
      <c r="CE124" s="1082"/>
      <c r="CF124" s="1083"/>
      <c r="CG124" s="1084"/>
      <c r="CH124" s="1084"/>
      <c r="CI124" s="1084"/>
      <c r="CJ124" s="1085"/>
      <c r="CK124" s="1067"/>
      <c r="CL124" s="1067"/>
      <c r="CM124" s="1067"/>
      <c r="CN124" s="1067"/>
      <c r="CO124" s="1068"/>
      <c r="CP124" s="1074" t="s">
        <v>448</v>
      </c>
      <c r="CQ124" s="1075"/>
      <c r="CR124" s="1075"/>
      <c r="CS124" s="1075"/>
      <c r="CT124" s="1075"/>
      <c r="CU124" s="1075"/>
      <c r="CV124" s="1075"/>
      <c r="CW124" s="1075"/>
      <c r="CX124" s="1075"/>
      <c r="CY124" s="1075"/>
      <c r="CZ124" s="1075"/>
      <c r="DA124" s="1075"/>
      <c r="DB124" s="1075"/>
      <c r="DC124" s="1075"/>
      <c r="DD124" s="1075"/>
      <c r="DE124" s="1075"/>
      <c r="DF124" s="1076"/>
      <c r="DG124" s="1059" t="s">
        <v>78</v>
      </c>
      <c r="DH124" s="1038"/>
      <c r="DI124" s="1038"/>
      <c r="DJ124" s="1038"/>
      <c r="DK124" s="1039"/>
      <c r="DL124" s="1037" t="s">
        <v>78</v>
      </c>
      <c r="DM124" s="1038"/>
      <c r="DN124" s="1038"/>
      <c r="DO124" s="1038"/>
      <c r="DP124" s="1039"/>
      <c r="DQ124" s="1037" t="s">
        <v>78</v>
      </c>
      <c r="DR124" s="1038"/>
      <c r="DS124" s="1038"/>
      <c r="DT124" s="1038"/>
      <c r="DU124" s="1039"/>
      <c r="DV124" s="1040" t="s">
        <v>78</v>
      </c>
      <c r="DW124" s="1041"/>
      <c r="DX124" s="1041"/>
      <c r="DY124" s="1041"/>
      <c r="DZ124" s="1042"/>
    </row>
    <row r="125" spans="1:130" s="103" customFormat="1" ht="26.25" customHeight="1" x14ac:dyDescent="0.15">
      <c r="A125" s="1114"/>
      <c r="B125" s="1000"/>
      <c r="C125" s="970" t="s">
        <v>433</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78</v>
      </c>
      <c r="AB125" s="1013"/>
      <c r="AC125" s="1013"/>
      <c r="AD125" s="1013"/>
      <c r="AE125" s="1014"/>
      <c r="AF125" s="1015" t="s">
        <v>78</v>
      </c>
      <c r="AG125" s="1013"/>
      <c r="AH125" s="1013"/>
      <c r="AI125" s="1013"/>
      <c r="AJ125" s="1014"/>
      <c r="AK125" s="1015" t="s">
        <v>78</v>
      </c>
      <c r="AL125" s="1013"/>
      <c r="AM125" s="1013"/>
      <c r="AN125" s="1013"/>
      <c r="AO125" s="1014"/>
      <c r="AP125" s="1016" t="s">
        <v>78</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449</v>
      </c>
      <c r="CL125" s="1062"/>
      <c r="CM125" s="1062"/>
      <c r="CN125" s="1062"/>
      <c r="CO125" s="1063"/>
      <c r="CP125" s="994" t="s">
        <v>450</v>
      </c>
      <c r="CQ125" s="943"/>
      <c r="CR125" s="943"/>
      <c r="CS125" s="943"/>
      <c r="CT125" s="943"/>
      <c r="CU125" s="943"/>
      <c r="CV125" s="943"/>
      <c r="CW125" s="943"/>
      <c r="CX125" s="943"/>
      <c r="CY125" s="943"/>
      <c r="CZ125" s="943"/>
      <c r="DA125" s="943"/>
      <c r="DB125" s="943"/>
      <c r="DC125" s="943"/>
      <c r="DD125" s="943"/>
      <c r="DE125" s="943"/>
      <c r="DF125" s="944"/>
      <c r="DG125" s="980" t="s">
        <v>78</v>
      </c>
      <c r="DH125" s="981"/>
      <c r="DI125" s="981"/>
      <c r="DJ125" s="981"/>
      <c r="DK125" s="981"/>
      <c r="DL125" s="981" t="s">
        <v>78</v>
      </c>
      <c r="DM125" s="981"/>
      <c r="DN125" s="981"/>
      <c r="DO125" s="981"/>
      <c r="DP125" s="981"/>
      <c r="DQ125" s="981" t="s">
        <v>78</v>
      </c>
      <c r="DR125" s="981"/>
      <c r="DS125" s="981"/>
      <c r="DT125" s="981"/>
      <c r="DU125" s="981"/>
      <c r="DV125" s="982" t="s">
        <v>78</v>
      </c>
      <c r="DW125" s="982"/>
      <c r="DX125" s="982"/>
      <c r="DY125" s="982"/>
      <c r="DZ125" s="983"/>
    </row>
    <row r="126" spans="1:130" s="103" customFormat="1" ht="26.25" customHeight="1" thickBot="1" x14ac:dyDescent="0.2">
      <c r="A126" s="1114"/>
      <c r="B126" s="1000"/>
      <c r="C126" s="970" t="s">
        <v>435</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78</v>
      </c>
      <c r="AB126" s="1013"/>
      <c r="AC126" s="1013"/>
      <c r="AD126" s="1013"/>
      <c r="AE126" s="1014"/>
      <c r="AF126" s="1015" t="s">
        <v>78</v>
      </c>
      <c r="AG126" s="1013"/>
      <c r="AH126" s="1013"/>
      <c r="AI126" s="1013"/>
      <c r="AJ126" s="1014"/>
      <c r="AK126" s="1015" t="s">
        <v>78</v>
      </c>
      <c r="AL126" s="1013"/>
      <c r="AM126" s="1013"/>
      <c r="AN126" s="1013"/>
      <c r="AO126" s="1014"/>
      <c r="AP126" s="1016" t="s">
        <v>78</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451</v>
      </c>
      <c r="CQ126" s="1004"/>
      <c r="CR126" s="1004"/>
      <c r="CS126" s="1004"/>
      <c r="CT126" s="1004"/>
      <c r="CU126" s="1004"/>
      <c r="CV126" s="1004"/>
      <c r="CW126" s="1004"/>
      <c r="CX126" s="1004"/>
      <c r="CY126" s="1004"/>
      <c r="CZ126" s="1004"/>
      <c r="DA126" s="1004"/>
      <c r="DB126" s="1004"/>
      <c r="DC126" s="1004"/>
      <c r="DD126" s="1004"/>
      <c r="DE126" s="1004"/>
      <c r="DF126" s="1005"/>
      <c r="DG126" s="973" t="s">
        <v>78</v>
      </c>
      <c r="DH126" s="974"/>
      <c r="DI126" s="974"/>
      <c r="DJ126" s="974"/>
      <c r="DK126" s="974"/>
      <c r="DL126" s="974" t="s">
        <v>78</v>
      </c>
      <c r="DM126" s="974"/>
      <c r="DN126" s="974"/>
      <c r="DO126" s="974"/>
      <c r="DP126" s="974"/>
      <c r="DQ126" s="974" t="s">
        <v>78</v>
      </c>
      <c r="DR126" s="974"/>
      <c r="DS126" s="974"/>
      <c r="DT126" s="974"/>
      <c r="DU126" s="974"/>
      <c r="DV126" s="975" t="s">
        <v>78</v>
      </c>
      <c r="DW126" s="975"/>
      <c r="DX126" s="975"/>
      <c r="DY126" s="975"/>
      <c r="DZ126" s="976"/>
    </row>
    <row r="127" spans="1:130" s="103" customFormat="1" ht="26.25" customHeight="1" x14ac:dyDescent="0.15">
      <c r="A127" s="1115"/>
      <c r="B127" s="1002"/>
      <c r="C127" s="1056" t="s">
        <v>452</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78</v>
      </c>
      <c r="AB127" s="1013"/>
      <c r="AC127" s="1013"/>
      <c r="AD127" s="1013"/>
      <c r="AE127" s="1014"/>
      <c r="AF127" s="1015" t="s">
        <v>78</v>
      </c>
      <c r="AG127" s="1013"/>
      <c r="AH127" s="1013"/>
      <c r="AI127" s="1013"/>
      <c r="AJ127" s="1014"/>
      <c r="AK127" s="1015" t="s">
        <v>78</v>
      </c>
      <c r="AL127" s="1013"/>
      <c r="AM127" s="1013"/>
      <c r="AN127" s="1013"/>
      <c r="AO127" s="1014"/>
      <c r="AP127" s="1016" t="s">
        <v>78</v>
      </c>
      <c r="AQ127" s="1017"/>
      <c r="AR127" s="1017"/>
      <c r="AS127" s="1017"/>
      <c r="AT127" s="1018"/>
      <c r="AU127" s="139"/>
      <c r="AV127" s="139"/>
      <c r="AW127" s="139"/>
      <c r="AX127" s="1087" t="s">
        <v>453</v>
      </c>
      <c r="AY127" s="1088"/>
      <c r="AZ127" s="1088"/>
      <c r="BA127" s="1088"/>
      <c r="BB127" s="1088"/>
      <c r="BC127" s="1088"/>
      <c r="BD127" s="1088"/>
      <c r="BE127" s="1089"/>
      <c r="BF127" s="1090" t="s">
        <v>454</v>
      </c>
      <c r="BG127" s="1088"/>
      <c r="BH127" s="1088"/>
      <c r="BI127" s="1088"/>
      <c r="BJ127" s="1088"/>
      <c r="BK127" s="1088"/>
      <c r="BL127" s="1089"/>
      <c r="BM127" s="1090" t="s">
        <v>455</v>
      </c>
      <c r="BN127" s="1088"/>
      <c r="BO127" s="1088"/>
      <c r="BP127" s="1088"/>
      <c r="BQ127" s="1088"/>
      <c r="BR127" s="1088"/>
      <c r="BS127" s="1089"/>
      <c r="BT127" s="1090" t="s">
        <v>456</v>
      </c>
      <c r="BU127" s="1088"/>
      <c r="BV127" s="1088"/>
      <c r="BW127" s="1088"/>
      <c r="BX127" s="1088"/>
      <c r="BY127" s="1088"/>
      <c r="BZ127" s="1112"/>
      <c r="CA127" s="139"/>
      <c r="CB127" s="139"/>
      <c r="CC127" s="139"/>
      <c r="CD127" s="140"/>
      <c r="CE127" s="140"/>
      <c r="CF127" s="140"/>
      <c r="CG127" s="137"/>
      <c r="CH127" s="137"/>
      <c r="CI127" s="137"/>
      <c r="CJ127" s="138"/>
      <c r="CK127" s="1078"/>
      <c r="CL127" s="1065"/>
      <c r="CM127" s="1065"/>
      <c r="CN127" s="1065"/>
      <c r="CO127" s="1066"/>
      <c r="CP127" s="1003" t="s">
        <v>457</v>
      </c>
      <c r="CQ127" s="1004"/>
      <c r="CR127" s="1004"/>
      <c r="CS127" s="1004"/>
      <c r="CT127" s="1004"/>
      <c r="CU127" s="1004"/>
      <c r="CV127" s="1004"/>
      <c r="CW127" s="1004"/>
      <c r="CX127" s="1004"/>
      <c r="CY127" s="1004"/>
      <c r="CZ127" s="1004"/>
      <c r="DA127" s="1004"/>
      <c r="DB127" s="1004"/>
      <c r="DC127" s="1004"/>
      <c r="DD127" s="1004"/>
      <c r="DE127" s="1004"/>
      <c r="DF127" s="1005"/>
      <c r="DG127" s="973" t="s">
        <v>78</v>
      </c>
      <c r="DH127" s="974"/>
      <c r="DI127" s="974"/>
      <c r="DJ127" s="974"/>
      <c r="DK127" s="974"/>
      <c r="DL127" s="974" t="s">
        <v>78</v>
      </c>
      <c r="DM127" s="974"/>
      <c r="DN127" s="974"/>
      <c r="DO127" s="974"/>
      <c r="DP127" s="974"/>
      <c r="DQ127" s="974" t="s">
        <v>78</v>
      </c>
      <c r="DR127" s="974"/>
      <c r="DS127" s="974"/>
      <c r="DT127" s="974"/>
      <c r="DU127" s="974"/>
      <c r="DV127" s="975" t="s">
        <v>78</v>
      </c>
      <c r="DW127" s="975"/>
      <c r="DX127" s="975"/>
      <c r="DY127" s="975"/>
      <c r="DZ127" s="976"/>
    </row>
    <row r="128" spans="1:130" s="103" customFormat="1" ht="26.25" customHeight="1" thickBot="1" x14ac:dyDescent="0.2">
      <c r="A128" s="1098" t="s">
        <v>458</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459</v>
      </c>
      <c r="X128" s="1100"/>
      <c r="Y128" s="1100"/>
      <c r="Z128" s="1101"/>
      <c r="AA128" s="1102">
        <v>250</v>
      </c>
      <c r="AB128" s="1103"/>
      <c r="AC128" s="1103"/>
      <c r="AD128" s="1103"/>
      <c r="AE128" s="1104"/>
      <c r="AF128" s="1105">
        <v>250</v>
      </c>
      <c r="AG128" s="1103"/>
      <c r="AH128" s="1103"/>
      <c r="AI128" s="1103"/>
      <c r="AJ128" s="1104"/>
      <c r="AK128" s="1105">
        <v>250</v>
      </c>
      <c r="AL128" s="1103"/>
      <c r="AM128" s="1103"/>
      <c r="AN128" s="1103"/>
      <c r="AO128" s="1104"/>
      <c r="AP128" s="1106"/>
      <c r="AQ128" s="1107"/>
      <c r="AR128" s="1107"/>
      <c r="AS128" s="1107"/>
      <c r="AT128" s="1108"/>
      <c r="AU128" s="139"/>
      <c r="AV128" s="139"/>
      <c r="AW128" s="139"/>
      <c r="AX128" s="942" t="s">
        <v>460</v>
      </c>
      <c r="AY128" s="943"/>
      <c r="AZ128" s="943"/>
      <c r="BA128" s="943"/>
      <c r="BB128" s="943"/>
      <c r="BC128" s="943"/>
      <c r="BD128" s="943"/>
      <c r="BE128" s="944"/>
      <c r="BF128" s="1109" t="s">
        <v>78</v>
      </c>
      <c r="BG128" s="1110"/>
      <c r="BH128" s="1110"/>
      <c r="BI128" s="1110"/>
      <c r="BJ128" s="1110"/>
      <c r="BK128" s="1110"/>
      <c r="BL128" s="1111"/>
      <c r="BM128" s="1109">
        <v>15</v>
      </c>
      <c r="BN128" s="1110"/>
      <c r="BO128" s="1110"/>
      <c r="BP128" s="1110"/>
      <c r="BQ128" s="1110"/>
      <c r="BR128" s="1110"/>
      <c r="BS128" s="1111"/>
      <c r="BT128" s="1109">
        <v>20</v>
      </c>
      <c r="BU128" s="1110"/>
      <c r="BV128" s="1110"/>
      <c r="BW128" s="1110"/>
      <c r="BX128" s="1110"/>
      <c r="BY128" s="1110"/>
      <c r="BZ128" s="1133"/>
      <c r="CA128" s="140"/>
      <c r="CB128" s="140"/>
      <c r="CC128" s="140"/>
      <c r="CD128" s="140"/>
      <c r="CE128" s="140"/>
      <c r="CF128" s="140"/>
      <c r="CG128" s="137"/>
      <c r="CH128" s="137"/>
      <c r="CI128" s="137"/>
      <c r="CJ128" s="138"/>
      <c r="CK128" s="1079"/>
      <c r="CL128" s="1080"/>
      <c r="CM128" s="1080"/>
      <c r="CN128" s="1080"/>
      <c r="CO128" s="1081"/>
      <c r="CP128" s="1091" t="s">
        <v>461</v>
      </c>
      <c r="CQ128" s="1092"/>
      <c r="CR128" s="1092"/>
      <c r="CS128" s="1092"/>
      <c r="CT128" s="1092"/>
      <c r="CU128" s="1092"/>
      <c r="CV128" s="1092"/>
      <c r="CW128" s="1092"/>
      <c r="CX128" s="1092"/>
      <c r="CY128" s="1092"/>
      <c r="CZ128" s="1092"/>
      <c r="DA128" s="1092"/>
      <c r="DB128" s="1092"/>
      <c r="DC128" s="1092"/>
      <c r="DD128" s="1092"/>
      <c r="DE128" s="1092"/>
      <c r="DF128" s="1093"/>
      <c r="DG128" s="1094" t="s">
        <v>78</v>
      </c>
      <c r="DH128" s="1095"/>
      <c r="DI128" s="1095"/>
      <c r="DJ128" s="1095"/>
      <c r="DK128" s="1095"/>
      <c r="DL128" s="1095" t="s">
        <v>78</v>
      </c>
      <c r="DM128" s="1095"/>
      <c r="DN128" s="1095"/>
      <c r="DO128" s="1095"/>
      <c r="DP128" s="1095"/>
      <c r="DQ128" s="1095" t="s">
        <v>78</v>
      </c>
      <c r="DR128" s="1095"/>
      <c r="DS128" s="1095"/>
      <c r="DT128" s="1095"/>
      <c r="DU128" s="1095"/>
      <c r="DV128" s="1096" t="s">
        <v>78</v>
      </c>
      <c r="DW128" s="1096"/>
      <c r="DX128" s="1096"/>
      <c r="DY128" s="1096"/>
      <c r="DZ128" s="1097"/>
    </row>
    <row r="129" spans="1:131" s="103" customFormat="1" ht="26.25" customHeight="1" x14ac:dyDescent="0.15">
      <c r="A129" s="984" t="s">
        <v>47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462</v>
      </c>
      <c r="X129" s="1128"/>
      <c r="Y129" s="1128"/>
      <c r="Z129" s="1129"/>
      <c r="AA129" s="1012">
        <v>2277665</v>
      </c>
      <c r="AB129" s="1013"/>
      <c r="AC129" s="1013"/>
      <c r="AD129" s="1013"/>
      <c r="AE129" s="1014"/>
      <c r="AF129" s="1015">
        <v>2259218</v>
      </c>
      <c r="AG129" s="1013"/>
      <c r="AH129" s="1013"/>
      <c r="AI129" s="1013"/>
      <c r="AJ129" s="1014"/>
      <c r="AK129" s="1015">
        <v>2345454</v>
      </c>
      <c r="AL129" s="1013"/>
      <c r="AM129" s="1013"/>
      <c r="AN129" s="1013"/>
      <c r="AO129" s="1014"/>
      <c r="AP129" s="1130"/>
      <c r="AQ129" s="1131"/>
      <c r="AR129" s="1131"/>
      <c r="AS129" s="1131"/>
      <c r="AT129" s="1132"/>
      <c r="AU129" s="141"/>
      <c r="AV129" s="141"/>
      <c r="AW129" s="141"/>
      <c r="AX129" s="1121" t="s">
        <v>463</v>
      </c>
      <c r="AY129" s="1004"/>
      <c r="AZ129" s="1004"/>
      <c r="BA129" s="1004"/>
      <c r="BB129" s="1004"/>
      <c r="BC129" s="1004"/>
      <c r="BD129" s="1004"/>
      <c r="BE129" s="1005"/>
      <c r="BF129" s="1122" t="s">
        <v>78</v>
      </c>
      <c r="BG129" s="1123"/>
      <c r="BH129" s="1123"/>
      <c r="BI129" s="1123"/>
      <c r="BJ129" s="1123"/>
      <c r="BK129" s="1123"/>
      <c r="BL129" s="1124"/>
      <c r="BM129" s="1122">
        <v>20</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464</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465</v>
      </c>
      <c r="X130" s="1128"/>
      <c r="Y130" s="1128"/>
      <c r="Z130" s="1129"/>
      <c r="AA130" s="1012">
        <v>359616</v>
      </c>
      <c r="AB130" s="1013"/>
      <c r="AC130" s="1013"/>
      <c r="AD130" s="1013"/>
      <c r="AE130" s="1014"/>
      <c r="AF130" s="1015">
        <v>334062</v>
      </c>
      <c r="AG130" s="1013"/>
      <c r="AH130" s="1013"/>
      <c r="AI130" s="1013"/>
      <c r="AJ130" s="1014"/>
      <c r="AK130" s="1015">
        <v>333716</v>
      </c>
      <c r="AL130" s="1013"/>
      <c r="AM130" s="1013"/>
      <c r="AN130" s="1013"/>
      <c r="AO130" s="1014"/>
      <c r="AP130" s="1130"/>
      <c r="AQ130" s="1131"/>
      <c r="AR130" s="1131"/>
      <c r="AS130" s="1131"/>
      <c r="AT130" s="1132"/>
      <c r="AU130" s="141"/>
      <c r="AV130" s="141"/>
      <c r="AW130" s="141"/>
      <c r="AX130" s="1121" t="s">
        <v>466</v>
      </c>
      <c r="AY130" s="1004"/>
      <c r="AZ130" s="1004"/>
      <c r="BA130" s="1004"/>
      <c r="BB130" s="1004"/>
      <c r="BC130" s="1004"/>
      <c r="BD130" s="1004"/>
      <c r="BE130" s="1005"/>
      <c r="BF130" s="1158">
        <v>4.8</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467</v>
      </c>
      <c r="X131" s="1166"/>
      <c r="Y131" s="1166"/>
      <c r="Z131" s="1167"/>
      <c r="AA131" s="1059">
        <v>1918049</v>
      </c>
      <c r="AB131" s="1038"/>
      <c r="AC131" s="1038"/>
      <c r="AD131" s="1038"/>
      <c r="AE131" s="1039"/>
      <c r="AF131" s="1037">
        <v>1925156</v>
      </c>
      <c r="AG131" s="1038"/>
      <c r="AH131" s="1038"/>
      <c r="AI131" s="1038"/>
      <c r="AJ131" s="1039"/>
      <c r="AK131" s="1037">
        <v>2011738</v>
      </c>
      <c r="AL131" s="1038"/>
      <c r="AM131" s="1038"/>
      <c r="AN131" s="1038"/>
      <c r="AO131" s="1039"/>
      <c r="AP131" s="1168"/>
      <c r="AQ131" s="1169"/>
      <c r="AR131" s="1169"/>
      <c r="AS131" s="1169"/>
      <c r="AT131" s="1170"/>
      <c r="AU131" s="141"/>
      <c r="AV131" s="141"/>
      <c r="AW131" s="141"/>
      <c r="AX131" s="1140" t="s">
        <v>468</v>
      </c>
      <c r="AY131" s="1092"/>
      <c r="AZ131" s="1092"/>
      <c r="BA131" s="1092"/>
      <c r="BB131" s="1092"/>
      <c r="BC131" s="1092"/>
      <c r="BD131" s="1092"/>
      <c r="BE131" s="1093"/>
      <c r="BF131" s="1141" t="s">
        <v>78</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469</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470</v>
      </c>
      <c r="W132" s="1151"/>
      <c r="X132" s="1151"/>
      <c r="Y132" s="1151"/>
      <c r="Z132" s="1152"/>
      <c r="AA132" s="1153">
        <v>4.5232421069999997</v>
      </c>
      <c r="AB132" s="1154"/>
      <c r="AC132" s="1154"/>
      <c r="AD132" s="1154"/>
      <c r="AE132" s="1155"/>
      <c r="AF132" s="1156">
        <v>4.8855781040000004</v>
      </c>
      <c r="AG132" s="1154"/>
      <c r="AH132" s="1154"/>
      <c r="AI132" s="1154"/>
      <c r="AJ132" s="1155"/>
      <c r="AK132" s="1156">
        <v>5.0648305799999997</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471</v>
      </c>
      <c r="W133" s="1134"/>
      <c r="X133" s="1134"/>
      <c r="Y133" s="1134"/>
      <c r="Z133" s="1135"/>
      <c r="AA133" s="1136">
        <v>4.4000000000000004</v>
      </c>
      <c r="AB133" s="1137"/>
      <c r="AC133" s="1137"/>
      <c r="AD133" s="1137"/>
      <c r="AE133" s="1138"/>
      <c r="AF133" s="1136">
        <v>4.5</v>
      </c>
      <c r="AG133" s="1137"/>
      <c r="AH133" s="1137"/>
      <c r="AI133" s="1137"/>
      <c r="AJ133" s="1138"/>
      <c r="AK133" s="1136">
        <v>4.8</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zn7pnrXCuxaIYIJHU0px3YyXQiwLjo1NaEunPW9snqGhiuMbnadUP7QCzPmpATam+5b0MPPf+TxDNNVYGsbeJg==" saltValue="NeE4AvIW2JT04mmEjDdh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472</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zfdWJuhym7H5JXlYjKmDxQyj06ECZfebwtOaBHFJPscrADcjxv9DK16toccZl4nfzrhjMU1lPZgOEgwqUQzqWA==" saltValue="VLW6o/fnRmy3+Pxk3MFu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5r/SXEVul5vwmd25dztFgllqv+QhPzDRXS7pSzcBy8wnKThQK22KqoP9GlRjakN49me6/zmNc+Sn1WUg7K8w==" saltValue="m+J0poyMC0aEQwRMAU+6m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473</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474</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475</v>
      </c>
      <c r="AP7" s="158"/>
      <c r="AQ7" s="159" t="s">
        <v>476</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477</v>
      </c>
      <c r="AQ8" s="165" t="s">
        <v>478</v>
      </c>
      <c r="AR8" s="166" t="s">
        <v>479</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480</v>
      </c>
      <c r="AL9" s="1174"/>
      <c r="AM9" s="1174"/>
      <c r="AN9" s="1175"/>
      <c r="AO9" s="167">
        <v>654652</v>
      </c>
      <c r="AP9" s="167">
        <v>129557</v>
      </c>
      <c r="AQ9" s="168">
        <v>224098</v>
      </c>
      <c r="AR9" s="169">
        <v>-42.2</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481</v>
      </c>
      <c r="AL10" s="1174"/>
      <c r="AM10" s="1174"/>
      <c r="AN10" s="1175"/>
      <c r="AO10" s="170">
        <v>5293</v>
      </c>
      <c r="AP10" s="170">
        <v>1047</v>
      </c>
      <c r="AQ10" s="171">
        <v>32087</v>
      </c>
      <c r="AR10" s="172">
        <v>-96.7</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482</v>
      </c>
      <c r="AL11" s="1174"/>
      <c r="AM11" s="1174"/>
      <c r="AN11" s="1175"/>
      <c r="AO11" s="170">
        <v>108187</v>
      </c>
      <c r="AP11" s="170">
        <v>21410</v>
      </c>
      <c r="AQ11" s="171">
        <v>3587</v>
      </c>
      <c r="AR11" s="172">
        <v>496.9</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483</v>
      </c>
      <c r="AL12" s="1174"/>
      <c r="AM12" s="1174"/>
      <c r="AN12" s="1175"/>
      <c r="AO12" s="170" t="s">
        <v>346</v>
      </c>
      <c r="AP12" s="170" t="s">
        <v>346</v>
      </c>
      <c r="AQ12" s="171" t="s">
        <v>346</v>
      </c>
      <c r="AR12" s="172" t="s">
        <v>346</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484</v>
      </c>
      <c r="AL13" s="1174"/>
      <c r="AM13" s="1174"/>
      <c r="AN13" s="1175"/>
      <c r="AO13" s="170">
        <v>36152</v>
      </c>
      <c r="AP13" s="170">
        <v>7155</v>
      </c>
      <c r="AQ13" s="171">
        <v>11579</v>
      </c>
      <c r="AR13" s="172">
        <v>-38.200000000000003</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485</v>
      </c>
      <c r="AL14" s="1174"/>
      <c r="AM14" s="1174"/>
      <c r="AN14" s="1175"/>
      <c r="AO14" s="170">
        <v>6149</v>
      </c>
      <c r="AP14" s="170">
        <v>1217</v>
      </c>
      <c r="AQ14" s="171">
        <v>4496</v>
      </c>
      <c r="AR14" s="172">
        <v>-72.900000000000006</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486</v>
      </c>
      <c r="AL15" s="1180"/>
      <c r="AM15" s="1180"/>
      <c r="AN15" s="1181"/>
      <c r="AO15" s="170">
        <v>-50506</v>
      </c>
      <c r="AP15" s="170">
        <v>-9995</v>
      </c>
      <c r="AQ15" s="171">
        <v>-17592</v>
      </c>
      <c r="AR15" s="172">
        <v>-43.2</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130</v>
      </c>
      <c r="AL16" s="1180"/>
      <c r="AM16" s="1180"/>
      <c r="AN16" s="1181"/>
      <c r="AO16" s="170">
        <v>759927</v>
      </c>
      <c r="AP16" s="170">
        <v>150391</v>
      </c>
      <c r="AQ16" s="171">
        <v>258255</v>
      </c>
      <c r="AR16" s="172">
        <v>-41.8</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487</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488</v>
      </c>
      <c r="AP20" s="179" t="s">
        <v>489</v>
      </c>
      <c r="AQ20" s="180" t="s">
        <v>490</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491</v>
      </c>
      <c r="AL21" s="1183"/>
      <c r="AM21" s="1183"/>
      <c r="AN21" s="1184"/>
      <c r="AO21" s="183">
        <v>13.66</v>
      </c>
      <c r="AP21" s="184">
        <v>22.75</v>
      </c>
      <c r="AQ21" s="185">
        <v>-9.09</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492</v>
      </c>
      <c r="AL22" s="1183"/>
      <c r="AM22" s="1183"/>
      <c r="AN22" s="1184"/>
      <c r="AO22" s="188">
        <v>95.4</v>
      </c>
      <c r="AP22" s="189">
        <v>95.6</v>
      </c>
      <c r="AQ22" s="190">
        <v>-0.2</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493</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494</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495</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475</v>
      </c>
      <c r="AP30" s="158"/>
      <c r="AQ30" s="159" t="s">
        <v>476</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477</v>
      </c>
      <c r="AQ31" s="165" t="s">
        <v>478</v>
      </c>
      <c r="AR31" s="166" t="s">
        <v>479</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496</v>
      </c>
      <c r="AL32" s="1177"/>
      <c r="AM32" s="1177"/>
      <c r="AN32" s="1178"/>
      <c r="AO32" s="198">
        <v>390573</v>
      </c>
      <c r="AP32" s="198">
        <v>77295</v>
      </c>
      <c r="AQ32" s="199">
        <v>146295</v>
      </c>
      <c r="AR32" s="200">
        <v>-47.2</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497</v>
      </c>
      <c r="AL33" s="1177"/>
      <c r="AM33" s="1177"/>
      <c r="AN33" s="1178"/>
      <c r="AO33" s="198" t="s">
        <v>346</v>
      </c>
      <c r="AP33" s="198" t="s">
        <v>346</v>
      </c>
      <c r="AQ33" s="199" t="s">
        <v>346</v>
      </c>
      <c r="AR33" s="200" t="s">
        <v>346</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498</v>
      </c>
      <c r="AL34" s="1177"/>
      <c r="AM34" s="1177"/>
      <c r="AN34" s="1178"/>
      <c r="AO34" s="198" t="s">
        <v>346</v>
      </c>
      <c r="AP34" s="198" t="s">
        <v>346</v>
      </c>
      <c r="AQ34" s="199">
        <v>4</v>
      </c>
      <c r="AR34" s="200" t="s">
        <v>346</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499</v>
      </c>
      <c r="AL35" s="1177"/>
      <c r="AM35" s="1177"/>
      <c r="AN35" s="1178"/>
      <c r="AO35" s="198">
        <v>43473</v>
      </c>
      <c r="AP35" s="198">
        <v>8603</v>
      </c>
      <c r="AQ35" s="199">
        <v>31593</v>
      </c>
      <c r="AR35" s="200">
        <v>-72.8</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500</v>
      </c>
      <c r="AL36" s="1177"/>
      <c r="AM36" s="1177"/>
      <c r="AN36" s="1178"/>
      <c r="AO36" s="198">
        <v>1811</v>
      </c>
      <c r="AP36" s="198">
        <v>358</v>
      </c>
      <c r="AQ36" s="199">
        <v>3914</v>
      </c>
      <c r="AR36" s="200">
        <v>-90.9</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501</v>
      </c>
      <c r="AL37" s="1177"/>
      <c r="AM37" s="1177"/>
      <c r="AN37" s="1178"/>
      <c r="AO37" s="198" t="s">
        <v>346</v>
      </c>
      <c r="AP37" s="198" t="s">
        <v>346</v>
      </c>
      <c r="AQ37" s="199">
        <v>1348</v>
      </c>
      <c r="AR37" s="200" t="s">
        <v>346</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502</v>
      </c>
      <c r="AL38" s="1186"/>
      <c r="AM38" s="1186"/>
      <c r="AN38" s="1187"/>
      <c r="AO38" s="201" t="s">
        <v>346</v>
      </c>
      <c r="AP38" s="201" t="s">
        <v>346</v>
      </c>
      <c r="AQ38" s="202">
        <v>27</v>
      </c>
      <c r="AR38" s="190" t="s">
        <v>346</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503</v>
      </c>
      <c r="AL39" s="1186"/>
      <c r="AM39" s="1186"/>
      <c r="AN39" s="1187"/>
      <c r="AO39" s="198">
        <v>-250</v>
      </c>
      <c r="AP39" s="198">
        <v>-49</v>
      </c>
      <c r="AQ39" s="199">
        <v>-7201</v>
      </c>
      <c r="AR39" s="200">
        <v>-99.3</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504</v>
      </c>
      <c r="AL40" s="1177"/>
      <c r="AM40" s="1177"/>
      <c r="AN40" s="1178"/>
      <c r="AO40" s="198">
        <v>-333716</v>
      </c>
      <c r="AP40" s="198">
        <v>-66043</v>
      </c>
      <c r="AQ40" s="199">
        <v>-128709</v>
      </c>
      <c r="AR40" s="200">
        <v>-48.7</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253</v>
      </c>
      <c r="AL41" s="1189"/>
      <c r="AM41" s="1189"/>
      <c r="AN41" s="1190"/>
      <c r="AO41" s="198">
        <v>101891</v>
      </c>
      <c r="AP41" s="198">
        <v>20164</v>
      </c>
      <c r="AQ41" s="199">
        <v>47272</v>
      </c>
      <c r="AR41" s="200">
        <v>-57.3</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505</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506</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507</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475</v>
      </c>
      <c r="AN49" s="1193" t="s">
        <v>508</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509</v>
      </c>
      <c r="AO50" s="215" t="s">
        <v>510</v>
      </c>
      <c r="AP50" s="216" t="s">
        <v>511</v>
      </c>
      <c r="AQ50" s="217" t="s">
        <v>512</v>
      </c>
      <c r="AR50" s="218" t="s">
        <v>513</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514</v>
      </c>
      <c r="AL51" s="211"/>
      <c r="AM51" s="219">
        <v>526761</v>
      </c>
      <c r="AN51" s="220">
        <v>96689</v>
      </c>
      <c r="AO51" s="221">
        <v>-48.9</v>
      </c>
      <c r="AP51" s="222">
        <v>168868</v>
      </c>
      <c r="AQ51" s="223">
        <v>4.0999999999999996</v>
      </c>
      <c r="AR51" s="224">
        <v>-53</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515</v>
      </c>
      <c r="AM52" s="227">
        <v>332328</v>
      </c>
      <c r="AN52" s="228">
        <v>61000</v>
      </c>
      <c r="AO52" s="229">
        <v>-58.8</v>
      </c>
      <c r="AP52" s="230">
        <v>79360</v>
      </c>
      <c r="AQ52" s="231">
        <v>-0.8</v>
      </c>
      <c r="AR52" s="232">
        <v>-58</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516</v>
      </c>
      <c r="AL53" s="211"/>
      <c r="AM53" s="219">
        <v>388011</v>
      </c>
      <c r="AN53" s="220">
        <v>72202</v>
      </c>
      <c r="AO53" s="221">
        <v>-25.3</v>
      </c>
      <c r="AP53" s="222">
        <v>202870</v>
      </c>
      <c r="AQ53" s="223">
        <v>20.100000000000001</v>
      </c>
      <c r="AR53" s="224">
        <v>-45.4</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515</v>
      </c>
      <c r="AM54" s="227">
        <v>257990</v>
      </c>
      <c r="AN54" s="228">
        <v>48007</v>
      </c>
      <c r="AO54" s="229">
        <v>-21.3</v>
      </c>
      <c r="AP54" s="230">
        <v>79735</v>
      </c>
      <c r="AQ54" s="231">
        <v>0.5</v>
      </c>
      <c r="AR54" s="232">
        <v>-21.8</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517</v>
      </c>
      <c r="AL55" s="211"/>
      <c r="AM55" s="219">
        <v>461596</v>
      </c>
      <c r="AN55" s="220">
        <v>87556</v>
      </c>
      <c r="AO55" s="221">
        <v>21.3</v>
      </c>
      <c r="AP55" s="222">
        <v>167497</v>
      </c>
      <c r="AQ55" s="223">
        <v>-17.399999999999999</v>
      </c>
      <c r="AR55" s="224">
        <v>38.700000000000003</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515</v>
      </c>
      <c r="AM56" s="227">
        <v>263179</v>
      </c>
      <c r="AN56" s="228">
        <v>49920</v>
      </c>
      <c r="AO56" s="229">
        <v>4</v>
      </c>
      <c r="AP56" s="230">
        <v>82571</v>
      </c>
      <c r="AQ56" s="231">
        <v>3.6</v>
      </c>
      <c r="AR56" s="232">
        <v>0.4</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518</v>
      </c>
      <c r="AL57" s="211"/>
      <c r="AM57" s="219">
        <v>287408</v>
      </c>
      <c r="AN57" s="220">
        <v>55916</v>
      </c>
      <c r="AO57" s="221">
        <v>-36.1</v>
      </c>
      <c r="AP57" s="222">
        <v>190274</v>
      </c>
      <c r="AQ57" s="223">
        <v>13.6</v>
      </c>
      <c r="AR57" s="224">
        <v>-49.7</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515</v>
      </c>
      <c r="AM58" s="227">
        <v>157202</v>
      </c>
      <c r="AN58" s="228">
        <v>30584</v>
      </c>
      <c r="AO58" s="229">
        <v>-38.700000000000003</v>
      </c>
      <c r="AP58" s="230">
        <v>88584</v>
      </c>
      <c r="AQ58" s="231">
        <v>7.3</v>
      </c>
      <c r="AR58" s="232">
        <v>-46</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519</v>
      </c>
      <c r="AL59" s="211"/>
      <c r="AM59" s="219">
        <v>600140</v>
      </c>
      <c r="AN59" s="220">
        <v>118769</v>
      </c>
      <c r="AO59" s="221">
        <v>112.4</v>
      </c>
      <c r="AP59" s="222">
        <v>301035</v>
      </c>
      <c r="AQ59" s="223">
        <v>58.2</v>
      </c>
      <c r="AR59" s="224">
        <v>54.2</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515</v>
      </c>
      <c r="AM60" s="227">
        <v>321784</v>
      </c>
      <c r="AN60" s="228">
        <v>63682</v>
      </c>
      <c r="AO60" s="229">
        <v>108.2</v>
      </c>
      <c r="AP60" s="230">
        <v>154376</v>
      </c>
      <c r="AQ60" s="231">
        <v>74.3</v>
      </c>
      <c r="AR60" s="232">
        <v>33.9</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520</v>
      </c>
      <c r="AL61" s="233"/>
      <c r="AM61" s="234">
        <v>452783</v>
      </c>
      <c r="AN61" s="235">
        <v>86226</v>
      </c>
      <c r="AO61" s="236">
        <v>4.7</v>
      </c>
      <c r="AP61" s="237">
        <v>206109</v>
      </c>
      <c r="AQ61" s="238">
        <v>15.7</v>
      </c>
      <c r="AR61" s="224">
        <v>-11</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515</v>
      </c>
      <c r="AM62" s="227">
        <v>266497</v>
      </c>
      <c r="AN62" s="228">
        <v>50639</v>
      </c>
      <c r="AO62" s="229">
        <v>-1.3</v>
      </c>
      <c r="AP62" s="230">
        <v>96925</v>
      </c>
      <c r="AQ62" s="231">
        <v>17</v>
      </c>
      <c r="AR62" s="232">
        <v>-18.3</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OvuRqNhJIerYxkzzT6buUZgePD9U5VWNfDKi3RohX2RjTZgBaDY64XZwlmRwHFLzWkU2nDSRjJ/+yhkDxAbhyw==" saltValue="ZzRVitkkMz2tv2UFwUzq7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521</v>
      </c>
    </row>
    <row r="120" spans="125:125" ht="13.5" hidden="1" customHeight="1" x14ac:dyDescent="0.15"/>
    <row r="121" spans="125:125" ht="13.5" hidden="1" customHeight="1" x14ac:dyDescent="0.15">
      <c r="DU121" s="6"/>
    </row>
  </sheetData>
  <sheetProtection algorithmName="SHA-512" hashValue="0nBU6zEIHge8ChXRtHWhEg21hMOffOg54ODlyi05goxF7VqfvdIJtIAWzormzc4WRl075uuxqol3gochcjyJJw==" saltValue="cDdO7/Lj0Dm82DNu4wjjN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522</v>
      </c>
    </row>
  </sheetData>
  <sheetProtection algorithmName="SHA-512" hashValue="T8/pbn6aJeea+gdiRRgjG/B7ZL8rUIoPaRFXu1Ngt5acj/YQXnDYlAk9Zwx0YHt/zO3vldkJQpzoY1bbA+htyg==" saltValue="v0D+rwFr9AIZiWjaOX8wb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523</v>
      </c>
    </row>
    <row r="46" spans="2:10" ht="29.25" customHeight="1" thickBot="1" x14ac:dyDescent="0.25">
      <c r="B46" s="244" t="s">
        <v>26</v>
      </c>
      <c r="C46" s="245"/>
      <c r="D46" s="245"/>
      <c r="E46" s="246" t="s">
        <v>524</v>
      </c>
      <c r="F46" s="247" t="s">
        <v>4</v>
      </c>
      <c r="G46" s="248" t="s">
        <v>5</v>
      </c>
      <c r="H46" s="248" t="s">
        <v>6</v>
      </c>
      <c r="I46" s="248" t="s">
        <v>7</v>
      </c>
      <c r="J46" s="249" t="s">
        <v>8</v>
      </c>
    </row>
    <row r="47" spans="2:10" ht="57.75" customHeight="1" x14ac:dyDescent="0.15">
      <c r="B47" s="250"/>
      <c r="C47" s="1196" t="s">
        <v>525</v>
      </c>
      <c r="D47" s="1196"/>
      <c r="E47" s="1197"/>
      <c r="F47" s="251">
        <v>101.82</v>
      </c>
      <c r="G47" s="252">
        <v>102.81</v>
      </c>
      <c r="H47" s="252">
        <v>95.65</v>
      </c>
      <c r="I47" s="252">
        <v>86.61</v>
      </c>
      <c r="J47" s="253">
        <v>81.52</v>
      </c>
    </row>
    <row r="48" spans="2:10" ht="57.75" customHeight="1" x14ac:dyDescent="0.15">
      <c r="B48" s="254"/>
      <c r="C48" s="1198" t="s">
        <v>526</v>
      </c>
      <c r="D48" s="1198"/>
      <c r="E48" s="1199"/>
      <c r="F48" s="255">
        <v>8.1999999999999993</v>
      </c>
      <c r="G48" s="256">
        <v>11.37</v>
      </c>
      <c r="H48" s="256">
        <v>7.06</v>
      </c>
      <c r="I48" s="256">
        <v>8.34</v>
      </c>
      <c r="J48" s="257">
        <v>4.91</v>
      </c>
    </row>
    <row r="49" spans="2:10" ht="57.75" customHeight="1" thickBot="1" x14ac:dyDescent="0.2">
      <c r="B49" s="258"/>
      <c r="C49" s="1200" t="s">
        <v>527</v>
      </c>
      <c r="D49" s="1200"/>
      <c r="E49" s="1201"/>
      <c r="F49" s="259" t="s">
        <v>528</v>
      </c>
      <c r="G49" s="260">
        <v>3.17</v>
      </c>
      <c r="H49" s="260" t="s">
        <v>529</v>
      </c>
      <c r="I49" s="260" t="s">
        <v>530</v>
      </c>
      <c r="J49" s="261" t="s">
        <v>531</v>
      </c>
    </row>
    <row r="50" spans="2:10" ht="13.5" customHeight="1" x14ac:dyDescent="0.15"/>
  </sheetData>
  <sheetProtection algorithmName="SHA-512" hashValue="BUgwSSDVTR1X6tUVOQmqRLwXJiZevH+IuCD5ZNPIb3lt0FYw475OZZUziXbtS7M4VgJiM4LZ1NGZKDyCoq7tuw==" saltValue="px20L0M4jfouLmwUnASg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2022-09-16T04:02:34Z</cp:lastPrinted>
  <dcterms:created xsi:type="dcterms:W3CDTF">2022-07-27T05:26:32Z</dcterms:created>
  <dcterms:modified xsi:type="dcterms:W3CDTF">2022-09-20T09:17:12Z</dcterms:modified>
  <cp:category/>
</cp:coreProperties>
</file>