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2\H_財政\１　R4研修生1（交付税上席）\01_前期(山本)\01_R2決算カード・財政状況資料集\04_HP公表\"/>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C38" i="10"/>
  <c r="BE37" i="10"/>
  <c r="AM37" i="10"/>
  <c r="C37" i="10"/>
  <c r="BE36" i="10"/>
  <c r="AM36" i="10"/>
  <c r="C36" i="10"/>
  <c r="BE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W34" i="10" s="1"/>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<sst xmlns="http://schemas.openxmlformats.org/spreadsheetml/2006/main" count="1206" uniqueCount="609">
  <si>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</si>
  <si>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</si>
  <si>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</si>
  <si>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</si>
  <si>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</si>
  <si>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</si>
  <si>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</si>
  <si>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</si>
  <si>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</si>
  <si>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</si>
  <si>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</si>
  <si>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</si>
  <si>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</si>
  <si>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</si>
  <si>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</si>
  <si>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</si>
  <si>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</si>
  <si>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</si>
  <si>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</si>
  <si>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</si>
  <si>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</si>
  <si>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</si>
  <si>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</si>
  <si>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</si>
  <si>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</si>
  <si>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</si>
  <si>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</si>
  <si>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</si>
  <si>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</si>
  <si>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</si>
  <si>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</si>
  <si>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</si>
  <si>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</si>
  <si>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</si>
  <si>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</si>
  <si>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</si>
  <si>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</si>
  <si>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</si>
  <si>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</si>
  <si>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</si>
  <si>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</si>
  <si>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</si>
  <si>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</si>
  <si>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</si>
  <si>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</si>
  <si>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</si>
  <si>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</si>
  <si>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</si>
  <si>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</si>
  <si>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</si>
  <si>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</si>
  <si>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</si>
  <si>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</si>
  <si>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</si>
  <si>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</si>
  <si>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</si>
  <si>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</si>
  <si>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</si>
  <si>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</si>
  <si>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</si>
  <si>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</si>
  <si>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</si>
  <si>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</si>
  <si>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</si>
  <si>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</si>
  <si>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</si>
  <si>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</si>
  <si>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</si>
  <si>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</si>
  <si>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</si>
  <si>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</si>
  <si>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</si>
  <si>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</si>
  <si>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</si>
  <si>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</si>
  <si>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</si>
  <si>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</si>
  <si>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</si>
  <si>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</si>
  <si>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</si>
  <si>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</si>
  <si>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</si>
  <si>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</si>
  <si>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</si>
  <si>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</si>
  <si>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</si>
  <si>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</si>
  <si>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</si>
  <si>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</si>
  <si>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</si>
  <si>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</si>
  <si>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</si>
  <si>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</si>
  <si>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</si>
  <si>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</si>
  <si>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</si>
  <si>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</si>
  <si>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</si>
  <si>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</si>
  <si>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</si>
  <si>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</si>
  <si>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</si>
  <si>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</si>
  <si>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</si>
  <si>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</si>
  <si>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</si>
  <si>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</si>
  <si>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</si>
  <si>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</si>
  <si>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</si>
  <si>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</si>
  <si>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</si>
  <si>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</si>
  <si>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</si>
  <si>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</si>
  <si>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</si>
  <si>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</si>
  <si>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</si>
  <si>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</si>
  <si>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</si>
  <si>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</si>
  <si>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</si>
  <si>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</si>
  <si>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</si>
  <si>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</si>
  <si>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</si>
  <si>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</si>
  <si>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</si>
  <si>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</si>
  <si>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</si>
  <si>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</si>
  <si>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</si>
  <si>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</si>
  <si>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</si>
  <si>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</si>
  <si>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</si>
  <si>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</si>
  <si>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</si>
  <si>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</si>
  <si>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</si>
  <si>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</si>
  <si>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</si>
  <si>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</si>
  <si>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</si>
  <si>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</si>
  <si>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</si>
  <si>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</si>
  <si>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</si>
  <si>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</si>
  <si>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</si>
  <si>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</si>
  <si>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</si>
  <si>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</si>
  <si>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</si>
  <si>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</si>
  <si>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</si>
  <si>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</si>
  <si>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</si>
  <si>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</si>
  <si>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</si>
  <si>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</si>
  <si>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</si>
  <si>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</si>
  <si>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</si>
  <si>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</si>
  <si>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</si>
  <si>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</si>
  <si>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</si>
  <si>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</si>
  <si>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</si>
  <si>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</si>
  <si>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</si>
  <si>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</si>
  <si>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</si>
  <si>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</si>
  <si>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</si>
  <si>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</si>
  <si>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</si>
  <si>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</si>
  <si>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</si>
  <si>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</si>
  <si>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</si>
  <si>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</si>
  <si>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</si>
  <si>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</si>
  <si>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</si>
  <si>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</si>
  <si>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</si>
  <si>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</si>
  <si>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</si>
  <si>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</si>
  <si>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</si>
  <si>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</si>
  <si>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</si>
  <si>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</si>
  <si>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</si>
  <si>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</si>
  <si>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</si>
  <si>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</si>
  <si>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</si>
  <si>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</si>
  <si>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</si>
  <si>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</si>
  <si>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</si>
  <si>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</si>
  <si>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</si>
  <si>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</si>
  <si>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</si>
  <si>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</si>
  <si>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</si>
  <si>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</si>
  <si>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</si>
  <si>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</si>
  <si>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</si>
  <si>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</si>
  <si>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</si>
  <si>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</si>
  <si>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</si>
  <si>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徳島県上勝町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</si>
  <si>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</si>
  <si>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</si>
  <si>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</si>
  <si>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</si>
  <si>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</si>
  <si>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</si>
  <si>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</si>
  <si>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</si>
  <si>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</si>
  <si>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</si>
  <si>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</si>
  <si>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</si>
  <si>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</si>
  <si>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</si>
  <si>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</si>
  <si>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</si>
  <si>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</si>
  <si>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</si>
  <si>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</si>
  <si>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</si>
  <si>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</si>
  <si>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</si>
  <si>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</si>
  <si>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</si>
  <si>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</si>
  <si>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</si>
  <si>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</si>
  <si>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</si>
  <si>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</si>
  <si>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</si>
  <si>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</si>
  <si>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</si>
  <si>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</si>
  <si>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</si>
  <si>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</si>
  <si>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</si>
  <si>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</si>
  <si>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</si>
  <si>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</si>
  <si>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</si>
  <si>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</si>
  <si>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</si>
  <si>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</si>
  <si>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</si>
  <si>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</si>
  <si>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</si>
  <si>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</si>
  <si>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</si>
  <si>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</si>
  <si>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</si>
  <si>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</si>
  <si>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</si>
  <si>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</si>
  <si>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</si>
  <si>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</si>
  <si>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</si>
  <si>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</si>
  <si>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</si>
  <si>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</si>
  <si>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</si>
  <si>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</si>
  <si>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</si>
  <si>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</si>
  <si>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</si>
  <si>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</si>
  <si>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</si>
  <si>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</si>
  <si>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</si>
  <si>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</si>
  <si>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</si>
  <si>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</si>
  <si>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</si>
  <si>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</si>
  <si>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</si>
  <si>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</si>
  <si>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</si>
  <si>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</si>
  <si>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</si>
  <si>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</si>
  <si>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</si>
  <si>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</si>
  <si>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</si>
  <si>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</si>
  <si>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</si>
  <si>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</si>
  <si>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</si>
  <si>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</si>
  <si>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</si>
  <si>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</si>
  <si>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</si>
  <si>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</si>
  <si>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</si>
  <si>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</si>
  <si>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</si>
  <si>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</si>
  <si>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</si>
  <si>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</si>
  <si>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</si>
  <si>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</si>
  <si>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</si>
  <si>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</si>
  <si>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</si>
  <si>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</si>
  <si>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</si>
  <si>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</si>
  <si>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</si>
  <si>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</si>
  <si>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</si>
  <si>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</si>
  <si>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</si>
  <si>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</si>
  <si>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</si>
  <si>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</si>
  <si>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</si>
  <si>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</si>
  <si>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</si>
  <si>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</si>
  <si>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</si>
  <si>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</si>
  <si>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</si>
  <si>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</si>
  <si>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</si>
  <si>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</si>
  <si>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</si>
  <si>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</si>
  <si>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</si>
  <si>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</si>
  <si>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</si>
  <si>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</si>
  <si>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</si>
  <si>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</si>
  <si>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</si>
  <si>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</si>
  <si>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</si>
  <si>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</si>
  <si>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</si>
  <si>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</si>
  <si>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</si>
  <si>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</si>
  <si>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</si>
  <si>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</si>
  <si>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</si>
  <si>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</si>
  <si>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</si>
  <si>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</si>
  <si>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</si>
  <si>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</si>
  <si>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</si>
  <si>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</si>
  <si>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</si>
  <si>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</si>
  <si>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</si>
  <si>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</si>
  <si>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</si>
  <si>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徳島県上勝町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</si>
  <si>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</si>
  <si>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</si>
  <si>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</si>
  <si>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</si>
  <si>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</si>
  <si>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</si>
  <si>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</si>
  <si>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</si>
  <si>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</si>
  <si>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</si>
  <si>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</si>
  <si>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</si>
  <si>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</si>
  <si>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</si>
  <si>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</si>
  <si>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</si>
  <si>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</si>
  <si>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</si>
  <si>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</si>
  <si>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</si>
  <si>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</si>
  <si>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</si>
  <si>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</si>
  <si>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</si>
  <si>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</si>
  <si>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</si>
  <si>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</si>
  <si>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</si>
  <si>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</si>
  <si>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</si>
  <si>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</si>
  <si>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</si>
  <si>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</si>
  <si>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</si>
  <si>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</si>
  <si>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</si>
  <si>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国民健康保険（診療施設勘定）特別会計</t>
    <phoneticPr fontId="5"/>
  </si>
  <si>
    <t>国民健康保険（福原診療施設勘定）特別会計</t>
    <phoneticPr fontId="5"/>
  </si>
  <si>
    <t>後期高齢者医療特別会計</t>
    <phoneticPr fontId="5"/>
  </si>
  <si>
    <t>上勝町簡易水道事業特別会計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</si>
  <si>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</si>
  <si>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</si>
  <si>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</si>
  <si>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</si>
  <si>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</si>
  <si>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</si>
  <si>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</si>
  <si>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</si>
  <si>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</si>
  <si>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</si>
  <si>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</si>
  <si>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</si>
  <si>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</si>
  <si>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</si>
  <si>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</si>
  <si>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</si>
  <si>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</si>
  <si>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</si>
  <si>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</si>
  <si>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</si>
  <si>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</si>
  <si>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</si>
  <si>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</si>
  <si>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</si>
  <si>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</si>
  <si>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</si>
  <si>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</si>
  <si>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</si>
  <si>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</si>
  <si>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</si>
  <si>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</si>
  <si>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</si>
  <si>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</si>
  <si>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</si>
  <si>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</si>
  <si>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</si>
  <si>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</si>
  <si>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</si>
  <si>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</si>
  <si>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</si>
  <si>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</si>
  <si>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</si>
  <si>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</si>
  <si>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</si>
  <si>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</si>
  <si>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</si>
  <si>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</si>
  <si>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</si>
  <si>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</si>
  <si>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</si>
  <si>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</si>
  <si>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</si>
  <si>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</si>
  <si>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</si>
  <si>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</si>
  <si>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</si>
  <si>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</si>
  <si>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</si>
  <si>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</si>
  <si>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</si>
  <si>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</si>
  <si>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</si>
  <si>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</si>
  <si>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</si>
  <si>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</si>
  <si>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</si>
  <si>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</si>
  <si>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</si>
  <si>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</si>
  <si>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</si>
  <si>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</si>
  <si>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</si>
  <si>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</si>
  <si>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</si>
  <si>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</si>
  <si>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</si>
  <si>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</si>
  <si>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</si>
  <si>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</si>
  <si>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</si>
  <si>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</si>
  <si>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</si>
  <si>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</si>
  <si>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</si>
  <si>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</si>
  <si>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</si>
  <si>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</si>
  <si>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</si>
  <si>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</si>
  <si>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</si>
  <si>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</si>
  <si>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</si>
  <si>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</si>
  <si>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</si>
  <si>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</si>
  <si>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</si>
  <si>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</si>
  <si>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</si>
  <si>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</si>
  <si>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</si>
  <si>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</si>
  <si>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</si>
  <si>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</si>
  <si>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</si>
  <si>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</si>
  <si>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</si>
  <si>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</si>
  <si>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</si>
  <si>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</si>
  <si>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</si>
  <si>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</si>
  <si>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</si>
  <si>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</si>
  <si>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</si>
  <si>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</si>
  <si>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</si>
  <si>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</si>
  <si>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</si>
  <si>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</si>
  <si>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</si>
  <si>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</si>
  <si>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</si>
  <si>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</si>
  <si>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</si>
  <si>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</si>
  <si>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</si>
  <si>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</si>
  <si>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</si>
  <si>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</si>
  <si>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</si>
  <si>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</si>
  <si>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</si>
  <si>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</si>
  <si>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</si>
  <si>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</si>
  <si>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</si>
  <si>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</si>
  <si>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</si>
  <si>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</si>
  <si>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</si>
  <si>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</si>
  <si>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</si>
  <si>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</si>
  <si>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</si>
  <si>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</si>
  <si>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5.47</t>
  </si>
  <si>
    <t>▲ 11.20</t>
  </si>
  <si>
    <t>▲ 8.48</t>
  </si>
  <si>
    <t>▲ 3.55</t>
  </si>
  <si>
    <t>一般会計</t>
  </si>
  <si>
    <t>国民健康保険（診療施設勘定）特別会計</t>
  </si>
  <si>
    <t>国民健康保険（事業勘定）特別会計</t>
  </si>
  <si>
    <t>介護保険特別会計</t>
  </si>
  <si>
    <t>上勝町簡易水道事業特別会計</t>
  </si>
  <si>
    <t>後期高齢者医療特別会計</t>
  </si>
  <si>
    <t>奨学資金特別会計</t>
  </si>
  <si>
    <t>国民健康保険（福原診療施設勘定）特別会計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</si>
  <si>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</si>
  <si>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</si>
  <si>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</si>
  <si>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</si>
  <si>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</si>
  <si>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</si>
  <si>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</si>
  <si>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</si>
  <si>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</si>
  <si>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</si>
  <si>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2"/>
  </si>
  <si>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2"/>
  </si>
  <si>
    <t>徳島県市町村総合事務組合（徳島県滞納整理機構特別会計）</t>
    <rPh sb="0" eb="3">
      <t>トクシマケン</t>
    </rPh>
    <rPh sb="3" eb="6">
      <t>シチョウソン</t>
    </rPh>
    <rPh sb="6" eb="8">
      <t>ソウゴウ</t>
    </rPh>
    <rPh sb="8" eb="10">
      <t>ジム</t>
    </rPh>
    <rPh sb="10" eb="12">
      <t>クミアイ</t>
    </rPh>
    <rPh sb="13" eb="16">
      <t>トクシマケン</t>
    </rPh>
    <rPh sb="16" eb="18">
      <t>タイノウ</t>
    </rPh>
    <rPh sb="18" eb="20">
      <t>セイリ</t>
    </rPh>
    <rPh sb="20" eb="22">
      <t>キコウ</t>
    </rPh>
    <rPh sb="22" eb="24">
      <t>トクベツ</t>
    </rPh>
    <rPh sb="24" eb="26">
      <t>カイケイ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</si>
  <si>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2"/>
  </si>
  <si>
    <t>いろどりの里整備基金</t>
    <rPh sb="5" eb="6">
      <t>サト</t>
    </rPh>
    <rPh sb="6" eb="8">
      <t>セイビ</t>
    </rPh>
    <rPh sb="8" eb="10">
      <t>キキン</t>
    </rPh>
    <phoneticPr fontId="5"/>
  </si>
  <si>
    <t>上勝町森林農地適正管理基金</t>
    <rPh sb="0" eb="3">
      <t>カミカツチョウ</t>
    </rPh>
    <rPh sb="3" eb="5">
      <t>シンリン</t>
    </rPh>
    <rPh sb="5" eb="7">
      <t>ノウチ</t>
    </rPh>
    <rPh sb="7" eb="9">
      <t>テキセイ</t>
    </rPh>
    <rPh sb="9" eb="11">
      <t>カンリ</t>
    </rPh>
    <rPh sb="11" eb="13">
      <t>キキン</t>
    </rPh>
    <phoneticPr fontId="5"/>
  </si>
  <si>
    <t>上勝町地域福祉基金</t>
    <rPh sb="0" eb="3">
      <t>カミカツチョウ</t>
    </rPh>
    <rPh sb="3" eb="5">
      <t>チイキ</t>
    </rPh>
    <rPh sb="5" eb="7">
      <t>フクシ</t>
    </rPh>
    <rPh sb="7" eb="9">
      <t>キキン</t>
    </rPh>
    <phoneticPr fontId="5"/>
  </si>
  <si>
    <t>上勝町文化振興基金</t>
    <rPh sb="0" eb="3">
      <t>カミカツチョウ</t>
    </rPh>
    <rPh sb="3" eb="5">
      <t>ブンカ</t>
    </rPh>
    <rPh sb="5" eb="7">
      <t>シンコウ</t>
    </rPh>
    <rPh sb="7" eb="9">
      <t>キキン</t>
    </rPh>
    <phoneticPr fontId="5"/>
  </si>
  <si>
    <t>上勝町ふるさと創生夢基金</t>
    <rPh sb="0" eb="3">
      <t>カミカツチョウ</t>
    </rPh>
    <rPh sb="7" eb="9">
      <t>ソウセイ</t>
    </rPh>
    <rPh sb="9" eb="10">
      <t>ユメ</t>
    </rPh>
    <rPh sb="10" eb="12">
      <t>キキン</t>
    </rPh>
    <phoneticPr fontId="5"/>
  </si>
  <si>
    <t>-</t>
    <phoneticPr fontId="2"/>
  </si>
  <si>
    <t>小松島市外三町村衛生組合</t>
    <rPh sb="0" eb="3">
      <t>コマツシマ</t>
    </rPh>
    <rPh sb="3" eb="4">
      <t>シ</t>
    </rPh>
    <rPh sb="4" eb="5">
      <t>ソト</t>
    </rPh>
    <rPh sb="5" eb="6">
      <t>サン</t>
    </rPh>
    <rPh sb="6" eb="8">
      <t>チョウソン</t>
    </rPh>
    <rPh sb="8" eb="10">
      <t>エイセイ</t>
    </rPh>
    <rPh sb="10" eb="12">
      <t>クミアイ</t>
    </rPh>
    <phoneticPr fontId="2"/>
  </si>
  <si>
    <t>(株)かみかついっきゅう</t>
    <rPh sb="0" eb="3">
      <t>カブ</t>
    </rPh>
    <phoneticPr fontId="2"/>
  </si>
  <si>
    <t>(株)上勝バイオ</t>
    <rPh sb="0" eb="3">
      <t>カブ</t>
    </rPh>
    <rPh sb="3" eb="5">
      <t>カミカツ</t>
    </rPh>
    <phoneticPr fontId="2"/>
  </si>
  <si>
    <t>(株)もくさん</t>
    <rPh sb="0" eb="3">
      <t>カブ</t>
    </rPh>
    <phoneticPr fontId="2"/>
  </si>
  <si>
    <t>(株)いろどり</t>
    <rPh sb="0" eb="3">
      <t>カブ</t>
    </rPh>
    <phoneticPr fontId="2"/>
  </si>
  <si>
    <t>（一）かみかつ森林環境公社</t>
    <rPh sb="1" eb="2">
      <t>1</t>
    </rPh>
    <rPh sb="7" eb="9">
      <t>シンリン</t>
    </rPh>
    <rPh sb="9" eb="11">
      <t>カンキョウ</t>
    </rPh>
    <rPh sb="11" eb="13">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</si>
  <si>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</si>
  <si>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</si>
  <si>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</si>
  <si>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</si>
  <si>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</si>
  <si>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適量・適切な事業実施によって、実質公債比率は、類似団体を大きく下回る水準で推移している。
今後とも、緊急度・住民ニーズを的確に把握した事業の選択により、起債に大きく頼ることのない財政運営に努める。</t>
    <rPh sb="0" eb="2">
      <t>テキリョウ</t>
    </rPh>
    <rPh sb="3" eb="5">
      <t>テキセツ</t>
    </rPh>
    <rPh sb="6" eb="8">
      <t>ジギョウ</t>
    </rPh>
    <rPh sb="8" eb="10">
      <t>ジッシ</t>
    </rPh>
    <rPh sb="15" eb="17">
      <t>ジッシツ</t>
    </rPh>
    <rPh sb="17" eb="19">
      <t>コウサイ</t>
    </rPh>
    <rPh sb="19" eb="21">
      <t>ヒリツ</t>
    </rPh>
    <rPh sb="23" eb="25">
      <t>ルイジ</t>
    </rPh>
    <rPh sb="25" eb="27">
      <t>ダンタイ</t>
    </rPh>
    <rPh sb="28" eb="29">
      <t>オオ</t>
    </rPh>
    <rPh sb="31" eb="33">
      <t>シタマワ</t>
    </rPh>
    <rPh sb="34" eb="36">
      <t>スイジュン</t>
    </rPh>
    <rPh sb="37" eb="39">
      <t>スイイ</t>
    </rPh>
    <rPh sb="45" eb="47">
      <t>コンゴ</t>
    </rPh>
    <rPh sb="50" eb="53">
      <t>キンキュウド</t>
    </rPh>
    <rPh sb="54" eb="56">
      <t>ジュウミン</t>
    </rPh>
    <rPh sb="60" eb="62">
      <t>テキカク</t>
    </rPh>
    <rPh sb="63" eb="65">
      <t>ハアク</t>
    </rPh>
    <rPh sb="67" eb="69">
      <t>ジギョウ</t>
    </rPh>
    <rPh sb="70" eb="72">
      <t>センタク</t>
    </rPh>
    <rPh sb="76" eb="78">
      <t>キサイ</t>
    </rPh>
    <rPh sb="79" eb="80">
      <t>オオ</t>
    </rPh>
    <rPh sb="82" eb="83">
      <t>タヨ</t>
    </rPh>
    <rPh sb="89" eb="91">
      <t>ザイセイ</t>
    </rPh>
    <rPh sb="91" eb="93">
      <t>ウンエイ</t>
    </rPh>
    <rPh sb="94" eb="95">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</si>
  <si>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</si>
  <si>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</si>
  <si>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</si>
  <si>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有形固定資産減価償却率について、類似団体と比較して低い状況で推移している。
今後の有形固定資産減価償却率の増加を考えると、老朽化した施設の集約化や除却等の検討を進めていく必要がある。</t>
    <rPh sb="0" eb="2">
      <t>ユウケイ</t>
    </rPh>
    <rPh sb="2" eb="4">
      <t>コテイ</t>
    </rPh>
    <rPh sb="4" eb="6">
      <t>シサン</t>
    </rPh>
    <rPh sb="6" eb="8">
      <t>ゲンカ</t>
    </rPh>
    <rPh sb="8" eb="10">
      <t>ショウキャク</t>
    </rPh>
    <rPh sb="10" eb="11">
      <t>リツ</t>
    </rPh>
    <rPh sb="16" eb="18">
      <t>ルイジ</t>
    </rPh>
    <rPh sb="18" eb="20">
      <t>ダンタイ</t>
    </rPh>
    <rPh sb="21" eb="23">
      <t>ヒカク</t>
    </rPh>
    <rPh sb="25" eb="26">
      <t>ヒク</t>
    </rPh>
    <rPh sb="27" eb="29">
      <t>ジョウキョウ</t>
    </rPh>
    <rPh sb="30" eb="32">
      <t>スイイ</t>
    </rPh>
    <rPh sb="38" eb="40">
      <t>コンゴ</t>
    </rPh>
    <rPh sb="41" eb="43">
      <t>ユウケイ</t>
    </rPh>
    <rPh sb="43" eb="45">
      <t>コテイ</t>
    </rPh>
    <rPh sb="45" eb="47">
      <t>シサン</t>
    </rPh>
    <rPh sb="47" eb="49">
      <t>ゲンカ</t>
    </rPh>
    <rPh sb="49" eb="51">
      <t>ショウキャク</t>
    </rPh>
    <rPh sb="51" eb="52">
      <t>リツ</t>
    </rPh>
    <rPh sb="53" eb="55">
      <t>ゾウカ</t>
    </rPh>
    <rPh sb="56" eb="57">
      <t>カンガ</t>
    </rPh>
    <rPh sb="61" eb="63">
      <t>ロウキュウ</t>
    </rPh>
    <rPh sb="63" eb="64">
      <t>カ</t>
    </rPh>
    <rPh sb="66" eb="68">
      <t>シセツ</t>
    </rPh>
    <rPh sb="69" eb="71">
      <t>シュウヤク</t>
    </rPh>
    <rPh sb="71" eb="72">
      <t>カ</t>
    </rPh>
    <rPh sb="73" eb="75">
      <t>ジョキャク</t>
    </rPh>
    <rPh sb="75" eb="76">
      <t>トウ</t>
    </rPh>
    <rPh sb="77" eb="79">
      <t>ケントウ</t>
    </rPh>
    <rPh sb="80" eb="81">
      <t>スス</t>
    </rPh>
    <rPh sb="85" eb="87">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</si>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</sst>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641F-4D68-81D9-8DE4719B84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230875</c:v>
                </c:pt>
                <c:pt idx="1">
                  <c:v>398857</c:v>
                </c:pt>
                <c:pt idx="2">
                  <c:v>488612</c:v>
                </c:pt>
                <c:pt idx="3">
                  <c:v>490243</c:v>
                </c:pt>
                <c:pt idx="4">
                  <c:v>421187</c:v>
                </c:pt>
              </c:numCache>
            </c:numRef>
          </c:val>
          <c:smooth val="0"/>
          <c:extLst xmlns:c16r2="http://schemas.microsoft.com/office/drawing/2015/06/chart">
            <c:ext xmlns:c16="http://schemas.microsoft.com/office/drawing/2014/chart" uri="{C3380CC4-5D6E-409C-BE32-E72D297353CC}">
              <c16:uniqueId val="{00000001-641F-4D68-81D9-8DE4719B848E}"/>
            </c:ext>
          </c:extLst>
        </c:ser>
        <c:dLbls>
          <c:showLegendKey val="0"/>
          <c:showVal val="0"/>
          <c:showCatName val="0"/>
          <c:showSerName val="0"/>
          <c:showPercent val="0"/>
          <c:showBubbleSize val="0"/>
        </c:dLbls>
        <c:marker val="1"/>
        <c:smooth val="0"/>
        <c:axId val="1905602640"/>
        <c:axId val="1905850768"/>
      </c:lineChart>
      <c:catAx>
        <c:axId val="1905602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850768"/>
        <c:crosses val="autoZero"/>
        <c:auto val="1"/>
        <c:lblAlgn val="ctr"/>
        <c:lblOffset val="100"/>
        <c:tickLblSkip val="1"/>
        <c:tickMarkSkip val="1"/>
        <c:noMultiLvlLbl val="0"/>
      </c:catAx>
      <c:valAx>
        <c:axId val="19058507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5602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11.8</c:v>
                </c:pt>
                <c:pt idx="1">
                  <c:v>0.32</c:v>
                </c:pt>
                <c:pt idx="2">
                  <c:v>12.04</c:v>
                </c:pt>
                <c:pt idx="3">
                  <c:v>7.21</c:v>
                </c:pt>
                <c:pt idx="4">
                  <c:v>5.77</c:v>
                </c:pt>
              </c:numCache>
            </c:numRef>
          </c:val>
          <c:extLst xmlns:c16r2="http://schemas.microsoft.com/office/drawing/2015/06/chart">
            <c:ext xmlns:c16="http://schemas.microsoft.com/office/drawing/2014/chart" uri="{C3380CC4-5D6E-409C-BE32-E72D297353CC}">
              <c16:uniqueId val="{00000000-4502-4D95-83FD-77D8BC8858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172.88</c:v>
                </c:pt>
                <c:pt idx="1">
                  <c:v>194.1</c:v>
                </c:pt>
                <c:pt idx="2">
                  <c:v>177.41</c:v>
                </c:pt>
                <c:pt idx="3">
                  <c:v>172.8</c:v>
                </c:pt>
                <c:pt idx="4">
                  <c:v>160.66999999999999</c:v>
                </c:pt>
              </c:numCache>
            </c:numRef>
          </c:val>
          <c:extLst xmlns:c16r2="http://schemas.microsoft.com/office/drawing/2015/06/chart">
            <c:ext xmlns:c16="http://schemas.microsoft.com/office/drawing/2014/chart" uri="{C3380CC4-5D6E-409C-BE32-E72D297353CC}">
              <c16:uniqueId val="{00000001-4502-4D95-83FD-77D8BC8858B4}"/>
            </c:ext>
          </c:extLst>
        </c:ser>
        <c:dLbls>
          <c:showLegendKey val="0"/>
          <c:showVal val="0"/>
          <c:showCatName val="0"/>
          <c:showSerName val="0"/>
          <c:showPercent val="0"/>
          <c:showBubbleSize val="0"/>
        </c:dLbls>
        <c:gapWidth val="250"/>
        <c:overlap val="100"/>
        <c:axId val="12040432"/>
        <c:axId val="1203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6.02</c:v>
                </c:pt>
                <c:pt idx="1">
                  <c:v>-5.47</c:v>
                </c:pt>
                <c:pt idx="2">
                  <c:v>-11.2</c:v>
                </c:pt>
                <c:pt idx="3">
                  <c:v>-8.48</c:v>
                </c:pt>
                <c:pt idx="4">
                  <c:v>-3.55</c:v>
                </c:pt>
              </c:numCache>
            </c:numRef>
          </c:val>
          <c:smooth val="0"/>
          <c:extLst xmlns:c16r2="http://schemas.microsoft.com/office/drawing/2015/06/chart">
            <c:ext xmlns:c16="http://schemas.microsoft.com/office/drawing/2014/chart" uri="{C3380CC4-5D6E-409C-BE32-E72D297353CC}">
              <c16:uniqueId val="{00000002-4502-4D95-83FD-77D8BC8858B4}"/>
            </c:ext>
          </c:extLst>
        </c:ser>
        <c:dLbls>
          <c:showLegendKey val="0"/>
          <c:showVal val="0"/>
          <c:showCatName val="0"/>
          <c:showSerName val="0"/>
          <c:showPercent val="0"/>
          <c:showBubbleSize val="0"/>
        </c:dLbls>
        <c:marker val="1"/>
        <c:smooth val="0"/>
        <c:axId val="12040432"/>
        <c:axId val="12037168"/>
      </c:lineChart>
      <c:catAx>
        <c:axId val="1204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7168"/>
        <c:crosses val="autoZero"/>
        <c:auto val="1"/>
        <c:lblAlgn val="ctr"/>
        <c:lblOffset val="100"/>
        <c:tickLblSkip val="1"/>
        <c:tickMarkSkip val="1"/>
        <c:noMultiLvlLbl val="0"/>
      </c:catAx>
      <c:valAx>
        <c:axId val="1203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1.88</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BD9-441D-B320-31C713481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D9-441D-B320-31C7134817EE}"/>
            </c:ext>
          </c:extLst>
        </c:ser>
        <c:ser>
          <c:idx val="2"/>
          <c:order val="2"/>
          <c:tx>
            <c:strRef>
              <c:f>データシート!$A$29</c:f>
              <c:strCache>
                <c:ptCount val="1"/>
                <c:pt idx="0">
                  <c:v>国民健康保険（福原診療施設勘定）特別会計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BD9-441D-B320-31C7134817EE}"/>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BD9-441D-B320-31C7134817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4-EBD9-441D-B320-31C7134817EE}"/>
            </c:ext>
          </c:extLst>
        </c:ser>
        <c:ser>
          <c:idx val="5"/>
          <c:order val="5"/>
          <c:tx>
            <c:strRef>
              <c:f>データシート!$A$32</c:f>
              <c:strCache>
                <c:ptCount val="1"/>
                <c:pt idx="0">
                  <c:v>上勝町簡易水道事業特別会計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1.74</c:v>
                </c:pt>
                <c:pt idx="4">
                  <c:v>#N/A</c:v>
                </c:pt>
                <c:pt idx="5">
                  <c:v>1.28</c:v>
                </c:pt>
                <c:pt idx="6">
                  <c:v>#N/A</c:v>
                </c:pt>
                <c:pt idx="7">
                  <c:v>1.1499999999999999</c:v>
                </c:pt>
                <c:pt idx="8">
                  <c:v>#N/A</c:v>
                </c:pt>
                <c:pt idx="9">
                  <c:v>0.66</c:v>
                </c:pt>
              </c:numCache>
            </c:numRef>
          </c:val>
          <c:extLst xmlns:c16r2="http://schemas.microsoft.com/office/drawing/2015/06/chart">
            <c:ext xmlns:c16="http://schemas.microsoft.com/office/drawing/2014/chart" uri="{C3380CC4-5D6E-409C-BE32-E72D297353CC}">
              <c16:uniqueId val="{00000005-EBD9-441D-B320-31C7134817E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1.45</c:v>
                </c:pt>
                <c:pt idx="2">
                  <c:v>#N/A</c:v>
                </c:pt>
                <c:pt idx="3">
                  <c:v>1.62</c:v>
                </c:pt>
                <c:pt idx="4">
                  <c:v>#N/A</c:v>
                </c:pt>
                <c:pt idx="5">
                  <c:v>0.56000000000000005</c:v>
                </c:pt>
                <c:pt idx="6">
                  <c:v>#N/A</c:v>
                </c:pt>
                <c:pt idx="7">
                  <c:v>0.41</c:v>
                </c:pt>
                <c:pt idx="8">
                  <c:v>#N/A</c:v>
                </c:pt>
                <c:pt idx="9">
                  <c:v>0.69</c:v>
                </c:pt>
              </c:numCache>
            </c:numRef>
          </c:val>
          <c:extLst xmlns:c16r2="http://schemas.microsoft.com/office/drawing/2015/06/chart">
            <c:ext xmlns:c16="http://schemas.microsoft.com/office/drawing/2014/chart" uri="{C3380CC4-5D6E-409C-BE32-E72D297353CC}">
              <c16:uniqueId val="{00000006-EBD9-441D-B320-31C7134817EE}"/>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3.6</c:v>
                </c:pt>
                <c:pt idx="2">
                  <c:v>#N/A</c:v>
                </c:pt>
                <c:pt idx="3">
                  <c:v>3.78</c:v>
                </c:pt>
                <c:pt idx="4">
                  <c:v>#N/A</c:v>
                </c:pt>
                <c:pt idx="5">
                  <c:v>1.2</c:v>
                </c:pt>
                <c:pt idx="6">
                  <c:v>#N/A</c:v>
                </c:pt>
                <c:pt idx="7">
                  <c:v>1.42</c:v>
                </c:pt>
                <c:pt idx="8">
                  <c:v>#N/A</c:v>
                </c:pt>
                <c:pt idx="9">
                  <c:v>0.82</c:v>
                </c:pt>
              </c:numCache>
            </c:numRef>
          </c:val>
          <c:extLst xmlns:c16r2="http://schemas.microsoft.com/office/drawing/2015/06/chart">
            <c:ext xmlns:c16="http://schemas.microsoft.com/office/drawing/2014/chart" uri="{C3380CC4-5D6E-409C-BE32-E72D297353CC}">
              <c16:uniqueId val="{00000007-EBD9-441D-B320-31C7134817EE}"/>
            </c:ext>
          </c:extLst>
        </c:ser>
        <c:ser>
          <c:idx val="8"/>
          <c:order val="8"/>
          <c:tx>
            <c:strRef>
              <c:f>データシート!$A$35</c:f>
              <c:strCache>
                <c:ptCount val="1"/>
                <c:pt idx="0">
                  <c:v>国民健康保険（診療施設勘定）特別会計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2.29</c:v>
                </c:pt>
                <c:pt idx="2">
                  <c:v>#N/A</c:v>
                </c:pt>
                <c:pt idx="3">
                  <c:v>2.64</c:v>
                </c:pt>
                <c:pt idx="4">
                  <c:v>#N/A</c:v>
                </c:pt>
                <c:pt idx="5">
                  <c:v>2.46</c:v>
                </c:pt>
                <c:pt idx="6">
                  <c:v>#N/A</c:v>
                </c:pt>
                <c:pt idx="7">
                  <c:v>1.99</c:v>
                </c:pt>
                <c:pt idx="8">
                  <c:v>#N/A</c:v>
                </c:pt>
                <c:pt idx="9">
                  <c:v>1.6</c:v>
                </c:pt>
              </c:numCache>
            </c:numRef>
          </c:val>
          <c:extLst xmlns:c16r2="http://schemas.microsoft.com/office/drawing/2015/06/chart">
            <c:ext xmlns:c16="http://schemas.microsoft.com/office/drawing/2014/chart" uri="{C3380CC4-5D6E-409C-BE32-E72D297353CC}">
              <c16:uniqueId val="{00000008-EBD9-441D-B320-31C7134817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11.8</c:v>
                </c:pt>
                <c:pt idx="2">
                  <c:v>#N/A</c:v>
                </c:pt>
                <c:pt idx="3">
                  <c:v>0.31</c:v>
                </c:pt>
                <c:pt idx="4">
                  <c:v>#N/A</c:v>
                </c:pt>
                <c:pt idx="5">
                  <c:v>12.03</c:v>
                </c:pt>
                <c:pt idx="6">
                  <c:v>#N/A</c:v>
                </c:pt>
                <c:pt idx="7">
                  <c:v>7.21</c:v>
                </c:pt>
                <c:pt idx="8">
                  <c:v>#N/A</c:v>
                </c:pt>
                <c:pt idx="9">
                  <c:v>5.79</c:v>
                </c:pt>
              </c:numCache>
            </c:numRef>
          </c:val>
          <c:extLst xmlns:c16r2="http://schemas.microsoft.com/office/drawing/2015/06/chart">
            <c:ext xmlns:c16="http://schemas.microsoft.com/office/drawing/2014/chart" uri="{C3380CC4-5D6E-409C-BE32-E72D297353CC}">
              <c16:uniqueId val="{00000009-EBD9-441D-B320-31C7134817EE}"/>
            </c:ext>
          </c:extLst>
        </c:ser>
        <c:dLbls>
          <c:showLegendKey val="0"/>
          <c:showVal val="0"/>
          <c:showCatName val="0"/>
          <c:showSerName val="0"/>
          <c:showPercent val="0"/>
          <c:showBubbleSize val="0"/>
        </c:dLbls>
        <c:gapWidth val="150"/>
        <c:overlap val="100"/>
        <c:axId val="12042064"/>
        <c:axId val="12046960"/>
      </c:barChart>
      <c:catAx>
        <c:axId val="1204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6960"/>
        <c:crosses val="autoZero"/>
        <c:auto val="1"/>
        <c:lblAlgn val="ctr"/>
        <c:lblOffset val="100"/>
        <c:tickLblSkip val="1"/>
        <c:tickMarkSkip val="1"/>
        <c:noMultiLvlLbl val="0"/>
      </c:catAx>
      <c:valAx>
        <c:axId val="1204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2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315</c:v>
                </c:pt>
                <c:pt idx="5">
                  <c:v>277</c:v>
                </c:pt>
                <c:pt idx="8">
                  <c:v>268</c:v>
                </c:pt>
                <c:pt idx="11">
                  <c:v>274</c:v>
                </c:pt>
                <c:pt idx="14">
                  <c:v>271</c:v>
                </c:pt>
              </c:numCache>
            </c:numRef>
          </c:val>
          <c:extLst xmlns:c16r2="http://schemas.microsoft.com/office/drawing/2015/06/chart">
            <c:ext xmlns:c16="http://schemas.microsoft.com/office/drawing/2014/chart" uri="{C3380CC4-5D6E-409C-BE32-E72D297353CC}">
              <c16:uniqueId val="{00000000-3700-483E-BB36-ED959E3948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700-483E-BB36-ED959E3948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700-483E-BB36-ED959E3948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3700-483E-BB36-ED959E3948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c:v>
                </c:pt>
                <c:pt idx="3">
                  <c:v>11</c:v>
                </c:pt>
                <c:pt idx="6">
                  <c:v>11</c:v>
                </c:pt>
                <c:pt idx="9">
                  <c:v>11</c:v>
                </c:pt>
                <c:pt idx="12">
                  <c:v>11</c:v>
                </c:pt>
              </c:numCache>
            </c:numRef>
          </c:val>
          <c:extLst xmlns:c16r2="http://schemas.microsoft.com/office/drawing/2015/06/chart">
            <c:ext xmlns:c16="http://schemas.microsoft.com/office/drawing/2014/chart" uri="{C3380CC4-5D6E-409C-BE32-E72D297353CC}">
              <c16:uniqueId val="{00000004-3700-483E-BB36-ED959E3948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700-483E-BB36-ED959E3948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700-483E-BB36-ED959E3948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365</c:v>
                </c:pt>
                <c:pt idx="3">
                  <c:v>327</c:v>
                </c:pt>
                <c:pt idx="6">
                  <c:v>309</c:v>
                </c:pt>
                <c:pt idx="9">
                  <c:v>318</c:v>
                </c:pt>
                <c:pt idx="12">
                  <c:v>332</c:v>
                </c:pt>
              </c:numCache>
            </c:numRef>
          </c:val>
          <c:extLst xmlns:c16r2="http://schemas.microsoft.com/office/drawing/2015/06/chart">
            <c:ext xmlns:c16="http://schemas.microsoft.com/office/drawing/2014/chart" uri="{C3380CC4-5D6E-409C-BE32-E72D297353CC}">
              <c16:uniqueId val="{00000007-3700-483E-BB36-ED959E394814}"/>
            </c:ext>
          </c:extLst>
        </c:ser>
        <c:dLbls>
          <c:showLegendKey val="0"/>
          <c:showVal val="0"/>
          <c:showCatName val="0"/>
          <c:showSerName val="0"/>
          <c:showPercent val="0"/>
          <c:showBubbleSize val="0"/>
        </c:dLbls>
        <c:gapWidth val="100"/>
        <c:overlap val="100"/>
        <c:axId val="12048048"/>
        <c:axId val="1204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c:v>
                </c:pt>
                <c:pt idx="2">
                  <c:v>#N/A</c:v>
                </c:pt>
                <c:pt idx="3">
                  <c:v>#N/A</c:v>
                </c:pt>
                <c:pt idx="4">
                  <c:v>62</c:v>
                </c:pt>
                <c:pt idx="5">
                  <c:v>#N/A</c:v>
                </c:pt>
                <c:pt idx="6">
                  <c:v>#N/A</c:v>
                </c:pt>
                <c:pt idx="7">
                  <c:v>53</c:v>
                </c:pt>
                <c:pt idx="8">
                  <c:v>#N/A</c:v>
                </c:pt>
                <c:pt idx="9">
                  <c:v>#N/A</c:v>
                </c:pt>
                <c:pt idx="10">
                  <c:v>56</c:v>
                </c:pt>
                <c:pt idx="11">
                  <c:v>#N/A</c:v>
                </c:pt>
                <c:pt idx="12">
                  <c:v>#N/A</c:v>
                </c:pt>
                <c:pt idx="13">
                  <c:v>73</c:v>
                </c:pt>
                <c:pt idx="14">
                  <c:v>#N/A</c:v>
                </c:pt>
              </c:numCache>
            </c:numRef>
          </c:val>
          <c:smooth val="0"/>
          <c:extLst xmlns:c16r2="http://schemas.microsoft.com/office/drawing/2015/06/chart">
            <c:ext xmlns:c16="http://schemas.microsoft.com/office/drawing/2014/chart" uri="{C3380CC4-5D6E-409C-BE32-E72D297353CC}">
              <c16:uniqueId val="{00000008-3700-483E-BB36-ED959E394814}"/>
            </c:ext>
          </c:extLst>
        </c:ser>
        <c:dLbls>
          <c:showLegendKey val="0"/>
          <c:showVal val="0"/>
          <c:showCatName val="0"/>
          <c:showSerName val="0"/>
          <c:showPercent val="0"/>
          <c:showBubbleSize val="0"/>
        </c:dLbls>
        <c:marker val="1"/>
        <c:smooth val="0"/>
        <c:axId val="12048048"/>
        <c:axId val="12044784"/>
      </c:lineChart>
      <c:catAx>
        <c:axId val="1204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4784"/>
        <c:crosses val="autoZero"/>
        <c:auto val="1"/>
        <c:lblAlgn val="ctr"/>
        <c:lblOffset val="100"/>
        <c:tickLblSkip val="1"/>
        <c:tickMarkSkip val="1"/>
        <c:noMultiLvlLbl val="0"/>
      </c:catAx>
      <c:valAx>
        <c:axId val="1204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2442</c:v>
                </c:pt>
                <c:pt idx="5">
                  <c:v>2511</c:v>
                </c:pt>
                <c:pt idx="8">
                  <c:v>2693</c:v>
                </c:pt>
                <c:pt idx="11">
                  <c:v>2899</c:v>
                </c:pt>
                <c:pt idx="14">
                  <c:v>2930</c:v>
                </c:pt>
              </c:numCache>
            </c:numRef>
          </c:val>
          <c:extLst xmlns:c16r2="http://schemas.microsoft.com/office/drawing/2015/06/chart">
            <c:ext xmlns:c16="http://schemas.microsoft.com/office/drawing/2014/chart" uri="{C3380CC4-5D6E-409C-BE32-E72D297353CC}">
              <c16:uniqueId val="{00000000-C935-4EAA-9638-2F86316123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c:v>
                </c:pt>
                <c:pt idx="5">
                  <c:v>55</c:v>
                </c:pt>
                <c:pt idx="8">
                  <c:v>55</c:v>
                </c:pt>
                <c:pt idx="11">
                  <c:v>50</c:v>
                </c:pt>
                <c:pt idx="14">
                  <c:v>54</c:v>
                </c:pt>
              </c:numCache>
            </c:numRef>
          </c:val>
          <c:extLst xmlns:c16r2="http://schemas.microsoft.com/office/drawing/2015/06/chart">
            <c:ext xmlns:c16="http://schemas.microsoft.com/office/drawing/2014/chart" uri="{C3380CC4-5D6E-409C-BE32-E72D297353CC}">
              <c16:uniqueId val="{00000001-C935-4EAA-9638-2F86316123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5159</c:v>
                </c:pt>
                <c:pt idx="5">
                  <c:v>5432</c:v>
                </c:pt>
                <c:pt idx="8">
                  <c:v>5265</c:v>
                </c:pt>
                <c:pt idx="11">
                  <c:v>5374</c:v>
                </c:pt>
                <c:pt idx="14">
                  <c:v>5208</c:v>
                </c:pt>
              </c:numCache>
            </c:numRef>
          </c:val>
          <c:extLst xmlns:c16r2="http://schemas.microsoft.com/office/drawing/2015/06/chart">
            <c:ext xmlns:c16="http://schemas.microsoft.com/office/drawing/2014/chart" uri="{C3380CC4-5D6E-409C-BE32-E72D297353CC}">
              <c16:uniqueId val="{00000002-C935-4EAA-9638-2F86316123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35-4EAA-9638-2F86316123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35-4EAA-9638-2F86316123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35-4EAA-9638-2F86316123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393</c:v>
                </c:pt>
                <c:pt idx="3">
                  <c:v>372</c:v>
                </c:pt>
                <c:pt idx="6">
                  <c:v>340</c:v>
                </c:pt>
                <c:pt idx="9">
                  <c:v>349</c:v>
                </c:pt>
                <c:pt idx="12">
                  <c:v>327</c:v>
                </c:pt>
              </c:numCache>
            </c:numRef>
          </c:val>
          <c:extLst xmlns:c16r2="http://schemas.microsoft.com/office/drawing/2015/06/chart">
            <c:ext xmlns:c16="http://schemas.microsoft.com/office/drawing/2014/chart" uri="{C3380CC4-5D6E-409C-BE32-E72D297353CC}">
              <c16:uniqueId val="{00000006-C935-4EAA-9638-2F86316123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6</c:v>
                </c:pt>
                <c:pt idx="6">
                  <c:v>4</c:v>
                </c:pt>
                <c:pt idx="9">
                  <c:v>3</c:v>
                </c:pt>
                <c:pt idx="12">
                  <c:v>2</c:v>
                </c:pt>
              </c:numCache>
            </c:numRef>
          </c:val>
          <c:extLst xmlns:c16r2="http://schemas.microsoft.com/office/drawing/2015/06/chart">
            <c:ext xmlns:c16="http://schemas.microsoft.com/office/drawing/2014/chart" uri="{C3380CC4-5D6E-409C-BE32-E72D297353CC}">
              <c16:uniqueId val="{00000007-C935-4EAA-9638-2F86316123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130</c:v>
                </c:pt>
                <c:pt idx="3">
                  <c:v>115</c:v>
                </c:pt>
                <c:pt idx="6">
                  <c:v>103</c:v>
                </c:pt>
                <c:pt idx="9">
                  <c:v>90</c:v>
                </c:pt>
                <c:pt idx="12">
                  <c:v>81</c:v>
                </c:pt>
              </c:numCache>
            </c:numRef>
          </c:val>
          <c:extLst xmlns:c16r2="http://schemas.microsoft.com/office/drawing/2015/06/chart">
            <c:ext xmlns:c16="http://schemas.microsoft.com/office/drawing/2014/chart" uri="{C3380CC4-5D6E-409C-BE32-E72D297353CC}">
              <c16:uniqueId val="{00000008-C935-4EAA-9638-2F86316123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935-4EAA-9638-2F86316123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2743</c:v>
                </c:pt>
                <c:pt idx="3">
                  <c:v>2846</c:v>
                </c:pt>
                <c:pt idx="6">
                  <c:v>3103</c:v>
                </c:pt>
                <c:pt idx="9">
                  <c:v>3429</c:v>
                </c:pt>
                <c:pt idx="12">
                  <c:v>3465</c:v>
                </c:pt>
              </c:numCache>
            </c:numRef>
          </c:val>
          <c:extLst xmlns:c16r2="http://schemas.microsoft.com/office/drawing/2015/06/chart">
            <c:ext xmlns:c16="http://schemas.microsoft.com/office/drawing/2014/chart" uri="{C3380CC4-5D6E-409C-BE32-E72D297353CC}">
              <c16:uniqueId val="{0000000A-C935-4EAA-9638-2F8631612328}"/>
            </c:ext>
          </c:extLst>
        </c:ser>
        <c:dLbls>
          <c:showLegendKey val="0"/>
          <c:showVal val="0"/>
          <c:showCatName val="0"/>
          <c:showSerName val="0"/>
          <c:showPercent val="0"/>
          <c:showBubbleSize val="0"/>
        </c:dLbls>
        <c:gapWidth val="100"/>
        <c:overlap val="100"/>
        <c:axId val="12048592"/>
        <c:axId val="1204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935-4EAA-9638-2F8631612328}"/>
            </c:ext>
          </c:extLst>
        </c:ser>
        <c:dLbls>
          <c:showLegendKey val="0"/>
          <c:showVal val="0"/>
          <c:showCatName val="0"/>
          <c:showSerName val="0"/>
          <c:showPercent val="0"/>
          <c:showBubbleSize val="0"/>
        </c:dLbls>
        <c:marker val="1"/>
        <c:smooth val="0"/>
        <c:axId val="12048592"/>
        <c:axId val="12049136"/>
      </c:lineChart>
      <c:catAx>
        <c:axId val="1204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49136"/>
        <c:crosses val="autoZero"/>
        <c:auto val="1"/>
        <c:lblAlgn val="ctr"/>
        <c:lblOffset val="100"/>
        <c:tickLblSkip val="1"/>
        <c:tickMarkSkip val="1"/>
        <c:noMultiLvlLbl val="0"/>
      </c:catAx>
      <c:valAx>
        <c:axId val="1204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2656</c:v>
                </c:pt>
                <c:pt idx="1">
                  <c:v>2600</c:v>
                </c:pt>
                <c:pt idx="2">
                  <c:v>2560</c:v>
                </c:pt>
              </c:numCache>
            </c:numRef>
          </c:val>
          <c:extLst xmlns:c16r2="http://schemas.microsoft.com/office/drawing/2015/06/chart">
            <c:ext xmlns:c16="http://schemas.microsoft.com/office/drawing/2014/chart" uri="{C3380CC4-5D6E-409C-BE32-E72D297353CC}">
              <c16:uniqueId val="{00000000-C137-4248-85C3-AC80ACDE3F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1256</c:v>
                </c:pt>
                <c:pt idx="1">
                  <c:v>1258</c:v>
                </c:pt>
                <c:pt idx="2">
                  <c:v>1260</c:v>
                </c:pt>
              </c:numCache>
            </c:numRef>
          </c:val>
          <c:extLst xmlns:c16r2="http://schemas.microsoft.com/office/drawing/2015/06/chart">
            <c:ext xmlns:c16="http://schemas.microsoft.com/office/drawing/2014/chart" uri="{C3380CC4-5D6E-409C-BE32-E72D297353CC}">
              <c16:uniqueId val="{00000001-C137-4248-85C3-AC80ACDE3F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889</c:v>
                </c:pt>
                <c:pt idx="1">
                  <c:v>1087</c:v>
                </c:pt>
                <c:pt idx="2">
                  <c:v>1303</c:v>
                </c:pt>
              </c:numCache>
            </c:numRef>
          </c:val>
          <c:extLst xmlns:c16r2="http://schemas.microsoft.com/office/drawing/2015/06/chart">
            <c:ext xmlns:c16="http://schemas.microsoft.com/office/drawing/2014/chart" uri="{C3380CC4-5D6E-409C-BE32-E72D297353CC}">
              <c16:uniqueId val="{00000002-C137-4248-85C3-AC80ACDE3F64}"/>
            </c:ext>
          </c:extLst>
        </c:ser>
        <c:dLbls>
          <c:showLegendKey val="0"/>
          <c:showVal val="0"/>
          <c:showCatName val="0"/>
          <c:showSerName val="0"/>
          <c:showPercent val="0"/>
          <c:showBubbleSize val="0"/>
        </c:dLbls>
        <c:gapWidth val="120"/>
        <c:overlap val="100"/>
        <c:axId val="12035536"/>
        <c:axId val="12033904"/>
      </c:barChart>
      <c:catAx>
        <c:axId val="1203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33904"/>
        <c:crosses val="autoZero"/>
        <c:auto val="1"/>
        <c:lblAlgn val="ctr"/>
        <c:lblOffset val="100"/>
        <c:tickLblSkip val="1"/>
        <c:tickMarkSkip val="1"/>
        <c:noMultiLvlLbl val="0"/>
      </c:catAx>
      <c:valAx>
        <c:axId val="12033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3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D9B-430E-827F-DA947220D7A2}"/>
                </c:ext>
                <c:ext xmlns:c15="http://schemas.microsoft.com/office/drawing/2012/chart" uri="{CE6537A1-D6FC-4f65-9D91-7224C49458BB}">
                  <c15:dlblFieldTable>
                    <c15:dlblFTEntry>
                      <c15:txfldGUID>{A201BAAE-6532-45AD-A8A7-0185F35AE41E}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D9B-430E-827F-DA947220D7A2}"/>
                </c:ext>
                <c:ext xmlns:c15="http://schemas.microsoft.com/office/drawing/2012/chart" uri="{CE6537A1-D6FC-4f65-9D91-7224C49458BB}">
                  <c15:dlblFieldTable>
                    <c15:dlblFTEntry>
                      <c15:txfldGUID>{0F13E75D-2D61-4540-8D52-31F272FCADAC}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D9B-430E-827F-DA947220D7A2}"/>
                </c:ext>
                <c:ext xmlns:c15="http://schemas.microsoft.com/office/drawing/2012/chart" uri="{CE6537A1-D6FC-4f65-9D91-7224C49458BB}">
                  <c15:dlblFieldTable>
                    <c15:dlblFTEntry>
                      <c15:txfldGUID>{85910C6C-53E6-4E25-86F9-7C5BA981B8E3}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D9B-430E-827F-DA947220D7A2}"/>
                </c:ext>
                <c:ext xmlns:c15="http://schemas.microsoft.com/office/drawing/2012/chart" uri="{CE6537A1-D6FC-4f65-9D91-7224C49458BB}">
                  <c15:dlblFieldTable>
                    <c15:dlblFTEntry>
                      <c15:txfldGUID>{D0BBFDDB-BEA9-4FCD-8BBC-C46090C0999F}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D9B-430E-827F-DA947220D7A2}"/>
                </c:ext>
                <c:ext xmlns:c15="http://schemas.microsoft.com/office/drawing/2012/chart" uri="{CE6537A1-D6FC-4f65-9D91-7224C49458BB}">
                  <c15:dlblFieldTable>
                    <c15:dlblFTEntry>
                      <c15:txfldGUID>{1A4757F6-E721-43A8-AF0D-5EB216F6A0BE}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D9B-430E-827F-DA947220D7A2}"/>
                </c:ext>
                <c:ext xmlns:c15="http://schemas.microsoft.com/office/drawing/2012/chart" uri="{CE6537A1-D6FC-4f65-9D91-7224C49458BB}">
                  <c15:dlblFieldTable>
                    <c15:dlblFTEntry>
                      <c15:txfldGUID>{5B9AA2C0-9158-4C6B-8F30-8B1A0436728E}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D9B-430E-827F-DA947220D7A2}"/>
                </c:ext>
                <c:ext xmlns:c15="http://schemas.microsoft.com/office/drawing/2012/chart" uri="{CE6537A1-D6FC-4f65-9D91-7224C49458BB}">
                  <c15:dlblFieldTable>
                    <c15:dlblFTEntry>
                      <c15:txfldGUID>{26ADC41D-738D-47C1-916D-BC3F355047A2}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D9B-430E-827F-DA947220D7A2}"/>
                </c:ext>
                <c:ext xmlns:c15="http://schemas.microsoft.com/office/drawing/2012/chart" uri="{CE6537A1-D6FC-4f65-9D91-7224C49458BB}">
                  <c15:dlblFieldTable>
                    <c15:dlblFTEntry>
                      <c15:txfldGUID>{F0E7053D-5172-48DF-A325-64352C201F54}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D9B-430E-827F-DA947220D7A2}"/>
                </c:ext>
                <c:ext xmlns:c15="http://schemas.microsoft.com/office/drawing/2012/chart" uri="{CE6537A1-D6FC-4f65-9D91-7224C49458BB}">
                  <c15:dlblFieldTable>
                    <c15:dlblFTEntry>
                      <c15:txfldGUID>{C0AE08F9-B5FB-431D-92C6-8032D98B1EDD}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51.1</c:v>
                </c:pt>
                <c:pt idx="8">
                  <c:v>52</c:v>
                </c:pt>
                <c:pt idx="16">
                  <c:v>53</c:v>
                </c:pt>
                <c:pt idx="24">
                  <c:v>53.1</c:v>
                </c:pt>
                <c:pt idx="32">
                  <c:v>53.9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D9B-430E-827F-DA947220D7A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D9B-430E-827F-DA947220D7A2}"/>
                </c:ext>
                <c:ext xmlns:c15="http://schemas.microsoft.com/office/drawing/2012/chart" uri="{CE6537A1-D6FC-4f65-9D91-7224C49458BB}">
                  <c15:layout/>
                  <c15:dlblFieldTable>
                    <c15:dlblFTEntry>
                      <c15:txfldGUID>{A15B62EC-B002-4124-ABB4-F99BC4869190}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D9B-430E-827F-DA947220D7A2}"/>
                </c:ext>
                <c:ext xmlns:c15="http://schemas.microsoft.com/office/drawing/2012/chart" uri="{CE6537A1-D6FC-4f65-9D91-7224C49458BB}">
                  <c15:dlblFieldTable>
                    <c15:dlblFTEntry>
                      <c15:txfldGUID>{E91463A2-A3E2-4F81-AFD9-642F88BCE2EA}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D9B-430E-827F-DA947220D7A2}"/>
                </c:ext>
                <c:ext xmlns:c15="http://schemas.microsoft.com/office/drawing/2012/chart" uri="{CE6537A1-D6FC-4f65-9D91-7224C49458BB}">
                  <c15:dlblFieldTable>
                    <c15:dlblFTEntry>
                      <c15:txfldGUID>{E4BB4393-0C2C-4CBF-B393-DBB95653060E}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D9B-430E-827F-DA947220D7A2}"/>
                </c:ext>
                <c:ext xmlns:c15="http://schemas.microsoft.com/office/drawing/2012/chart" uri="{CE6537A1-D6FC-4f65-9D91-7224C49458BB}">
                  <c15:dlblFieldTable>
                    <c15:dlblFTEntry>
                      <c15:txfldGUID>{12692E73-689A-4FC4-B6FB-2F5180FCAB8B}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D9B-430E-827F-DA947220D7A2}"/>
                </c:ext>
                <c:ext xmlns:c15="http://schemas.microsoft.com/office/drawing/2012/chart" uri="{CE6537A1-D6FC-4f65-9D91-7224C49458BB}">
                  <c15:dlblFieldTable>
                    <c15:dlblFTEntry>
                      <c15:txfldGUID>{6BAA432A-9E78-4B74-83CC-9FD678B1C51B}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D9B-430E-827F-DA947220D7A2}"/>
                </c:ext>
                <c:ext xmlns:c15="http://schemas.microsoft.com/office/drawing/2012/chart" uri="{CE6537A1-D6FC-4f65-9D91-7224C49458BB}">
                  <c15:layout/>
                  <c15:dlblFieldTable>
                    <c15:dlblFTEntry>
                      <c15:txfldGUID>{AFCCE4C5-F3D0-4271-84B0-CE40AF4A4F9A}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D9B-430E-827F-DA947220D7A2}"/>
                </c:ext>
                <c:ext xmlns:c15="http://schemas.microsoft.com/office/drawing/2012/chart" uri="{CE6537A1-D6FC-4f65-9D91-7224C49458BB}">
                  <c15:layout/>
                  <c15:dlblFieldTable>
                    <c15:dlblFTEntry>
                      <c15:txfldGUID>{52967752-5278-4862-A881-88009E3D3158}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D9B-430E-827F-DA947220D7A2}"/>
                </c:ext>
                <c:ext xmlns:c15="http://schemas.microsoft.com/office/drawing/2012/chart" uri="{CE6537A1-D6FC-4f65-9D91-7224C49458BB}">
                  <c15:layout/>
                  <c15:dlblFieldTable>
                    <c15:dlblFTEntry>
                      <c15:txfldGUID>{C60699CC-59F3-4DC5-B8FB-827F88DC5012}</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D9B-430E-827F-DA947220D7A2}"/>
                </c:ext>
                <c:ext xmlns:c15="http://schemas.microsoft.com/office/drawing/2012/chart" uri="{CE6537A1-D6FC-4f65-9D91-7224C49458BB}">
                  <c15:layout/>
                  <c15:dlblFieldTable>
                    <c15:dlblFTEntry>
                      <c15:txfldGUID>{1B1B217B-B9FF-471F-9CE6-7437F1A545C0}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D9B-430E-827F-DA947220D7A2}"/>
            </c:ext>
          </c:extLst>
        </c:ser>
        <c:dLbls>
          <c:showLegendKey val="0"/>
          <c:showVal val="1"/>
          <c:showCatName val="0"/>
          <c:showSerName val="0"/>
          <c:showPercent val="0"/>
          <c:showBubbleSize val="0"/>
        </c:dLbls>
        <c:axId val="12045328"/>
        <c:axId val="12034448"/>
      </c:scatterChart>
      <c:valAx>
        <c:axId val="12045328"/>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4448"/>
        <c:crosses val="autoZero"/>
        <c:crossBetween val="midCat"/>
      </c:valAx>
      <c:valAx>
        <c:axId val="1203444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04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1A-48CF-B231-0103B064ADE7}"/>
                </c:ext>
                <c:ext xmlns:c15="http://schemas.microsoft.com/office/drawing/2012/chart" uri="{CE6537A1-D6FC-4f65-9D91-7224C49458BB}">
                  <c15:dlblFieldTable>
                    <c15:dlblFTEntry>
                      <c15:txfldGUID>{C4C43494-1719-42B4-8FE3-265C720082D0}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1A-48CF-B231-0103B064ADE7}"/>
                </c:ext>
                <c:ext xmlns:c15="http://schemas.microsoft.com/office/drawing/2012/chart" uri="{CE6537A1-D6FC-4f65-9D91-7224C49458BB}">
                  <c15:dlblFieldTable>
                    <c15:dlblFTEntry>
                      <c15:txfldGUID>{75385160-6E5F-43AE-BCEA-E77D73F187AE}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1A-48CF-B231-0103B064ADE7}"/>
                </c:ext>
                <c:ext xmlns:c15="http://schemas.microsoft.com/office/drawing/2012/chart" uri="{CE6537A1-D6FC-4f65-9D91-7224C49458BB}">
                  <c15:dlblFieldTable>
                    <c15:dlblFTEntry>
                      <c15:txfldGUID>{0DDB7DA7-9E48-40F9-9F0E-A0F254161FE2}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1A-48CF-B231-0103B064ADE7}"/>
                </c:ext>
                <c:ext xmlns:c15="http://schemas.microsoft.com/office/drawing/2012/chart" uri="{CE6537A1-D6FC-4f65-9D91-7224C49458BB}">
                  <c15:dlblFieldTable>
                    <c15:dlblFTEntry>
                      <c15:txfldGUID>{248AEB03-7D7F-4686-9A93-FCAB754A371F}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1A-48CF-B231-0103B064ADE7}"/>
                </c:ext>
                <c:ext xmlns:c15="http://schemas.microsoft.com/office/drawing/2012/chart" uri="{CE6537A1-D6FC-4f65-9D91-7224C49458BB}">
                  <c15:dlblFieldTable>
                    <c15:dlblFTEntry>
                      <c15:txfldGUID>{AD9E0DF9-E616-48A1-A7E6-DA44C6FB0E7C}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1A-48CF-B231-0103B064ADE7}"/>
                </c:ext>
                <c:ext xmlns:c15="http://schemas.microsoft.com/office/drawing/2012/chart" uri="{CE6537A1-D6FC-4f65-9D91-7224C49458BB}">
                  <c15:dlblFieldTable>
                    <c15:dlblFTEntry>
                      <c15:txfldGUID>{0C28B365-EFDD-40E9-B997-8E1DBCC532C7}</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1A-48CF-B231-0103B064ADE7}"/>
                </c:ext>
                <c:ext xmlns:c15="http://schemas.microsoft.com/office/drawing/2012/chart" uri="{CE6537A1-D6FC-4f65-9D91-7224C49458BB}">
                  <c15:dlblFieldTable>
                    <c15:dlblFTEntry>
                      <c15:txfldGUID>{E7A5B143-9E23-4ABC-96A5-486418EDC978}</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1A-48CF-B231-0103B064ADE7}"/>
                </c:ext>
                <c:ext xmlns:c15="http://schemas.microsoft.com/office/drawing/2012/chart" uri="{CE6537A1-D6FC-4f65-9D91-7224C49458BB}">
                  <c15:dlblFieldTable>
                    <c15:dlblFTEntry>
                      <c15:txfldGUID>{CAE27F99-36FF-4502-9BAC-5247B9AED952}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1A-48CF-B231-0103B064ADE7}"/>
                </c:ext>
                <c:ext xmlns:c15="http://schemas.microsoft.com/office/drawing/2012/chart" uri="{CE6537A1-D6FC-4f65-9D91-7224C49458BB}">
                  <c15:dlblFieldTable>
                    <c15:dlblFTEntry>
                      <c15:txfldGUID>{1A7015EB-3480-431D-8581-2E5446047676}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c:v>
                </c:pt>
                <c:pt idx="16">
                  <c:v>4.5999999999999996</c:v>
                </c:pt>
                <c:pt idx="24">
                  <c:v>4.5</c:v>
                </c:pt>
                <c:pt idx="32">
                  <c:v>4.7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11A-48CF-B231-0103B064AD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1A-48CF-B231-0103B064ADE7}"/>
                </c:ext>
                <c:ext xmlns:c15="http://schemas.microsoft.com/office/drawing/2012/chart" uri="{CE6537A1-D6FC-4f65-9D91-7224C49458BB}">
                  <c15:dlblFieldTable>
                    <c15:dlblFTEntry>
                      <c15:txfldGUID>{7E568EFE-3CCF-4AEE-82C3-7A8E21C0109B}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1A-48CF-B231-0103B064ADE7}"/>
                </c:ext>
                <c:ext xmlns:c15="http://schemas.microsoft.com/office/drawing/2012/chart" uri="{CE6537A1-D6FC-4f65-9D91-7224C49458BB}">
                  <c15:dlblFieldTable>
                    <c15:dlblFTEntry>
                      <c15:txfldGUID>{66809BCD-03B7-4785-865F-8F100CB32D74}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1A-48CF-B231-0103B064ADE7}"/>
                </c:ext>
                <c:ext xmlns:c15="http://schemas.microsoft.com/office/drawing/2012/chart" uri="{CE6537A1-D6FC-4f65-9D91-7224C49458BB}">
                  <c15:dlblFieldTable>
                    <c15:dlblFTEntry>
                      <c15:txfldGUID>{C385F836-3950-4C65-9CFB-F940511E178E}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1A-48CF-B231-0103B064ADE7}"/>
                </c:ext>
                <c:ext xmlns:c15="http://schemas.microsoft.com/office/drawing/2012/chart" uri="{CE6537A1-D6FC-4f65-9D91-7224C49458BB}">
                  <c15:dlblFieldTable>
                    <c15:dlblFTEntry>
                      <c15:txfldGUID>{FD7D8363-4B34-427E-B88B-0B2905FFF445}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1A-48CF-B231-0103B064ADE7}"/>
                </c:ext>
                <c:ext xmlns:c15="http://schemas.microsoft.com/office/drawing/2012/chart" uri="{CE6537A1-D6FC-4f65-9D91-7224C49458BB}">
                  <c15:dlblFieldTable>
                    <c15:dlblFTEntry>
                      <c15:txfldGUID>{492FF8A7-3059-4972-9D33-B20DEED968AB}</c15:txfldGUID>
                      <c15:f>#REF!</c15:f>
                      <c15:dlblFieldTableCache>
                        <c:ptCount val="1"/>
                        <c:pt idx="0">
                          <c:v>#REF!</c:v>
                        </c:pt>
                      </c15:dlblFieldTableCache>
                    </c15:dlblFTEntry>
                  </c15:dlblFieldTable>
                  <c15:showDataLabelsRange val="0"/>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1A-48CF-B231-0103B064ADE7}"/>
                </c:ext>
                <c:ext xmlns:c15="http://schemas.microsoft.com/office/drawing/2012/chart" uri="{CE6537A1-D6FC-4f65-9D91-7224C49458BB}">
                  <c15:dlblFieldTable>
                    <c15:dlblFTEntry>
                      <c15:txfldGUID>{C6253AEC-B70A-425C-9062-D016BC9248D0}</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1A-48CF-B231-0103B064ADE7}"/>
                </c:ext>
                <c:ext xmlns:c15="http://schemas.microsoft.com/office/drawing/2012/chart" uri="{CE6537A1-D6FC-4f65-9D91-7224C49458BB}">
                  <c15:dlblFieldTable>
                    <c15:dlblFTEntry>
                      <c15:txfldGUID>{59F661C5-3237-4826-8035-267A9CAD4DD3}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1A-48CF-B231-0103B064ADE7}"/>
                </c:ext>
                <c:ext xmlns:c15="http://schemas.microsoft.com/office/drawing/2012/chart" uri="{CE6537A1-D6FC-4f65-9D91-7224C49458BB}">
                  <c15:dlblFieldTable>
                    <c15:dlblFTEntry>
                      <c15:txfldGUID>{2BADA487-A81B-4122-95E6-5FB360C44CBF}</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1A-48CF-B231-0103B064ADE7}"/>
                </c:ext>
                <c:ext xmlns:c15="http://schemas.microsoft.com/office/drawing/2012/chart" uri="{CE6537A1-D6FC-4f65-9D91-7224C49458BB}">
                  <c15:dlblFieldTable>
                    <c15:dlblFTEntry>
                      <c15:txfldGUID>{F85C2AC3-3E37-4C76-9D4C-BBC7F672DF2E}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11A-48CF-B231-0103B064ADE7}"/>
            </c:ext>
          </c:extLst>
        </c:ser>
        <c:dLbls>
          <c:showLegendKey val="0"/>
          <c:showVal val="1"/>
          <c:showCatName val="0"/>
          <c:showSerName val="0"/>
          <c:showPercent val="0"/>
          <c:showBubbleSize val="0"/>
        </c:dLbls>
        <c:axId val="12038256"/>
        <c:axId val="12046416"/>
      </c:scatterChart>
      <c:valAx>
        <c:axId val="1203825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6416"/>
        <c:crosses val="autoZero"/>
        <c:crossBetween val="midCat"/>
      </c:valAx>
      <c:valAx>
        <c:axId val="1204641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2038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辺地債、過疎債、臨時財政対策債等と交付税算入の高い地方債を起こしていることにより、実質公債費は健全な比率となっているが、地方債残高が増えすぎないように、長期的かつ計画的な地方債発行を行い、状況に応じて地方債の一部繰上償還等も視野に入れて対応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満期一括償還地方債の借入がないため、当該財源としての減債基金への積立はない。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の指標は健全に見えるが、充当可能基金は公債費のみに充当するものではなく、消防未常備町村の解消、ごみ処理施設への取り組み、第３セクターの状況など不安要素が山積しているため、地方債残高は可能な限り抑制したいと考えている。しかし、財政力のない本町では地方債の発行を極端に抑制することは困難であるため、有利な地方債を発行し、健全な指標を保つ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徳島県上勝町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百万円取り崩したが、いろどりの里整備基金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百万円ほか特定目的基金を多く積み立てたことにより基金全体としては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・基金の使途明確化を図るために、個々の特定目的基金を中心に積み立てていくことを予定している。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　将来の上勝町発展の基盤となる施設の整備等を目的とする。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　町の森林農地の適正管理により「持続可能な地域社会づくり」を目指し、町並びに森林所有者等の責務を明確化し、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町民の健康で文化的な生活の持続に寄与することを目的とする。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　将来の上勝町発展の基盤となる施設の整備等を目的とし、平成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年度に基金条例を設置。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　森林農地適正管理士の育成等に充てることを目的とし、令和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・いろどりの里整備基金　　　　：　公共施設や道路・橋梁等のインフラは、将来的に更新・維持管理等の支出を伴うもので、平成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年度策定の公共施設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等総合管理計画では、将来更新費用（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年間）の総額が、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百万円と想定。年平均を試算すると毎年度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万円の費用を要するうえ、過去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年間の投資的事業の年平均を試算すると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百万円が必要となる。これによると単年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度だけでみても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百万円が必要と見込んでいる。そのため、適切な財源の確保と歳出の精査により、可能な限り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・上勝町森林農地適正管理基金　：　町面積のうち森林面積が約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を占めるなかで、山離れする森林所有者や林業従事者の高齢化等により、森林環境の悪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化、水資源の枯渇が進むと想定される。そこで本町は森林農地の適正管理を行うため、令和元年度に設立した新林業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事業体において新たな担い手の育成と確保を推進する。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また、森林環境贈与税の創設を好機と捉え、可能な限り基金へ積み立てていきたい。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今後は積立額の範囲内で取り崩しを行うよう努めたい。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・財政調整基金については、決算剰余金、基金運用益を中心に積み立てていく。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・災害への備え等のため、過去の実績を踏まえ、積み立ててきている。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・基金運用益相当額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年度末地方債残高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百万円に対し、減債基金残高</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1,260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百万円のため、基金残高に対して地方債残高が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倍以上となっている。一括償還等を行うこととなった場合等と不測の事態に対応が出来るよう可能な限り積み立てておきたい。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71D4D76-B885-4E90-914D-C248402B4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D3E1023A-4EB8-441E-B9B5-83735EA7C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47BC6E64-1B08-4581-95F0-A46D06D8DBBA}"/>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8787447E-E6D6-49D1-8F8E-44A2E219FCB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9B875735-DBF9-4D37-984D-19FE58227927}"/>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BB804866-1EA4-467A-A030-DB8EB42BD2EA}"/>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1F4EFC2A-F628-4E34-85D3-E3519B8FD49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8E641599-693C-45BC-852E-25DA60E7A3AB}"/>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E97DD912-FC47-43C2-9D3A-F6C44281EC8A}"/>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7CFC527D-4D1A-4F71-B23C-C7D0428CDF93}"/>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98F71D27-FB15-4EFA-BD1B-374157699698}"/>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E79B6299-DE74-4719-B64C-3DAEA682F7F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5CECB33E-A228-4C69-BD67-647B5DABD65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2E7F5A78-5C9E-4214-8C6A-65EA4F8C2EA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2BAEECD-C2C2-4331-95D0-0BF25967B559}"/>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D69DA9FE-E65E-43CE-9261-B6C503FE6A6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FE6C9E88-01F7-4B2C-9466-31F49AF70F6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90688275-E6E3-4272-A544-3224274304D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A2B75018-8AEE-4C4C-8BFF-553B3E507BB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D038D002-5CAA-498D-9AD9-57AD5483D63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DDFAF4D3-6F3C-47BD-A3BB-CDA5C885666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70ABDBEA-0499-442D-A1E2-5728DD7A1AEE}"/>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684A2326-4C91-4A2A-BD55-17231E351D78}"/>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F678769E-2745-46ED-88D9-869F9CD741C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59D2C93-D2B7-4253-A90A-FA21030EBA1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1387B57F-961D-49EF-A340-3B389843FDB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D471E2C-5713-45AC-9F20-DC4D8C624F1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5629BC90-F753-4815-9828-A8FEB8FD8CB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93E2F4C8-EA56-4CE2-A3B2-84E29ED8A99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4D394ED8-B39C-481F-B575-A92D8468A776}"/>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A4B3AC3B-10EB-40DE-9CBD-F0F1ECBA256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81356E89-7A5F-410A-8BD9-930BFE6CFD4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733B2410-5A32-4271-BCD6-2290E2513F7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2C982136-F23E-40FA-8620-9D6008E4300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4810F2F9-1763-424F-BE4D-2F2004AEEA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C097AEE4-A5FC-4B6E-81B0-AFCDA43C4C3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5C482AE9-C158-4065-83FD-F4863674E6E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5F0609D-18A7-4C15-8723-0E267B577DB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83BCC413-0CC5-4B20-A239-909DC590860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8F42A216-60EC-4B25-AD89-77D796AD46D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99E2AC40-CD8D-4771-922C-C7EFB14B0B9F}"/>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CC4A2E18-9016-468B-8A84-7F16D055879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29C1F184-F3FA-4A46-B5BF-385FB6B04D2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170350C2-FD66-4F00-AF2C-B3DF207788D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3EE29A50-55D0-45A9-B30E-F49007A18EF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3BEE5377-1DE7-4790-8CAF-AB79501B191D}"/>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C22AE79E-5CBE-4487-B3D3-03C8460074E4}"/>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4BB14C9C-1C99-4E29-9D14-234764214511}"/>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39464C9C-BEDB-4A38-89CC-71B0F2AE6D9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4A51383-C7B5-481C-9E16-5F05271D654C}"/>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16FEA581-4A74-4400-A57A-F6473799C78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7F36B39C-4B1A-4A0B-A6CD-12395332DEE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727B7FE2-B30B-47FF-8813-6225AAA345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73BA57CF-685E-4DB9-97CE-F0AE7C921BAD}"/>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5D35890-DC48-4B43-AF85-A28F82E06BD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2244C874-3402-4174-B391-65558F162AA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5DA79944-E839-4DB3-BADA-B7C8AFEBAC5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当町の有形固定資産減価償却率は、類似団体よりも低い水準にある。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年度に建物</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棟を取得したが、耐用年数を超過した建物の中古取得であった。また、除却等の処分が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棟あり、有形固定資産減価償却率については、令和元年度決算と比較して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今後も、公共施設個別計画や公共施設等総合管理計画等に沿った公共施設（ハコモノ）に対するマネジメントを進め、計画的な予防保全を図る。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28B7C160-D2F4-4585-AD23-FA52BE637E2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19C646D9-575A-400E-8FCC-770AAECC396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0C3115A9-77FC-4762-A395-889676ABC87C}"/>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xmlns="" id="{5867FF7E-2006-45C8-9A5A-44541D7D5132}"/>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xmlns="" id="{F70E181B-DC88-4CD5-913E-0F46639305A5}"/>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xmlns="" id="{B6263BC6-0BF0-4233-A6E6-A4DA38D23AD9}"/>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xmlns="" id="{0118C7E7-9704-4919-8C77-AF0471BCD5F1}"/>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xmlns="" id="{6E9B7982-0BDF-4101-9235-C8EF61BA1832}"/>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xmlns="" id="{B809CC2C-41CF-4ADC-BBD2-9E0E3F041FA3}"/>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xmlns="" id="{5A8FC76E-6759-4260-AB05-FB682EF9F8C2}"/>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xmlns="" id="{0CA446B3-0264-48F2-BFF8-44EA9ECE21CB}"/>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951329FC-2CA2-41A9-8D59-DCE6339B5B9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xmlns="" id="{A9DDDD3F-563E-4FA9-A7C6-A067B970E38C}"/>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8D5B42B2-8DC0-473C-912B-223E2EED17FF}"/>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xmlns="" id="{F941F34A-AAFF-4313-8624-09FCFF885699}"/>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xmlns="" id="{714CA5DE-BC51-4EF0-B0A1-91C05EE0ECB3}"/>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xmlns="" id="{7D29DA83-E104-47AB-8BFD-9B66A834E0A8}"/>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xmlns="" id="{90158F49-F747-48B2-A9A2-A9D042C887CB}"/>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xmlns="" id="{229B1F57-A04D-4AEC-BE92-1E8CBE730DC4}"/>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xmlns="" id="{5802F42C-CC1C-47DB-96B5-6BA3CE686F5D}"/>
            </a:ext>
          </a:extLst>
        </xdr:cNvPr>
        <xdr:cNvSpPr txBox="1"/>
      </xdr:nvSpPr>
      <xdr:spPr>
        <a:xfrm>
          <a:off x="4813300" y="5423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xmlns="" id="{0474262C-95DB-44B8-94C5-5D6455EA86FB}"/>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xmlns="" id="{EECC3B67-9F87-4CA5-AC20-20E25B8F522D}"/>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xmlns="" id="{D302616F-2550-4797-88A6-EAFD87BC479B}"/>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xmlns="" id="{24861CE4-FF3A-4CA3-98F5-10A9005EAED5}"/>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xmlns="" id="{3C098250-009E-48C1-BF12-01DB8D739F7E}"/>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22EAA087-3257-48A9-BD89-4090750086A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3265FFFE-900E-46E7-AD1E-1A5BE056F86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3F27E193-26F0-436A-929C-F02811E471B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5B132D13-2E99-4AE1-9498-414E6824DA1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C2C25796-46BF-465A-955C-94EA207CF1A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150876</xdr:rowOff>
    </xdr:from>
    <xdr:to>
      <xdr:col>23</xdr:col>
      <xdr:colOff>136525</xdr:colOff>
      <xdr:row>31</xdr:row>
      <xdr:rowOff>81026</xdr:rowOff>
    </xdr:to>
    <xdr:sp macro="" textlink="">
      <xdr:nvSpPr>
        <xdr:cNvPr id="89" name="楕円 88">
          <a:extLst>
            <a:ext uri="{FF2B5EF4-FFF2-40B4-BE49-F238E27FC236}">
              <a16:creationId xmlns:a16="http://schemas.microsoft.com/office/drawing/2014/main" xmlns="" id="{7A8D96FE-0ABE-42A2-9395-B31E9883C96D}"/>
            </a:ext>
          </a:extLst>
        </xdr:cNvPr>
        <xdr:cNvSpPr/>
      </xdr:nvSpPr>
      <xdr:spPr>
        <a:xfrm>
          <a:off x="4711700" y="52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2303</xdr:rowOff>
    </xdr:from>
    <xdr:ext cx="405111" cy="259045"/>
    <xdr:sp macro="" textlink="">
      <xdr:nvSpPr>
        <xdr:cNvPr id="90" name="有形固定資産減価償却率該当値テキスト">
          <a:extLst>
            <a:ext uri="{FF2B5EF4-FFF2-40B4-BE49-F238E27FC236}">
              <a16:creationId xmlns:a16="http://schemas.microsoft.com/office/drawing/2014/main" xmlns="" id="{9375C7DA-2D3E-4562-B698-C28FD572B482}"/>
            </a:ext>
          </a:extLst>
        </xdr:cNvPr>
        <xdr:cNvSpPr txBox="1"/>
      </xdr:nvSpPr>
      <xdr:spPr>
        <a:xfrm>
          <a:off x="4813300" y="514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133604</xdr:rowOff>
    </xdr:from>
    <xdr:to>
      <xdr:col>19</xdr:col>
      <xdr:colOff>187325</xdr:colOff>
      <xdr:row>31</xdr:row>
      <xdr:rowOff>63754</xdr:rowOff>
    </xdr:to>
    <xdr:sp macro="" textlink="">
      <xdr:nvSpPr>
        <xdr:cNvPr id="91" name="楕円 90">
          <a:extLst>
            <a:ext uri="{FF2B5EF4-FFF2-40B4-BE49-F238E27FC236}">
              <a16:creationId xmlns:a16="http://schemas.microsoft.com/office/drawing/2014/main" xmlns="" id="{16BB4AE8-DF2A-4CF5-9DF8-C486ED414E6A}"/>
            </a:ext>
          </a:extLst>
        </xdr:cNvPr>
        <xdr:cNvSpPr/>
      </xdr:nvSpPr>
      <xdr:spPr>
        <a:xfrm>
          <a:off x="4000500" y="52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12954</xdr:rowOff>
    </xdr:from>
    <xdr:to>
      <xdr:col>23</xdr:col>
      <xdr:colOff>85725</xdr:colOff>
      <xdr:row>31</xdr:row>
      <xdr:rowOff>30226</xdr:rowOff>
    </xdr:to>
    <xdr:cxnSp macro="">
      <xdr:nvCxnSpPr>
        <xdr:cNvPr id="92" name="直線コネクタ 91">
          <a:extLst>
            <a:ext uri="{FF2B5EF4-FFF2-40B4-BE49-F238E27FC236}">
              <a16:creationId xmlns:a16="http://schemas.microsoft.com/office/drawing/2014/main" xmlns="" id="{F8EB2768-89CE-4AF1-97A1-79F04DEA4C18}"/>
            </a:ext>
          </a:extLst>
        </xdr:cNvPr>
        <xdr:cNvCxnSpPr/>
      </xdr:nvCxnSpPr>
      <xdr:spPr>
        <a:xfrm>
          <a:off x="4051300" y="5327904"/>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93" name="楕円 92">
          <a:extLst>
            <a:ext uri="{FF2B5EF4-FFF2-40B4-BE49-F238E27FC236}">
              <a16:creationId xmlns:a16="http://schemas.microsoft.com/office/drawing/2014/main" xmlns="" id="{4B9F1FFA-2768-4BB5-8E00-9E1D730E80DD}"/>
            </a:ext>
          </a:extLst>
        </xdr:cNvPr>
        <xdr:cNvSpPr/>
      </xdr:nvSpPr>
      <xdr:spPr>
        <a:xfrm>
          <a:off x="3238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12954</xdr:rowOff>
    </xdr:to>
    <xdr:cxnSp macro="">
      <xdr:nvCxnSpPr>
        <xdr:cNvPr id="94" name="直線コネクタ 93">
          <a:extLst>
            <a:ext uri="{FF2B5EF4-FFF2-40B4-BE49-F238E27FC236}">
              <a16:creationId xmlns:a16="http://schemas.microsoft.com/office/drawing/2014/main" xmlns="" id="{74DD55D2-0C52-44B6-9519-33E199D55C22}"/>
            </a:ext>
          </a:extLst>
        </xdr:cNvPr>
        <xdr:cNvCxnSpPr/>
      </xdr:nvCxnSpPr>
      <xdr:spPr>
        <a:xfrm>
          <a:off x="3289300" y="5325745"/>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5" name="楕円 94">
          <a:extLst>
            <a:ext uri="{FF2B5EF4-FFF2-40B4-BE49-F238E27FC236}">
              <a16:creationId xmlns:a16="http://schemas.microsoft.com/office/drawing/2014/main" xmlns="" id="{67EBE5C7-CBB6-4ABF-903F-D65F4473A44E}"/>
            </a:ext>
          </a:extLst>
        </xdr:cNvPr>
        <xdr:cNvSpPr/>
      </xdr:nvSpPr>
      <xdr:spPr>
        <a:xfrm>
          <a:off x="2476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10795</xdr:rowOff>
    </xdr:to>
    <xdr:cxnSp macro="">
      <xdr:nvCxnSpPr>
        <xdr:cNvPr id="96" name="直線コネクタ 95">
          <a:extLst>
            <a:ext uri="{FF2B5EF4-FFF2-40B4-BE49-F238E27FC236}">
              <a16:creationId xmlns:a16="http://schemas.microsoft.com/office/drawing/2014/main" xmlns="" id="{3D0C5C8A-47D2-4572-8C0C-4F6F5E494D52}"/>
            </a:ext>
          </a:extLst>
        </xdr:cNvPr>
        <xdr:cNvCxnSpPr/>
      </xdr:nvCxnSpPr>
      <xdr:spPr>
        <a:xfrm>
          <a:off x="2527300" y="530415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90424</xdr:rowOff>
    </xdr:from>
    <xdr:to>
      <xdr:col>7</xdr:col>
      <xdr:colOff>187325</xdr:colOff>
      <xdr:row>31</xdr:row>
      <xdr:rowOff>20574</xdr:rowOff>
    </xdr:to>
    <xdr:sp macro="" textlink="">
      <xdr:nvSpPr>
        <xdr:cNvPr id="97" name="楕円 96">
          <a:extLst>
            <a:ext uri="{FF2B5EF4-FFF2-40B4-BE49-F238E27FC236}">
              <a16:creationId xmlns:a16="http://schemas.microsoft.com/office/drawing/2014/main" xmlns="" id="{47B39A50-45C2-4A25-BAA6-1B97AC579FF4}"/>
            </a:ext>
          </a:extLst>
        </xdr:cNvPr>
        <xdr:cNvSpPr/>
      </xdr:nvSpPr>
      <xdr:spPr>
        <a:xfrm>
          <a:off x="1714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141224</xdr:rowOff>
    </xdr:from>
    <xdr:to>
      <xdr:col>11</xdr:col>
      <xdr:colOff>136525</xdr:colOff>
      <xdr:row>30</xdr:row>
      <xdr:rowOff>160655</xdr:rowOff>
    </xdr:to>
    <xdr:cxnSp macro="">
      <xdr:nvCxnSpPr>
        <xdr:cNvPr id="98" name="直線コネクタ 97">
          <a:extLst>
            <a:ext uri="{FF2B5EF4-FFF2-40B4-BE49-F238E27FC236}">
              <a16:creationId xmlns:a16="http://schemas.microsoft.com/office/drawing/2014/main" xmlns="" id="{BFDCB2ED-8017-40CB-ACD8-ADF1A85D9AE1}"/>
            </a:ext>
          </a:extLst>
        </xdr:cNvPr>
        <xdr:cNvCxnSpPr/>
      </xdr:nvCxnSpPr>
      <xdr:spPr>
        <a:xfrm>
          <a:off x="1765300" y="528472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xmlns="" id="{3D780738-CED2-451C-9145-EDAF31EC2C97}"/>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100" name="n_2aveValue有形固定資産減価償却率">
          <a:extLst>
            <a:ext uri="{FF2B5EF4-FFF2-40B4-BE49-F238E27FC236}">
              <a16:creationId xmlns:a16="http://schemas.microsoft.com/office/drawing/2014/main" xmlns="" id="{0F0BB1A4-D161-4647-97B3-508AE0AE664B}"/>
            </a:ext>
          </a:extLst>
        </xdr:cNvPr>
        <xdr:cNvSpPr txBox="1"/>
      </xdr:nvSpPr>
      <xdr:spPr>
        <a:xfrm>
          <a:off x="308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101" name="n_3aveValue有形固定資産減価償却率">
          <a:extLst>
            <a:ext uri="{FF2B5EF4-FFF2-40B4-BE49-F238E27FC236}">
              <a16:creationId xmlns:a16="http://schemas.microsoft.com/office/drawing/2014/main" xmlns="" id="{12948029-CDE8-425F-AC6C-F57086B2929E}"/>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102" name="n_4aveValue有形固定資産減価償却率">
          <a:extLst>
            <a:ext uri="{FF2B5EF4-FFF2-40B4-BE49-F238E27FC236}">
              <a16:creationId xmlns:a16="http://schemas.microsoft.com/office/drawing/2014/main" xmlns="" id="{66781334-C04E-497F-870A-7271B10E5BAF}"/>
            </a:ext>
          </a:extLst>
        </xdr:cNvPr>
        <xdr:cNvSpPr txBox="1"/>
      </xdr:nvSpPr>
      <xdr:spPr>
        <a:xfrm>
          <a:off x="1562744" y="543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80281</xdr:rowOff>
    </xdr:from>
    <xdr:ext cx="405111" cy="259045"/>
    <xdr:sp macro="" textlink="">
      <xdr:nvSpPr>
        <xdr:cNvPr id="103" name="n_1mainValue有形固定資産減価償却率">
          <a:extLst>
            <a:ext uri="{FF2B5EF4-FFF2-40B4-BE49-F238E27FC236}">
              <a16:creationId xmlns:a16="http://schemas.microsoft.com/office/drawing/2014/main" xmlns="" id="{E539CFA8-7702-481E-AB91-4284EC1D7B05}"/>
            </a:ext>
          </a:extLst>
        </xdr:cNvPr>
        <xdr:cNvSpPr txBox="1"/>
      </xdr:nvSpPr>
      <xdr:spPr>
        <a:xfrm>
          <a:off x="3836044" y="50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104" name="n_2mainValue有形固定資産減価償却率">
          <a:extLst>
            <a:ext uri="{FF2B5EF4-FFF2-40B4-BE49-F238E27FC236}">
              <a16:creationId xmlns:a16="http://schemas.microsoft.com/office/drawing/2014/main" xmlns="" id="{B1A26C69-E60F-4691-AA43-9DEADD95FB2A}"/>
            </a:ext>
          </a:extLst>
        </xdr:cNvPr>
        <xdr:cNvSpPr txBox="1"/>
      </xdr:nvSpPr>
      <xdr:spPr>
        <a:xfrm>
          <a:off x="3086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56532</xdr:rowOff>
    </xdr:from>
    <xdr:ext cx="405111" cy="259045"/>
    <xdr:sp macro="" textlink="">
      <xdr:nvSpPr>
        <xdr:cNvPr id="105" name="n_3mainValue有形固定資産減価償却率">
          <a:extLst>
            <a:ext uri="{FF2B5EF4-FFF2-40B4-BE49-F238E27FC236}">
              <a16:creationId xmlns:a16="http://schemas.microsoft.com/office/drawing/2014/main" xmlns="" id="{0A42AF60-ECBF-4592-8BAC-27C1E8A05E27}"/>
            </a:ext>
          </a:extLst>
        </xdr:cNvPr>
        <xdr:cNvSpPr txBox="1"/>
      </xdr:nvSpPr>
      <xdr:spPr>
        <a:xfrm>
          <a:off x="2324744" y="50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37101</xdr:rowOff>
    </xdr:from>
    <xdr:ext cx="405111" cy="259045"/>
    <xdr:sp macro="" textlink="">
      <xdr:nvSpPr>
        <xdr:cNvPr id="106" name="n_4mainValue有形固定資産減価償却率">
          <a:extLst>
            <a:ext uri="{FF2B5EF4-FFF2-40B4-BE49-F238E27FC236}">
              <a16:creationId xmlns:a16="http://schemas.microsoft.com/office/drawing/2014/main" xmlns="" id="{7DF4EED5-A75A-4C6E-AEEE-6913A3153710}"/>
            </a:ext>
          </a:extLst>
        </xdr:cNvPr>
        <xdr:cNvSpPr txBox="1"/>
      </xdr:nvSpPr>
      <xdr:spPr>
        <a:xfrm>
          <a:off x="1562744" y="50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xmlns="" id="{18477BA1-238B-4A5D-BB88-FF2CFB36042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xmlns="" id="{90D4885D-043A-417C-A524-C97FA6DCD44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xmlns="" id="{D3771286-7032-42A6-A441-5E5F5CBFFE76}"/>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xmlns="" id="{95BCC036-41E6-4D41-8B11-90EA3425D09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xmlns="" id="{E08911EF-DB91-4CBA-AD2E-5799910ACF4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xmlns="" id="{326A265F-B79B-4E09-BE33-C8D8251AC0F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xmlns="" id="{80D41EF3-E7E3-4386-93F2-5E190586192A}"/>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xmlns="" id="{C8EFFFFE-7323-48D6-8238-71846818F9E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xmlns="" id="{58BBC909-EE4B-433E-BA40-66BCAD14451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xmlns="" id="{B940BE25-65B7-463E-A620-CC1F613C33C5}"/>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xmlns="" id="{1C44553E-4D4F-4DDB-B103-ADC620D1A97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xmlns="" id="{F80E98A3-6CA3-4A1B-ACB3-191340F06DD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xmlns="" id="{4C703A94-2714-4B78-AD65-A481A342F68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effectLst/>
              <a:latin typeface="ＭＳ Ｐゴシック" panose="020B0600070205080204" pitchFamily="50" charset="-128"/>
              <a:ea typeface="ＭＳ Ｐゴシック" panose="020B0600070205080204" pitchFamily="50" charset="-128"/>
            </a:rPr>
            <a:t>令和</a:t>
          </a:r>
          <a:r>
            <a:rPr lang="en-US" altLang="ja-JP">
              <a:effectLst/>
              <a:latin typeface="ＭＳ Ｐゴシック" panose="020B0600070205080204" pitchFamily="50" charset="-128"/>
              <a:ea typeface="ＭＳ Ｐゴシック" panose="020B0600070205080204" pitchFamily="50" charset="-128"/>
            </a:rPr>
            <a:t>2</a:t>
          </a:r>
          <a:r>
            <a:rPr lang="ja-JP" altLang="en-US">
              <a:effectLst/>
              <a:latin typeface="ＭＳ Ｐゴシック" panose="020B0600070205080204" pitchFamily="50" charset="-128"/>
              <a:ea typeface="ＭＳ Ｐゴシック" panose="020B0600070205080204" pitchFamily="50" charset="-128"/>
            </a:rPr>
            <a:t>年度決算において、負債合計金額は約</a:t>
          </a:r>
          <a:r>
            <a:rPr lang="en-US" altLang="ja-JP">
              <a:effectLst/>
              <a:latin typeface="ＭＳ Ｐゴシック" panose="020B0600070205080204" pitchFamily="50" charset="-128"/>
              <a:ea typeface="ＭＳ Ｐゴシック" panose="020B0600070205080204" pitchFamily="50" charset="-128"/>
            </a:rPr>
            <a:t>39</a:t>
          </a:r>
          <a:r>
            <a:rPr lang="ja-JP" altLang="en-US">
              <a:effectLst/>
              <a:latin typeface="ＭＳ Ｐゴシック" panose="020B0600070205080204" pitchFamily="50" charset="-128"/>
              <a:ea typeface="ＭＳ Ｐゴシック" panose="020B0600070205080204" pitchFamily="50" charset="-128"/>
            </a:rPr>
            <a:t>億円であり、対して業務活動収支は約</a:t>
          </a:r>
          <a:r>
            <a:rPr lang="en-US" altLang="ja-JP">
              <a:effectLst/>
              <a:latin typeface="ＭＳ Ｐゴシック" panose="020B0600070205080204" pitchFamily="50" charset="-128"/>
              <a:ea typeface="ＭＳ Ｐゴシック" panose="020B0600070205080204" pitchFamily="50" charset="-128"/>
            </a:rPr>
            <a:t>3.7</a:t>
          </a:r>
          <a:r>
            <a:rPr lang="ja-JP" altLang="en-US">
              <a:effectLst/>
              <a:latin typeface="ＭＳ Ｐゴシック" panose="020B0600070205080204" pitchFamily="50" charset="-128"/>
              <a:ea typeface="ＭＳ Ｐゴシック" panose="020B0600070205080204" pitchFamily="50" charset="-128"/>
            </a:rPr>
            <a:t>億円である。これらの商を償還年数とした場合、約</a:t>
          </a:r>
          <a:r>
            <a:rPr lang="en-US" altLang="ja-JP">
              <a:effectLst/>
              <a:latin typeface="ＭＳ Ｐゴシック" panose="020B0600070205080204" pitchFamily="50" charset="-128"/>
              <a:ea typeface="ＭＳ Ｐゴシック" panose="020B0600070205080204" pitchFamily="50" charset="-128"/>
            </a:rPr>
            <a:t>10.4</a:t>
          </a:r>
          <a:r>
            <a:rPr lang="ja-JP" altLang="en-US">
              <a:effectLst/>
              <a:latin typeface="ＭＳ Ｐゴシック" panose="020B0600070205080204" pitchFamily="50" charset="-128"/>
              <a:ea typeface="ＭＳ Ｐゴシック" panose="020B0600070205080204" pitchFamily="50" charset="-128"/>
            </a:rPr>
            <a:t>年となる。令和</a:t>
          </a:r>
          <a:r>
            <a:rPr lang="en-US" altLang="ja-JP">
              <a:effectLst/>
              <a:latin typeface="ＭＳ Ｐゴシック" panose="020B0600070205080204" pitchFamily="50" charset="-128"/>
              <a:ea typeface="ＭＳ Ｐゴシック" panose="020B0600070205080204" pitchFamily="50" charset="-128"/>
            </a:rPr>
            <a:t>2</a:t>
          </a:r>
          <a:r>
            <a:rPr lang="ja-JP" altLang="en-US">
              <a:effectLst/>
              <a:latin typeface="ＭＳ Ｐゴシック" panose="020B0600070205080204" pitchFamily="50" charset="-128"/>
              <a:ea typeface="ＭＳ Ｐゴシック" panose="020B0600070205080204" pitchFamily="50" charset="-128"/>
            </a:rPr>
            <a:t>年度決算時点の基金残高は約</a:t>
          </a:r>
          <a:r>
            <a:rPr lang="en-US" altLang="ja-JP">
              <a:effectLst/>
              <a:latin typeface="ＭＳ Ｐゴシック" panose="020B0600070205080204" pitchFamily="50" charset="-128"/>
              <a:ea typeface="ＭＳ Ｐゴシック" panose="020B0600070205080204" pitchFamily="50" charset="-128"/>
            </a:rPr>
            <a:t>53</a:t>
          </a:r>
          <a:r>
            <a:rPr lang="ja-JP" altLang="en-US">
              <a:effectLst/>
              <a:latin typeface="ＭＳ Ｐゴシック" panose="020B0600070205080204" pitchFamily="50" charset="-128"/>
              <a:ea typeface="ＭＳ Ｐゴシック" panose="020B0600070205080204" pitchFamily="50" charset="-128"/>
            </a:rPr>
            <a:t>億円であり、今後も計画的な管理を行っていく。</a:t>
          </a:r>
        </a:p>
        <a:p>
          <a:r>
            <a:rPr lang="ja-JP" altLang="en-US">
              <a:effectLst/>
              <a:latin typeface="ＭＳ Ｐゴシック" panose="020B0600070205080204" pitchFamily="50" charset="-128"/>
              <a:ea typeface="ＭＳ Ｐゴシック" panose="020B0600070205080204" pitchFamily="50" charset="-128"/>
            </a:rPr>
            <a:t>また、令和</a:t>
          </a:r>
          <a:r>
            <a:rPr lang="en-US" altLang="ja-JP">
              <a:effectLst/>
              <a:latin typeface="ＭＳ Ｐゴシック" panose="020B0600070205080204" pitchFamily="50" charset="-128"/>
              <a:ea typeface="ＭＳ Ｐゴシック" panose="020B0600070205080204" pitchFamily="50" charset="-128"/>
            </a:rPr>
            <a:t>2</a:t>
          </a:r>
          <a:r>
            <a:rPr lang="ja-JP" altLang="en-US">
              <a:effectLst/>
              <a:latin typeface="ＭＳ Ｐゴシック" panose="020B0600070205080204" pitchFamily="50" charset="-128"/>
              <a:ea typeface="ＭＳ Ｐゴシック" panose="020B0600070205080204" pitchFamily="50" charset="-128"/>
            </a:rPr>
            <a:t>年度の地方債償還支出は、地方債発行収入を下回っている。償還計画に基づいて計画的な財政運営に努める。</a:t>
          </a: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xmlns="" id="{42E355F1-A4C0-4C06-938B-A283A264FD5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xmlns="" id="{5FAC481A-37E1-4C97-8956-3467C71A548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xmlns="" id="{ACBBF77F-9A8D-4BC0-8F84-145FB50EC0BA}"/>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xmlns="" id="{3498938F-67D9-4CF8-83CC-0633328DED0B}"/>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xmlns="" id="{30E54660-D7AF-4BA3-B8C8-707F86697AD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xmlns="" id="{0B7E59AC-E938-4EC8-B25B-3CF47962924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xmlns="" id="{D413142B-629A-4956-8EDB-A223509953AC}"/>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xmlns="" id="{B5C26D2F-832F-4BC6-A607-9C14067730C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xmlns="" id="{AD240FCA-0376-406B-A39B-FDA3613FA437}"/>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xmlns="" id="{1C02E026-1365-4028-9BDD-B6B7EF4AAF61}"/>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xmlns="" id="{4B0C5416-3EC8-4EC4-B36F-855CB3260B0E}"/>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xmlns="" id="{C63BD8A7-CBD5-42CE-BD70-777F49604F03}"/>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xmlns="" id="{D18BCE73-86DE-47E2-A372-6698A9BBF6A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xmlns="" id="{8592D1DF-9750-42B4-97B9-4B6E10613167}"/>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xmlns="" id="{BD31238C-F0A4-48EB-ADAB-07C2FED9940A}"/>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xmlns="" id="{A589FF88-2D87-4839-923D-1FED31440ACF}"/>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xmlns="" id="{286E1F8B-4B13-459E-B2BE-8FB2835AFDA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xmlns="" id="{CFD03778-EAC7-41BA-938B-4A948238B3EB}"/>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xmlns="" id="{5F52827A-9545-4E49-9500-9003B1298928}"/>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xmlns="" id="{6396AF57-1165-490E-BC6A-848FE6294672}"/>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xmlns="" id="{D0AE6E30-F11E-4824-AAC3-2F8D354DA14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xmlns="" id="{69638D6E-9305-404D-8A7F-FF39765AAF6C}"/>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xmlns="" id="{913E92B9-479A-4C8B-8305-5FD8D5950DAA}"/>
            </a:ext>
          </a:extLst>
        </xdr:cNvPr>
        <xdr:cNvSpPr txBox="1"/>
      </xdr:nvSpPr>
      <xdr:spPr>
        <a:xfrm>
          <a:off x="14846300" y="4715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xmlns="" id="{4F57A832-1DF0-4E98-B014-D34B085CDA26}"/>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xmlns="" id="{08D5C34F-4D19-4EF8-AB7C-EE72AD470D77}"/>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xmlns="" id="{2E7431E1-C724-47AC-896A-CB4E53946B07}"/>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xmlns="" id="{FE8188C4-1C44-40D3-AB15-8758987D46AC}"/>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xmlns="" id="{278DC8D1-C810-497E-8762-2CA30F6FEB3A}"/>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53AC14FB-0C9C-4140-8B7F-09D77781F2B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3C384A6A-A5A7-4BD5-8F4D-1595B810E58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64B1D6E2-3A3F-4DED-B6C5-49A60A3837B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32D6846E-FF95-470D-97D6-C5B44A79FCA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C21B5FD9-DD07-420F-96BF-E8AFB4C5693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xmlns="" id="{453BF6D3-1C9D-4744-8148-69FFBCA4EBC8}"/>
            </a:ext>
          </a:extLst>
        </xdr:cNvPr>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xmlns="" id="{4FBD0B13-4CBB-4D91-BB79-4F12B36FDB9E}"/>
            </a:ext>
          </a:extLst>
        </xdr:cNvPr>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xmlns="" id="{DD2084DF-D8BE-4679-A8F2-374657FBF8A0}"/>
            </a:ext>
          </a:extLst>
        </xdr:cNvPr>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xmlns="" id="{7AC206F4-4C07-429F-86E1-7AE05B6954F8}"/>
            </a:ext>
          </a:extLst>
        </xdr:cNvPr>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xmlns="" id="{9E79F6E6-38BC-4E26-BB1B-94810CE5644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xmlns="" id="{ABB40597-F53A-47E1-BE34-2EEBE9A3FFD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xmlns="" id="{0130682C-4348-4342-85F3-FF5C84BFBB0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xmlns="" id="{75C5FB75-B799-43AE-B71B-0794FA955E7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xmlns="" id="{48FC5863-ABC6-4470-B3C9-00BDC92ADCD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xmlns="" id="{3E846032-A257-4230-B8E2-12806A0F500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CD2AB68-B8E3-4147-9F41-FF845D983C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DE3ECC9-DFFC-45FA-8D0D-4D00B589FE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4D39332C-8C31-4A1E-846D-F0DE444499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4E187AA-D27B-4380-8D80-7A7D2F8C91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C2B0A91-9FC2-45DC-8F3A-96F9B1DBB47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20AFA9F-474C-4A55-9975-D234AA7611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B7D59F15-EAF8-4A10-8049-970F671C2BE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8128FD17-4856-4DDE-985A-B7E0B43415D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BA4EDF6-BEA9-45C3-A240-22A2545E9B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5FC9862-2FA7-46A6-87E4-B9793F1A20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C8F3ED7-79B4-43F5-B654-C918095993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552C380-BF22-4E69-9B38-A0C2879606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4921EF-7743-4FB4-B250-8254E4136A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2E55B00-AF20-496A-BFA5-E8FFF86CC5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9915B9E-D967-4940-9804-D1EBE0DD41D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407B908-6B6B-46FF-A44A-563346350FA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70FD0EF-2AD7-43F2-AFDB-5C2199AEDCA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C1F9A89-A2B0-4BBD-B7B9-6660A8AAD0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355DE08-691C-41D2-98A7-A2B9D40A21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D260F9B-38E1-4655-A62F-59D3283946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21D02B2-71A9-4A98-B388-1B7DF7B6EC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8E43564-03EA-456F-88B0-1F1BA822C13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3D67EC3-6EB2-4209-BC9B-C0BE9C2F26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B7C0011-5CCC-44F2-9656-411BA0EC54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E4E9771-D44E-49B5-876B-26F6EBF120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BA0235C-877C-4751-B520-B23A87C7C97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D683AD6-EF5C-4761-835B-474F04CB7AA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B5131C3-B8A5-4D8F-87D1-066690AB65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4F3D146-E927-41F2-8057-D148F959128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859700FC-2BCD-4054-9AA2-AEEB214EB80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405CB1A-9087-4F85-9E49-E7FDA5B3C2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8218234-42C4-42B6-B881-08487CF3349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7220311-5B0B-453D-B547-BD887D431D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73294232-0945-4959-B59C-4B366C5631C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50A6C9B-71A6-46D5-9E47-DFD525CFDE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10FDA62-FB1D-418B-B4F0-9B8C43A6B7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1E6803B-00D0-4290-95CD-D7472D6BC7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3267AC31-3092-415C-9F28-21935091F2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F38929AA-92AD-4E4A-A10B-390D7B0BC4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B244D68-7085-488F-B1D0-0AD33C1300F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52C2EC2E-E118-483B-B8B1-416B569220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41C8BB2F-4C24-4E16-8345-FE5ADD63F67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3C1DAC2F-DA8B-461A-8F54-BBDC038A19D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2A2A432C-C1D0-4938-A0AD-49F75B3AED0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BCF1BDC6-2CE6-4BB1-9D62-B4FB61F3CD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C57502BF-F8F2-4E0B-B50E-A306E2D423F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7D25329F-1FB4-415D-87A0-28717969193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E5E58FA9-4ED4-4F9A-B8CA-4A1BBE33E9A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C591189E-D1CA-469A-8DEA-2EDEA333F27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889B8B4E-1177-41CC-B636-04DB5A92AA5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F81A5AF7-E0B3-4F91-9DD1-4AFDBB4C85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153F563-C03C-4C7B-8707-E8A84CC9CD2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F61649A7-DD5A-40E2-AFEA-8423BE8956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5086FE21-E0FA-4544-9058-836C7F38F94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DBAD7055-D133-4F41-899C-51D77FFE5AC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93288B4A-A034-4514-B65A-0035D1E4DB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xmlns="" id="{56AE469B-91F6-4139-BDBF-CF4818A771E5}"/>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xmlns="" id="{CF713A8A-8270-4E7D-867B-3722BABDC6BA}"/>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xmlns="" id="{4559DCD0-9062-4503-9103-F9ACDB68A5E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822E674F-6262-4CE8-9EE0-6BB28CF8429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FD11987F-828D-4C0C-B76B-D3213317F0C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xmlns="" id="{AF65A33D-91CD-4CE0-BD5A-964CFDA11E74}"/>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xmlns="" id="{11A2CD69-0B1D-4CD8-9830-B6C7F1E7BDFF}"/>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xmlns="" id="{10E1F5BC-2F34-436F-9174-F618DF01D664}"/>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xmlns="" id="{DC3A04CA-3BCC-4C0B-9B4E-36446F24F0B1}"/>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xmlns="" id="{751F2B06-AC21-4208-94B4-63A790A1D03E}"/>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xmlns="" id="{1AA9178A-DA8E-4F7D-AD4E-9105DB20E1E1}"/>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3263444D-310B-4A20-B5CA-FBB6FC872E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E8995902-904D-43BB-88C5-0C80A6A10BC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2E162D1-339F-4ED4-8720-31FD88DA6A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60CE397-D2EE-43F1-9C55-0FE82158D3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6F77F03-8175-4E99-AA30-05EC477169F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4" name="楕円 73">
          <a:extLst>
            <a:ext uri="{FF2B5EF4-FFF2-40B4-BE49-F238E27FC236}">
              <a16:creationId xmlns:a16="http://schemas.microsoft.com/office/drawing/2014/main" xmlns="" id="{3C24635E-A9F7-41DF-B48E-73596792E589}"/>
            </a:ext>
          </a:extLst>
        </xdr:cNvPr>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118490</xdr:rowOff>
    </xdr:from>
    <xdr:ext cx="405111" cy="259045"/>
    <xdr:sp macro="" textlink="">
      <xdr:nvSpPr>
        <xdr:cNvPr id="75" name="【道路】&#10;有形固定資産減価償却率該当値テキスト">
          <a:extLst>
            <a:ext uri="{FF2B5EF4-FFF2-40B4-BE49-F238E27FC236}">
              <a16:creationId xmlns:a16="http://schemas.microsoft.com/office/drawing/2014/main" xmlns="" id="{AEAC3FD0-D6A4-4C33-9E50-CAF8DF0BECDD}"/>
            </a:ext>
          </a:extLst>
        </xdr:cNvPr>
        <xdr:cNvSpPr txBox="1"/>
      </xdr:nvSpPr>
      <xdr:spPr>
        <a:xfrm>
          <a:off x="4673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a:extLst>
            <a:ext uri="{FF2B5EF4-FFF2-40B4-BE49-F238E27FC236}">
              <a16:creationId xmlns:a16="http://schemas.microsoft.com/office/drawing/2014/main" xmlns="" id="{288F9584-9A08-4691-98D7-10F8473E3892}"/>
            </a:ext>
          </a:extLst>
        </xdr:cNvPr>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131717</xdr:rowOff>
    </xdr:from>
    <xdr:to>
      <xdr:col>24</xdr:col>
      <xdr:colOff>63500</xdr:colOff>
      <xdr:row>37</xdr:row>
      <xdr:rowOff>146413</xdr:rowOff>
    </xdr:to>
    <xdr:cxnSp macro="">
      <xdr:nvCxnSpPr>
        <xdr:cNvPr id="77" name="直線コネクタ 76">
          <a:extLst>
            <a:ext uri="{FF2B5EF4-FFF2-40B4-BE49-F238E27FC236}">
              <a16:creationId xmlns:a16="http://schemas.microsoft.com/office/drawing/2014/main" xmlns="" id="{2E1A5AC7-C044-4BD4-8135-10C1F1BF1A3E}"/>
            </a:ext>
          </a:extLst>
        </xdr:cNvPr>
        <xdr:cNvCxnSpPr/>
      </xdr:nvCxnSpPr>
      <xdr:spPr>
        <a:xfrm>
          <a:off x="3797300" y="64753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a:extLst>
            <a:ext uri="{FF2B5EF4-FFF2-40B4-BE49-F238E27FC236}">
              <a16:creationId xmlns:a16="http://schemas.microsoft.com/office/drawing/2014/main" xmlns="" id="{F7CFDE01-81D6-4E2E-BDD1-2F7B8DC67235}"/>
            </a:ext>
          </a:extLst>
        </xdr:cNvPr>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131717</xdr:rowOff>
    </xdr:to>
    <xdr:cxnSp macro="">
      <xdr:nvCxnSpPr>
        <xdr:cNvPr id="79" name="直線コネクタ 78">
          <a:extLst>
            <a:ext uri="{FF2B5EF4-FFF2-40B4-BE49-F238E27FC236}">
              <a16:creationId xmlns:a16="http://schemas.microsoft.com/office/drawing/2014/main" xmlns="" id="{EB0F19B2-5D8B-488E-A0A1-533EAE18AACF}"/>
            </a:ext>
          </a:extLst>
        </xdr:cNvPr>
        <xdr:cNvCxnSpPr/>
      </xdr:nvCxnSpPr>
      <xdr:spPr>
        <a:xfrm>
          <a:off x="2908300" y="645250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33564</xdr:rowOff>
    </xdr:from>
    <xdr:to>
      <xdr:col>10</xdr:col>
      <xdr:colOff>165100</xdr:colOff>
      <xdr:row>37</xdr:row>
      <xdr:rowOff>135164</xdr:rowOff>
    </xdr:to>
    <xdr:sp macro="" textlink="">
      <xdr:nvSpPr>
        <xdr:cNvPr id="80" name="楕円 79">
          <a:extLst>
            <a:ext uri="{FF2B5EF4-FFF2-40B4-BE49-F238E27FC236}">
              <a16:creationId xmlns:a16="http://schemas.microsoft.com/office/drawing/2014/main" xmlns="" id="{EF8B5963-83EC-4181-8803-D7F8CB4CFD7B}"/>
            </a:ext>
          </a:extLst>
        </xdr:cNvPr>
        <xdr:cNvSpPr/>
      </xdr:nvSpPr>
      <xdr:spPr>
        <a:xfrm>
          <a:off x="1968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84364</xdr:rowOff>
    </xdr:from>
    <xdr:to>
      <xdr:col>15</xdr:col>
      <xdr:colOff>50800</xdr:colOff>
      <xdr:row>37</xdr:row>
      <xdr:rowOff>108857</xdr:rowOff>
    </xdr:to>
    <xdr:cxnSp macro="">
      <xdr:nvCxnSpPr>
        <xdr:cNvPr id="81" name="直線コネクタ 80">
          <a:extLst>
            <a:ext uri="{FF2B5EF4-FFF2-40B4-BE49-F238E27FC236}">
              <a16:creationId xmlns:a16="http://schemas.microsoft.com/office/drawing/2014/main" xmlns="" id="{C6694041-4F47-4BE2-80BE-169ECEBADB65}"/>
            </a:ext>
          </a:extLst>
        </xdr:cNvPr>
        <xdr:cNvCxnSpPr/>
      </xdr:nvCxnSpPr>
      <xdr:spPr>
        <a:xfrm>
          <a:off x="2019300" y="642801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xdr:rowOff>
    </xdr:from>
    <xdr:to>
      <xdr:col>6</xdr:col>
      <xdr:colOff>38100</xdr:colOff>
      <xdr:row>37</xdr:row>
      <xdr:rowOff>112304</xdr:rowOff>
    </xdr:to>
    <xdr:sp macro="" textlink="">
      <xdr:nvSpPr>
        <xdr:cNvPr id="82" name="楕円 81">
          <a:extLst>
            <a:ext uri="{FF2B5EF4-FFF2-40B4-BE49-F238E27FC236}">
              <a16:creationId xmlns:a16="http://schemas.microsoft.com/office/drawing/2014/main" xmlns="" id="{AFFCBA48-3EDF-467A-8BD6-6C483AAEBE88}"/>
            </a:ext>
          </a:extLst>
        </xdr:cNvPr>
        <xdr:cNvSpPr/>
      </xdr:nvSpPr>
      <xdr:spPr>
        <a:xfrm>
          <a:off x="1079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84364</xdr:rowOff>
    </xdr:to>
    <xdr:cxnSp macro="">
      <xdr:nvCxnSpPr>
        <xdr:cNvPr id="83" name="直線コネクタ 82">
          <a:extLst>
            <a:ext uri="{FF2B5EF4-FFF2-40B4-BE49-F238E27FC236}">
              <a16:creationId xmlns:a16="http://schemas.microsoft.com/office/drawing/2014/main" xmlns="" id="{AE6ED00F-E9C8-49B2-B790-D0F40766909F}"/>
            </a:ext>
          </a:extLst>
        </xdr:cNvPr>
        <xdr:cNvCxnSpPr/>
      </xdr:nvCxnSpPr>
      <xdr:spPr>
        <a:xfrm>
          <a:off x="1130300" y="64051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xmlns="" id="{FF037431-BA9E-4D1C-834A-0E7FA143B3A2}"/>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xmlns="" id="{3AEE2EFE-780E-4CE9-BB43-BF1E24B0DDB6}"/>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xmlns="" id="{FABA39F9-2E6C-4BC9-8939-7E1EA72AF86A}"/>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xmlns="" id="{640B99C8-E301-4CED-A827-E70E034DA171}"/>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27594</xdr:rowOff>
    </xdr:from>
    <xdr:ext cx="405111" cy="259045"/>
    <xdr:sp macro="" textlink="">
      <xdr:nvSpPr>
        <xdr:cNvPr id="88" name="n_1mainValue【道路】&#10;有形固定資産減価償却率">
          <a:extLst>
            <a:ext uri="{FF2B5EF4-FFF2-40B4-BE49-F238E27FC236}">
              <a16:creationId xmlns:a16="http://schemas.microsoft.com/office/drawing/2014/main" xmlns="" id="{CA7AD8E0-4FCE-4452-9D3A-67301358D32B}"/>
            </a:ext>
          </a:extLst>
        </xdr:cNvPr>
        <xdr:cNvSpPr txBox="1"/>
      </xdr:nvSpPr>
      <xdr:spPr>
        <a:xfrm>
          <a:off x="3582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9" name="n_2mainValue【道路】&#10;有形固定資産減価償却率">
          <a:extLst>
            <a:ext uri="{FF2B5EF4-FFF2-40B4-BE49-F238E27FC236}">
              <a16:creationId xmlns:a16="http://schemas.microsoft.com/office/drawing/2014/main" xmlns="" id="{3CCDF2F9-C799-4C3F-A18A-5E8D31EBBCE4}"/>
            </a:ext>
          </a:extLst>
        </xdr:cNvPr>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151691</xdr:rowOff>
    </xdr:from>
    <xdr:ext cx="405111" cy="259045"/>
    <xdr:sp macro="" textlink="">
      <xdr:nvSpPr>
        <xdr:cNvPr id="90" name="n_3mainValue【道路】&#10;有形固定資産減価償却率">
          <a:extLst>
            <a:ext uri="{FF2B5EF4-FFF2-40B4-BE49-F238E27FC236}">
              <a16:creationId xmlns:a16="http://schemas.microsoft.com/office/drawing/2014/main" xmlns="" id="{1B7753FD-3D91-4E7B-8334-3A65C70C507F}"/>
            </a:ext>
          </a:extLst>
        </xdr:cNvPr>
        <xdr:cNvSpPr txBox="1"/>
      </xdr:nvSpPr>
      <xdr:spPr>
        <a:xfrm>
          <a:off x="1816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91" name="n_4mainValue【道路】&#10;有形固定資産減価償却率">
          <a:extLst>
            <a:ext uri="{FF2B5EF4-FFF2-40B4-BE49-F238E27FC236}">
              <a16:creationId xmlns:a16="http://schemas.microsoft.com/office/drawing/2014/main" xmlns="" id="{8AF16988-DCD9-49A2-BB38-F38C8516F0A9}"/>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A93D378-7514-4AFE-A229-7D20774ABF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97BA58B6-6A00-4997-89E9-B3A66F94B0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1EA8A718-9C1B-4F22-90FC-F9CCCC17B0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EE2F858B-6C1B-45AF-A370-5E5F3B3FC2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33882D7C-1EE7-4EE5-9A34-B2AA789ABC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78605C4-79B9-4379-A3B4-A8A9ADFE3C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A8315645-2C25-46C8-8761-DD2ED72C4CE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8F03F10B-91C8-4B7D-8D97-7D696C188F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583BE9F6-7A70-45E8-A311-0103208842D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2E974817-B0EE-4B9C-8D22-3470E0CE530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2913268E-F9A0-4950-91D0-7A3E99B30D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B7D7C6F5-4AC7-49D8-8F56-C67E5B0BF5F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8E22D707-25B8-492B-BBBD-1EA8C1F3D1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2AD13CDB-1F16-455F-B36F-B071AE50C33A}"/>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AB5718C8-B77D-45AF-913E-D0F372F525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96E31043-7DC9-43F8-8953-DA7D1BFE8C0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3728546D-F4B9-45ED-B599-1FA516334C4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80A4A82E-2A47-4DE2-B536-0BF4C0A3674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D51E7247-FE40-4A6A-A795-8EC2997008C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906C84BC-8611-4260-99BB-ECD71F33DA6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304B7B35-8D0A-4476-BFCF-160FB60941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9F75344C-59D1-4076-B38D-05CA156E0EC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D8DFEC62-B3AA-40DE-81BC-232C0A19C8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xmlns="" id="{0C82F186-CDB9-4D5B-ABC4-225CAAF543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xmlns="" id="{53C5FEF0-C9E6-48E6-87F1-ADF2DD084D41}"/>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xmlns="" id="{4508A3DC-9821-4795-8C49-C09893C251EB}"/>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xmlns="" id="{91C061F8-47D6-49CB-A110-A77415E52478}"/>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xmlns="" id="{27144B86-FD4D-40DC-8C6B-BB5FC7B5DCB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xmlns="" id="{B6F3DAA7-D60F-4DA7-9BA1-86C491940F84}"/>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xmlns="" id="{A0DCAA0B-1638-45ED-82A9-AEC930832B42}"/>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xmlns="" id="{6362D73D-64EC-40E0-8A87-C1DB19F23DA5}"/>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xmlns="" id="{E76E449A-5E6E-4897-AB08-245BEDCDF3C6}"/>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xmlns="" id="{F48BB020-5FCA-40A0-AAEA-A8CB4830D18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xmlns="" id="{9E659293-DC0A-4852-AF5F-B8CFF27D8D8B}"/>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3EA0BC79-A8EF-422A-9463-163D517705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FF445A62-D58B-405F-8C42-0342491C40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1CB865EA-ED4C-45F1-AD9B-99A6D3AEF47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444C6744-EAB1-4EF3-80F8-BB6F8A2B0B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E35E2408-22D9-406F-8E83-A44E0E67EC0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73985</xdr:rowOff>
    </xdr:from>
    <xdr:to>
      <xdr:col>55</xdr:col>
      <xdr:colOff>50800</xdr:colOff>
      <xdr:row>41</xdr:row>
      <xdr:rowOff>4135</xdr:rowOff>
    </xdr:to>
    <xdr:sp macro="" textlink="">
      <xdr:nvSpPr>
        <xdr:cNvPr id="131" name="楕円 130">
          <a:extLst>
            <a:ext uri="{FF2B5EF4-FFF2-40B4-BE49-F238E27FC236}">
              <a16:creationId xmlns:a16="http://schemas.microsoft.com/office/drawing/2014/main" xmlns="" id="{166B72A1-7F8C-4729-A013-F391B48D49BE}"/>
            </a:ext>
          </a:extLst>
        </xdr:cNvPr>
        <xdr:cNvSpPr/>
      </xdr:nvSpPr>
      <xdr:spPr>
        <a:xfrm>
          <a:off x="10426700" y="69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96862</xdr:rowOff>
    </xdr:from>
    <xdr:ext cx="599010" cy="259045"/>
    <xdr:sp macro="" textlink="">
      <xdr:nvSpPr>
        <xdr:cNvPr id="132" name="【道路】&#10;一人当たり延長該当値テキスト">
          <a:extLst>
            <a:ext uri="{FF2B5EF4-FFF2-40B4-BE49-F238E27FC236}">
              <a16:creationId xmlns:a16="http://schemas.microsoft.com/office/drawing/2014/main" xmlns="" id="{1286454C-8983-41F4-8B06-E052BB2C225D}"/>
            </a:ext>
          </a:extLst>
        </xdr:cNvPr>
        <xdr:cNvSpPr txBox="1"/>
      </xdr:nvSpPr>
      <xdr:spPr>
        <a:xfrm>
          <a:off x="10515600" y="678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73816</xdr:rowOff>
    </xdr:from>
    <xdr:to>
      <xdr:col>50</xdr:col>
      <xdr:colOff>165100</xdr:colOff>
      <xdr:row>41</xdr:row>
      <xdr:rowOff>3966</xdr:rowOff>
    </xdr:to>
    <xdr:sp macro="" textlink="">
      <xdr:nvSpPr>
        <xdr:cNvPr id="133" name="楕円 132">
          <a:extLst>
            <a:ext uri="{FF2B5EF4-FFF2-40B4-BE49-F238E27FC236}">
              <a16:creationId xmlns:a16="http://schemas.microsoft.com/office/drawing/2014/main" xmlns="" id="{82F5D857-23F7-485C-A596-D9DB79294737}"/>
            </a:ext>
          </a:extLst>
        </xdr:cNvPr>
        <xdr:cNvSpPr/>
      </xdr:nvSpPr>
      <xdr:spPr>
        <a:xfrm>
          <a:off x="9588500" y="69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124616</xdr:rowOff>
    </xdr:from>
    <xdr:to>
      <xdr:col>55</xdr:col>
      <xdr:colOff>0</xdr:colOff>
      <xdr:row>40</xdr:row>
      <xdr:rowOff>124785</xdr:rowOff>
    </xdr:to>
    <xdr:cxnSp macro="">
      <xdr:nvCxnSpPr>
        <xdr:cNvPr id="134" name="直線コネクタ 133">
          <a:extLst>
            <a:ext uri="{FF2B5EF4-FFF2-40B4-BE49-F238E27FC236}">
              <a16:creationId xmlns:a16="http://schemas.microsoft.com/office/drawing/2014/main" xmlns="" id="{2B6C760E-AA39-410E-9F53-7F8161F4122B}"/>
            </a:ext>
          </a:extLst>
        </xdr:cNvPr>
        <xdr:cNvCxnSpPr/>
      </xdr:nvCxnSpPr>
      <xdr:spPr>
        <a:xfrm>
          <a:off x="9639300" y="6982616"/>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80310</xdr:rowOff>
    </xdr:from>
    <xdr:to>
      <xdr:col>46</xdr:col>
      <xdr:colOff>38100</xdr:colOff>
      <xdr:row>41</xdr:row>
      <xdr:rowOff>10460</xdr:rowOff>
    </xdr:to>
    <xdr:sp macro="" textlink="">
      <xdr:nvSpPr>
        <xdr:cNvPr id="135" name="楕円 134">
          <a:extLst>
            <a:ext uri="{FF2B5EF4-FFF2-40B4-BE49-F238E27FC236}">
              <a16:creationId xmlns:a16="http://schemas.microsoft.com/office/drawing/2014/main" xmlns="" id="{149DFD48-6948-4CFD-B486-81181D6F9965}"/>
            </a:ext>
          </a:extLst>
        </xdr:cNvPr>
        <xdr:cNvSpPr/>
      </xdr:nvSpPr>
      <xdr:spPr>
        <a:xfrm>
          <a:off x="8699500" y="693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124616</xdr:rowOff>
    </xdr:from>
    <xdr:to>
      <xdr:col>50</xdr:col>
      <xdr:colOff>114300</xdr:colOff>
      <xdr:row>40</xdr:row>
      <xdr:rowOff>131110</xdr:rowOff>
    </xdr:to>
    <xdr:cxnSp macro="">
      <xdr:nvCxnSpPr>
        <xdr:cNvPr id="136" name="直線コネクタ 135">
          <a:extLst>
            <a:ext uri="{FF2B5EF4-FFF2-40B4-BE49-F238E27FC236}">
              <a16:creationId xmlns:a16="http://schemas.microsoft.com/office/drawing/2014/main" xmlns="" id="{77E792AB-8969-4040-BBFF-2B92A57B0BF2}"/>
            </a:ext>
          </a:extLst>
        </xdr:cNvPr>
        <xdr:cNvCxnSpPr/>
      </xdr:nvCxnSpPr>
      <xdr:spPr>
        <a:xfrm flipV="1">
          <a:off x="8750300" y="6982616"/>
          <a:ext cx="889000" cy="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85838</xdr:rowOff>
    </xdr:from>
    <xdr:to>
      <xdr:col>41</xdr:col>
      <xdr:colOff>101600</xdr:colOff>
      <xdr:row>41</xdr:row>
      <xdr:rowOff>15988</xdr:rowOff>
    </xdr:to>
    <xdr:sp macro="" textlink="">
      <xdr:nvSpPr>
        <xdr:cNvPr id="137" name="楕円 136">
          <a:extLst>
            <a:ext uri="{FF2B5EF4-FFF2-40B4-BE49-F238E27FC236}">
              <a16:creationId xmlns:a16="http://schemas.microsoft.com/office/drawing/2014/main" xmlns="" id="{2AB9B716-D05C-403B-8E7D-58959FDE357C}"/>
            </a:ext>
          </a:extLst>
        </xdr:cNvPr>
        <xdr:cNvSpPr/>
      </xdr:nvSpPr>
      <xdr:spPr>
        <a:xfrm>
          <a:off x="7810500" y="69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131110</xdr:rowOff>
    </xdr:from>
    <xdr:to>
      <xdr:col>45</xdr:col>
      <xdr:colOff>177800</xdr:colOff>
      <xdr:row>40</xdr:row>
      <xdr:rowOff>136638</xdr:rowOff>
    </xdr:to>
    <xdr:cxnSp macro="">
      <xdr:nvCxnSpPr>
        <xdr:cNvPr id="138" name="直線コネクタ 137">
          <a:extLst>
            <a:ext uri="{FF2B5EF4-FFF2-40B4-BE49-F238E27FC236}">
              <a16:creationId xmlns:a16="http://schemas.microsoft.com/office/drawing/2014/main" xmlns="" id="{3ABEF3E0-F2A8-495F-885D-F8517BB6EE4C}"/>
            </a:ext>
          </a:extLst>
        </xdr:cNvPr>
        <xdr:cNvCxnSpPr/>
      </xdr:nvCxnSpPr>
      <xdr:spPr>
        <a:xfrm flipV="1">
          <a:off x="7861300" y="6989110"/>
          <a:ext cx="889000" cy="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153023</xdr:rowOff>
    </xdr:from>
    <xdr:to>
      <xdr:col>36</xdr:col>
      <xdr:colOff>165100</xdr:colOff>
      <xdr:row>40</xdr:row>
      <xdr:rowOff>83173</xdr:rowOff>
    </xdr:to>
    <xdr:sp macro="" textlink="">
      <xdr:nvSpPr>
        <xdr:cNvPr id="139" name="楕円 138">
          <a:extLst>
            <a:ext uri="{FF2B5EF4-FFF2-40B4-BE49-F238E27FC236}">
              <a16:creationId xmlns:a16="http://schemas.microsoft.com/office/drawing/2014/main" xmlns="" id="{C7B4282F-C0E9-43F4-BF2B-94F01E025570}"/>
            </a:ext>
          </a:extLst>
        </xdr:cNvPr>
        <xdr:cNvSpPr/>
      </xdr:nvSpPr>
      <xdr:spPr>
        <a:xfrm>
          <a:off x="6921500" y="683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32373</xdr:rowOff>
    </xdr:from>
    <xdr:to>
      <xdr:col>41</xdr:col>
      <xdr:colOff>50800</xdr:colOff>
      <xdr:row>40</xdr:row>
      <xdr:rowOff>136638</xdr:rowOff>
    </xdr:to>
    <xdr:cxnSp macro="">
      <xdr:nvCxnSpPr>
        <xdr:cNvPr id="140" name="直線コネクタ 139">
          <a:extLst>
            <a:ext uri="{FF2B5EF4-FFF2-40B4-BE49-F238E27FC236}">
              <a16:creationId xmlns:a16="http://schemas.microsoft.com/office/drawing/2014/main" xmlns="" id="{247BDB9C-E560-4CCF-8181-0C4FD7D01B7C}"/>
            </a:ext>
          </a:extLst>
        </xdr:cNvPr>
        <xdr:cNvCxnSpPr/>
      </xdr:nvCxnSpPr>
      <xdr:spPr>
        <a:xfrm>
          <a:off x="6972300" y="6890373"/>
          <a:ext cx="889000" cy="10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xmlns="" id="{FB5E6EDB-F6A2-4B8A-9FBC-A3128528CCC1}"/>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xmlns="" id="{3B1074D7-7AB4-4E90-9024-27C413ECC3CD}"/>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xmlns="" id="{D238E562-5664-4DA3-8D4B-BF14554614D6}"/>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xmlns="" id="{11E38FAD-9742-40FE-9120-FB81F5F21DD5}"/>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20493</xdr:rowOff>
    </xdr:from>
    <xdr:ext cx="599010" cy="259045"/>
    <xdr:sp macro="" textlink="">
      <xdr:nvSpPr>
        <xdr:cNvPr id="145" name="n_1mainValue【道路】&#10;一人当たり延長">
          <a:extLst>
            <a:ext uri="{FF2B5EF4-FFF2-40B4-BE49-F238E27FC236}">
              <a16:creationId xmlns:a16="http://schemas.microsoft.com/office/drawing/2014/main" xmlns="" id="{49B5D2CE-B6A5-41C6-AE26-DAC87C559D54}"/>
            </a:ext>
          </a:extLst>
        </xdr:cNvPr>
        <xdr:cNvSpPr txBox="1"/>
      </xdr:nvSpPr>
      <xdr:spPr>
        <a:xfrm>
          <a:off x="9327094" y="6707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26987</xdr:rowOff>
    </xdr:from>
    <xdr:ext cx="599010" cy="259045"/>
    <xdr:sp macro="" textlink="">
      <xdr:nvSpPr>
        <xdr:cNvPr id="146" name="n_2mainValue【道路】&#10;一人当たり延長">
          <a:extLst>
            <a:ext uri="{FF2B5EF4-FFF2-40B4-BE49-F238E27FC236}">
              <a16:creationId xmlns:a16="http://schemas.microsoft.com/office/drawing/2014/main" xmlns="" id="{4E1D77FB-9D53-484E-BE43-2465727904BE}"/>
            </a:ext>
          </a:extLst>
        </xdr:cNvPr>
        <xdr:cNvSpPr txBox="1"/>
      </xdr:nvSpPr>
      <xdr:spPr>
        <a:xfrm>
          <a:off x="8450794" y="671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32515</xdr:rowOff>
    </xdr:from>
    <xdr:ext cx="599010" cy="259045"/>
    <xdr:sp macro="" textlink="">
      <xdr:nvSpPr>
        <xdr:cNvPr id="147" name="n_3mainValue【道路】&#10;一人当たり延長">
          <a:extLst>
            <a:ext uri="{FF2B5EF4-FFF2-40B4-BE49-F238E27FC236}">
              <a16:creationId xmlns:a16="http://schemas.microsoft.com/office/drawing/2014/main" xmlns="" id="{DA290811-2506-4C87-89A9-3A5E952102A8}"/>
            </a:ext>
          </a:extLst>
        </xdr:cNvPr>
        <xdr:cNvSpPr txBox="1"/>
      </xdr:nvSpPr>
      <xdr:spPr>
        <a:xfrm>
          <a:off x="7561794" y="671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99700</xdr:rowOff>
    </xdr:from>
    <xdr:ext cx="599010" cy="259045"/>
    <xdr:sp macro="" textlink="">
      <xdr:nvSpPr>
        <xdr:cNvPr id="148" name="n_4mainValue【道路】&#10;一人当たり延長">
          <a:extLst>
            <a:ext uri="{FF2B5EF4-FFF2-40B4-BE49-F238E27FC236}">
              <a16:creationId xmlns:a16="http://schemas.microsoft.com/office/drawing/2014/main" xmlns="" id="{FA1BE3D0-1565-4CA8-BA32-DF7834E70E00}"/>
            </a:ext>
          </a:extLst>
        </xdr:cNvPr>
        <xdr:cNvSpPr txBox="1"/>
      </xdr:nvSpPr>
      <xdr:spPr>
        <a:xfrm>
          <a:off x="6672794" y="661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3A2E80A5-C7F6-4A76-B10E-5EC979C215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58875D3F-1B52-4032-BBB4-7E91C85A173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3E2968A1-2F6B-4A91-92C0-801EAC272A3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D0A8C84E-8CF5-4C6A-A263-39731AA55B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B8C91EB9-D567-497D-A3EF-F049ADD951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FBC876ED-29D0-4069-9169-EAFB06A779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434E7BAE-03DD-452B-B919-4BB117CD26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E80AD926-EE83-4EE9-B3BF-C1D6B70287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22EAD14C-DAD9-40F4-B089-A33572191F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B6381A42-4292-477E-A205-152B3018DA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5D0B4FC-357F-4E51-8ADE-5840C5CA06E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69D7E01C-B4C6-4C13-A98E-6ECD86F0F9A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F525C053-CA3D-4DAC-84E6-C107CA9CDA0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0B3B2E78-80B6-44FF-849A-B730420E49D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14564A80-F0DF-415D-8A2E-EA6FB9F1D92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365D5C94-8914-42F9-AB01-2765E335583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B1701776-04F4-4266-A927-26F96A667CC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5B670455-B546-4845-85F5-4AAEEF1B699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1D0D87C6-431D-48ED-9700-F39DD54E3A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C7D0A6A9-31BD-4788-B46B-C944CCDB3F9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63CC9F7F-8768-4B82-A026-468C8CB755C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E180B59C-D9FE-4EE2-85BB-B58A252AABA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2D4A0891-1660-41C6-B04F-A9C166232F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E51F6B26-4E1A-44C0-A9CF-F682566336C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373EE04C-58E5-45C6-A9DC-7B8C26A374B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xmlns="" id="{E01C7A1B-04E6-45B0-836D-AC29CFB2123E}"/>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92C5D5A1-AC6D-4502-9F8B-03C5A5DBBA68}"/>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xmlns="" id="{81893FBB-0270-4EC8-994D-71613A4BFEBD}"/>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616967DF-1EC2-436C-8072-99CA69CC4114}"/>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xmlns="" id="{B9C60B26-0074-4528-940D-D5E782069699}"/>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8687BB71-C71E-4C3A-956F-866FA5DD2E62}"/>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xmlns="" id="{0B0AF7A0-6684-40E1-BECF-F76DAD9DC133}"/>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xmlns="" id="{6D2B8AC0-E9ED-43E8-916D-A102F555C4C5}"/>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xmlns="" id="{57B6ED5E-1AC4-4F64-AAE5-2487C49CCE85}"/>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xmlns="" id="{07E1E0F3-DCAB-4D4D-8C32-476F32F25D2D}"/>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xmlns="" id="{6327CCBF-BB60-4CAB-9438-FF35A2ADAFFB}"/>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0C6B031-3B7B-48CF-8187-4CD3D8E989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10D54317-CE25-4203-9C5B-AFE28BA613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7D1DA40-8A69-42F2-878B-AEC887E534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8145390-987F-46DF-B92F-D63D6772187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53C1DEB4-14B3-4CFA-B00D-DD268CC2FE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90" name="楕円 189">
          <a:extLst>
            <a:ext uri="{FF2B5EF4-FFF2-40B4-BE49-F238E27FC236}">
              <a16:creationId xmlns:a16="http://schemas.microsoft.com/office/drawing/2014/main" xmlns="" id="{3F27DDAA-C84F-44B4-8DB8-449D48FC2E08}"/>
            </a:ext>
          </a:extLst>
        </xdr:cNvPr>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E55084DD-B9F6-4B16-8142-841A11E839FB}"/>
            </a:ext>
          </a:extLst>
        </xdr:cNvPr>
        <xdr:cNvSpPr txBox="1"/>
      </xdr:nvSpPr>
      <xdr:spPr>
        <a:xfrm>
          <a:off x="4673600"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92" name="楕円 191">
          <a:extLst>
            <a:ext uri="{FF2B5EF4-FFF2-40B4-BE49-F238E27FC236}">
              <a16:creationId xmlns:a16="http://schemas.microsoft.com/office/drawing/2014/main" xmlns="" id="{71CC3A1F-F8C6-42B3-9EBC-BE004B3D18D5}"/>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106135</xdr:rowOff>
    </xdr:to>
    <xdr:cxnSp macro="">
      <xdr:nvCxnSpPr>
        <xdr:cNvPr id="193" name="直線コネクタ 192">
          <a:extLst>
            <a:ext uri="{FF2B5EF4-FFF2-40B4-BE49-F238E27FC236}">
              <a16:creationId xmlns:a16="http://schemas.microsoft.com/office/drawing/2014/main" xmlns="" id="{0BC41364-D9E7-4C30-96E6-9575A055469D}"/>
            </a:ext>
          </a:extLst>
        </xdr:cNvPr>
        <xdr:cNvCxnSpPr/>
      </xdr:nvCxnSpPr>
      <xdr:spPr>
        <a:xfrm>
          <a:off x="3797300" y="1054989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29210</xdr:rowOff>
    </xdr:from>
    <xdr:to>
      <xdr:col>15</xdr:col>
      <xdr:colOff>101600</xdr:colOff>
      <xdr:row>61</xdr:row>
      <xdr:rowOff>130810</xdr:rowOff>
    </xdr:to>
    <xdr:sp macro="" textlink="">
      <xdr:nvSpPr>
        <xdr:cNvPr id="194" name="楕円 193">
          <a:extLst>
            <a:ext uri="{FF2B5EF4-FFF2-40B4-BE49-F238E27FC236}">
              <a16:creationId xmlns:a16="http://schemas.microsoft.com/office/drawing/2014/main" xmlns="" id="{C60E651A-DD16-4ABE-94C4-9C9621B58A8E}"/>
            </a:ext>
          </a:extLst>
        </xdr:cNvPr>
        <xdr:cNvSpPr/>
      </xdr:nvSpPr>
      <xdr:spPr>
        <a:xfrm>
          <a:off x="2857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80010</xdr:rowOff>
    </xdr:from>
    <xdr:to>
      <xdr:col>19</xdr:col>
      <xdr:colOff>177800</xdr:colOff>
      <xdr:row>61</xdr:row>
      <xdr:rowOff>91440</xdr:rowOff>
    </xdr:to>
    <xdr:cxnSp macro="">
      <xdr:nvCxnSpPr>
        <xdr:cNvPr id="195" name="直線コネクタ 194">
          <a:extLst>
            <a:ext uri="{FF2B5EF4-FFF2-40B4-BE49-F238E27FC236}">
              <a16:creationId xmlns:a16="http://schemas.microsoft.com/office/drawing/2014/main" xmlns="" id="{24915C88-C69C-4141-9BC7-37C5F2FF638F}"/>
            </a:ext>
          </a:extLst>
        </xdr:cNvPr>
        <xdr:cNvCxnSpPr/>
      </xdr:nvCxnSpPr>
      <xdr:spPr>
        <a:xfrm>
          <a:off x="2908300" y="10538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6" name="楕円 195">
          <a:extLst>
            <a:ext uri="{FF2B5EF4-FFF2-40B4-BE49-F238E27FC236}">
              <a16:creationId xmlns:a16="http://schemas.microsoft.com/office/drawing/2014/main" xmlns="" id="{8FE3ED45-1229-468F-B598-FA93F0AE6FFD}"/>
            </a:ext>
          </a:extLst>
        </xdr:cNvPr>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80010</xdr:rowOff>
    </xdr:to>
    <xdr:cxnSp macro="">
      <xdr:nvCxnSpPr>
        <xdr:cNvPr id="197" name="直線コネクタ 196">
          <a:extLst>
            <a:ext uri="{FF2B5EF4-FFF2-40B4-BE49-F238E27FC236}">
              <a16:creationId xmlns:a16="http://schemas.microsoft.com/office/drawing/2014/main" xmlns="" id="{4BB9EEF5-D0EC-448F-936B-F5E0825A9DD9}"/>
            </a:ext>
          </a:extLst>
        </xdr:cNvPr>
        <xdr:cNvCxnSpPr/>
      </xdr:nvCxnSpPr>
      <xdr:spPr>
        <a:xfrm>
          <a:off x="2019300" y="10525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24312</xdr:rowOff>
    </xdr:from>
    <xdr:to>
      <xdr:col>6</xdr:col>
      <xdr:colOff>38100</xdr:colOff>
      <xdr:row>61</xdr:row>
      <xdr:rowOff>125912</xdr:rowOff>
    </xdr:to>
    <xdr:sp macro="" textlink="">
      <xdr:nvSpPr>
        <xdr:cNvPr id="198" name="楕円 197">
          <a:extLst>
            <a:ext uri="{FF2B5EF4-FFF2-40B4-BE49-F238E27FC236}">
              <a16:creationId xmlns:a16="http://schemas.microsoft.com/office/drawing/2014/main" xmlns="" id="{C7A66BD9-9AD1-420C-A634-E4BDA84BB359}"/>
            </a:ext>
          </a:extLst>
        </xdr:cNvPr>
        <xdr:cNvSpPr/>
      </xdr:nvSpPr>
      <xdr:spPr>
        <a:xfrm>
          <a:off x="1079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75112</xdr:rowOff>
    </xdr:to>
    <xdr:cxnSp macro="">
      <xdr:nvCxnSpPr>
        <xdr:cNvPr id="199" name="直線コネクタ 198">
          <a:extLst>
            <a:ext uri="{FF2B5EF4-FFF2-40B4-BE49-F238E27FC236}">
              <a16:creationId xmlns:a16="http://schemas.microsoft.com/office/drawing/2014/main" xmlns="" id="{E8D1D462-3347-4ECC-8144-C75ECC3D15F7}"/>
            </a:ext>
          </a:extLst>
        </xdr:cNvPr>
        <xdr:cNvCxnSpPr/>
      </xdr:nvCxnSpPr>
      <xdr:spPr>
        <a:xfrm flipV="1">
          <a:off x="1130300" y="1052539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CD0D027F-EB3C-42A5-9A1E-44C1EA7F00F1}"/>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222D3589-9DA0-4082-AA6B-FA2226B78B8F}"/>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9F9A37C4-2053-4AE9-82C2-F5E30FC184C3}"/>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45E05720-B80A-42C6-903C-38EB1DC53A97}"/>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68C335DC-7706-4A12-A652-364C21C304E6}"/>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121937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96906326-AC0F-49D5-BA59-F9B81F6C141C}"/>
            </a:ext>
          </a:extLst>
        </xdr:cNvPr>
        <xdr:cNvSpPr txBox="1"/>
      </xdr:nvSpPr>
      <xdr:spPr>
        <a:xfrm>
          <a:off x="2705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3CDE1C31-E087-4D22-A008-C9EB27670993}"/>
            </a:ext>
          </a:extLst>
        </xdr:cNvPr>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117039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816CE7AA-B26B-471D-8F5E-093CE869C551}"/>
            </a:ext>
          </a:extLst>
        </xdr:cNvPr>
        <xdr:cNvSpPr txBox="1"/>
      </xdr:nvSpPr>
      <xdr:spPr>
        <a:xfrm>
          <a:off x="927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9D0699C3-8A3D-4C70-ABE6-37C4E0F2F8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775C41DB-1E66-4B0B-AE27-C36E3DA5A65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A5C762B-6487-4792-AF77-74E22BF966C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F13FDFC5-DF86-4B84-9DAD-68EE55181F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762E5FA6-A87C-4310-BA03-9F929AC77B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E9FE6060-62B7-4559-94E4-FB007F5CE9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F16E71A8-042F-4490-B0E1-A6670FBF39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F2848CD2-2365-466A-9F37-AD471FC817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55DE531-7C42-419E-A821-55B96FFAB2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BD1936DD-D2AE-479D-A15E-C15762E49D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xmlns="" id="{3D30BC29-C348-4B7A-BAF3-EE811A22696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xmlns="" id="{C36F6C47-747E-484E-867A-35CA01DE436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xmlns="" id="{60D47118-04E1-408C-834D-CAAF0EFBDBE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xmlns="" id="{F9C12349-0504-4F7D-8F8B-A4C300AA1C4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xmlns="" id="{B7B14B85-882B-4CF1-99CC-E39B9491FF3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xmlns="" id="{F81B8036-E5E0-4663-B179-A303876BCA9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xmlns="" id="{287DE88A-4229-4A8B-B67A-1B9E0B3AF01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xmlns="" id="{E71F9E84-93A6-40DC-92E2-863188B9C84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A5BB4CBF-424E-4E45-A445-396F8D23F57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A9DE4226-75B1-4B94-A1C5-F3BA5B28244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A5C58E38-1B76-4562-B31C-A589665754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xmlns="" id="{B5DF9541-B9B9-489B-92CC-6C4DCCFB38C9}"/>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77460896-8CD4-4718-B2A1-91C89BE03609}"/>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xmlns="" id="{951960FE-9CB3-4D9A-B1D1-054115783B1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A7308740-FD2C-4804-AA90-17E8276F9FCB}"/>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xmlns="" id="{3F1533E8-DF4A-4172-B381-5881F05F34B5}"/>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40F24E45-7518-4395-B27D-72C50405A06E}"/>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xmlns="" id="{7ADED2E7-EC3E-4420-A755-50F2DB6479FC}"/>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xmlns="" id="{45D0B25C-0173-40DD-968A-AFAFAB58F8EB}"/>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xmlns="" id="{8CA206C9-5156-4A3A-AFB7-2514655F1E98}"/>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xmlns="" id="{203C65FC-28FE-46A0-99BD-4C3778982B08}"/>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xmlns="" id="{D99B8D9C-C73A-449B-859B-1F9892555453}"/>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E98B17CD-3A94-4DAB-8605-7337C79E8F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4A154C10-84A1-4093-B917-AFFF6C7E5E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6D5DF6B9-5590-45E9-8913-1B89DC97D5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EE51E582-7EA4-4CC4-B3A0-C8A06BC2CB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A1652714-55E2-408D-BB38-DAEA054483B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148885</xdr:rowOff>
    </xdr:from>
    <xdr:to>
      <xdr:col>55</xdr:col>
      <xdr:colOff>50800</xdr:colOff>
      <xdr:row>61</xdr:row>
      <xdr:rowOff>79035</xdr:rowOff>
    </xdr:to>
    <xdr:sp macro="" textlink="">
      <xdr:nvSpPr>
        <xdr:cNvPr id="245" name="楕円 244">
          <a:extLst>
            <a:ext uri="{FF2B5EF4-FFF2-40B4-BE49-F238E27FC236}">
              <a16:creationId xmlns:a16="http://schemas.microsoft.com/office/drawing/2014/main" xmlns="" id="{F58B8DF8-69C8-427D-9EF8-FD77F403A0D2}"/>
            </a:ext>
          </a:extLst>
        </xdr:cNvPr>
        <xdr:cNvSpPr/>
      </xdr:nvSpPr>
      <xdr:spPr>
        <a:xfrm>
          <a:off x="10426700" y="1043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312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2D134C1E-FBC0-4124-820E-2F9E0167AA13}"/>
            </a:ext>
          </a:extLst>
        </xdr:cNvPr>
        <xdr:cNvSpPr txBox="1"/>
      </xdr:nvSpPr>
      <xdr:spPr>
        <a:xfrm>
          <a:off x="10515600" y="102873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152459</xdr:rowOff>
    </xdr:from>
    <xdr:to>
      <xdr:col>50</xdr:col>
      <xdr:colOff>165100</xdr:colOff>
      <xdr:row>61</xdr:row>
      <xdr:rowOff>82609</xdr:rowOff>
    </xdr:to>
    <xdr:sp macro="" textlink="">
      <xdr:nvSpPr>
        <xdr:cNvPr id="247" name="楕円 246">
          <a:extLst>
            <a:ext uri="{FF2B5EF4-FFF2-40B4-BE49-F238E27FC236}">
              <a16:creationId xmlns:a16="http://schemas.microsoft.com/office/drawing/2014/main" xmlns="" id="{F838F2C1-DAD2-4D26-AD0B-4A0397F90AF1}"/>
            </a:ext>
          </a:extLst>
        </xdr:cNvPr>
        <xdr:cNvSpPr/>
      </xdr:nvSpPr>
      <xdr:spPr>
        <a:xfrm>
          <a:off x="9588500" y="104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28235</xdr:rowOff>
    </xdr:from>
    <xdr:to>
      <xdr:col>55</xdr:col>
      <xdr:colOff>0</xdr:colOff>
      <xdr:row>61</xdr:row>
      <xdr:rowOff>31809</xdr:rowOff>
    </xdr:to>
    <xdr:cxnSp macro="">
      <xdr:nvCxnSpPr>
        <xdr:cNvPr id="248" name="直線コネクタ 247">
          <a:extLst>
            <a:ext uri="{FF2B5EF4-FFF2-40B4-BE49-F238E27FC236}">
              <a16:creationId xmlns:a16="http://schemas.microsoft.com/office/drawing/2014/main" xmlns="" id="{879C68A7-374A-46AF-A831-1212DAD1F6F4}"/>
            </a:ext>
          </a:extLst>
        </xdr:cNvPr>
        <xdr:cNvCxnSpPr/>
      </xdr:nvCxnSpPr>
      <xdr:spPr>
        <a:xfrm flipV="1">
          <a:off x="9639300" y="10486685"/>
          <a:ext cx="8382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168768</xdr:rowOff>
    </xdr:from>
    <xdr:to>
      <xdr:col>46</xdr:col>
      <xdr:colOff>38100</xdr:colOff>
      <xdr:row>61</xdr:row>
      <xdr:rowOff>98918</xdr:rowOff>
    </xdr:to>
    <xdr:sp macro="" textlink="">
      <xdr:nvSpPr>
        <xdr:cNvPr id="249" name="楕円 248">
          <a:extLst>
            <a:ext uri="{FF2B5EF4-FFF2-40B4-BE49-F238E27FC236}">
              <a16:creationId xmlns:a16="http://schemas.microsoft.com/office/drawing/2014/main" xmlns="" id="{22912D8D-40F4-4CBA-89D1-E688A75AC6EC}"/>
            </a:ext>
          </a:extLst>
        </xdr:cNvPr>
        <xdr:cNvSpPr/>
      </xdr:nvSpPr>
      <xdr:spPr>
        <a:xfrm>
          <a:off x="8699500" y="104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31809</xdr:rowOff>
    </xdr:from>
    <xdr:to>
      <xdr:col>50</xdr:col>
      <xdr:colOff>114300</xdr:colOff>
      <xdr:row>61</xdr:row>
      <xdr:rowOff>48118</xdr:rowOff>
    </xdr:to>
    <xdr:cxnSp macro="">
      <xdr:nvCxnSpPr>
        <xdr:cNvPr id="250" name="直線コネクタ 249">
          <a:extLst>
            <a:ext uri="{FF2B5EF4-FFF2-40B4-BE49-F238E27FC236}">
              <a16:creationId xmlns:a16="http://schemas.microsoft.com/office/drawing/2014/main" xmlns="" id="{B5CFBCE7-3465-4C8B-8702-23A40ED57802}"/>
            </a:ext>
          </a:extLst>
        </xdr:cNvPr>
        <xdr:cNvCxnSpPr/>
      </xdr:nvCxnSpPr>
      <xdr:spPr>
        <a:xfrm flipV="1">
          <a:off x="8750300" y="10490259"/>
          <a:ext cx="8890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12520</xdr:rowOff>
    </xdr:from>
    <xdr:to>
      <xdr:col>41</xdr:col>
      <xdr:colOff>101600</xdr:colOff>
      <xdr:row>61</xdr:row>
      <xdr:rowOff>114120</xdr:rowOff>
    </xdr:to>
    <xdr:sp macro="" textlink="">
      <xdr:nvSpPr>
        <xdr:cNvPr id="251" name="楕円 250">
          <a:extLst>
            <a:ext uri="{FF2B5EF4-FFF2-40B4-BE49-F238E27FC236}">
              <a16:creationId xmlns:a16="http://schemas.microsoft.com/office/drawing/2014/main" xmlns="" id="{F24446A5-1A9C-42F7-BF46-F1A99D974768}"/>
            </a:ext>
          </a:extLst>
        </xdr:cNvPr>
        <xdr:cNvSpPr/>
      </xdr:nvSpPr>
      <xdr:spPr>
        <a:xfrm>
          <a:off x="7810500" y="104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48118</xdr:rowOff>
    </xdr:from>
    <xdr:to>
      <xdr:col>45</xdr:col>
      <xdr:colOff>177800</xdr:colOff>
      <xdr:row>61</xdr:row>
      <xdr:rowOff>63320</xdr:rowOff>
    </xdr:to>
    <xdr:cxnSp macro="">
      <xdr:nvCxnSpPr>
        <xdr:cNvPr id="252" name="直線コネクタ 251">
          <a:extLst>
            <a:ext uri="{FF2B5EF4-FFF2-40B4-BE49-F238E27FC236}">
              <a16:creationId xmlns:a16="http://schemas.microsoft.com/office/drawing/2014/main" xmlns="" id="{D703C0C8-5783-4DCB-8DB8-CAF7154977DF}"/>
            </a:ext>
          </a:extLst>
        </xdr:cNvPr>
        <xdr:cNvCxnSpPr/>
      </xdr:nvCxnSpPr>
      <xdr:spPr>
        <a:xfrm flipV="1">
          <a:off x="7861300" y="1050656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35219</xdr:rowOff>
    </xdr:from>
    <xdr:to>
      <xdr:col>36</xdr:col>
      <xdr:colOff>165100</xdr:colOff>
      <xdr:row>61</xdr:row>
      <xdr:rowOff>136819</xdr:rowOff>
    </xdr:to>
    <xdr:sp macro="" textlink="">
      <xdr:nvSpPr>
        <xdr:cNvPr id="253" name="楕円 252">
          <a:extLst>
            <a:ext uri="{FF2B5EF4-FFF2-40B4-BE49-F238E27FC236}">
              <a16:creationId xmlns:a16="http://schemas.microsoft.com/office/drawing/2014/main" xmlns="" id="{C18D35DB-A626-447F-A363-F2973F5A049C}"/>
            </a:ext>
          </a:extLst>
        </xdr:cNvPr>
        <xdr:cNvSpPr/>
      </xdr:nvSpPr>
      <xdr:spPr>
        <a:xfrm>
          <a:off x="6921500" y="1049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63320</xdr:rowOff>
    </xdr:from>
    <xdr:to>
      <xdr:col>41</xdr:col>
      <xdr:colOff>50800</xdr:colOff>
      <xdr:row>61</xdr:row>
      <xdr:rowOff>86019</xdr:rowOff>
    </xdr:to>
    <xdr:cxnSp macro="">
      <xdr:nvCxnSpPr>
        <xdr:cNvPr id="254" name="直線コネクタ 253">
          <a:extLst>
            <a:ext uri="{FF2B5EF4-FFF2-40B4-BE49-F238E27FC236}">
              <a16:creationId xmlns:a16="http://schemas.microsoft.com/office/drawing/2014/main" xmlns="" id="{6B37885A-8770-4BEA-8AC6-D6C1F49A9DF8}"/>
            </a:ext>
          </a:extLst>
        </xdr:cNvPr>
        <xdr:cNvCxnSpPr/>
      </xdr:nvCxnSpPr>
      <xdr:spPr>
        <a:xfrm flipV="1">
          <a:off x="6972300" y="10521770"/>
          <a:ext cx="889000" cy="2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xmlns="" id="{F927F611-077C-4EC2-BC60-88AF13230AD6}"/>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xmlns="" id="{AFB4F227-4701-4FBB-A842-5E4BE6BC5F88}"/>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xmlns="" id="{28DCD7BA-46C4-4271-9C1D-F48127005389}"/>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xmlns="" id="{1554EA22-6A49-41BB-A773-663410B5E3C4}"/>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99136</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xmlns="" id="{F4A48CCD-B56E-4304-9C07-2BBBDE3A4BF2}"/>
            </a:ext>
          </a:extLst>
        </xdr:cNvPr>
        <xdr:cNvSpPr txBox="1"/>
      </xdr:nvSpPr>
      <xdr:spPr>
        <a:xfrm>
          <a:off x="9281505" y="10214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115445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xmlns="" id="{FA0B95B9-774F-436C-883F-4BC7DF635338}"/>
            </a:ext>
          </a:extLst>
        </xdr:cNvPr>
        <xdr:cNvSpPr txBox="1"/>
      </xdr:nvSpPr>
      <xdr:spPr>
        <a:xfrm>
          <a:off x="8405205" y="102309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130647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xmlns="" id="{943042AE-7D94-45B5-8A44-1910B323CCBD}"/>
            </a:ext>
          </a:extLst>
        </xdr:cNvPr>
        <xdr:cNvSpPr txBox="1"/>
      </xdr:nvSpPr>
      <xdr:spPr>
        <a:xfrm>
          <a:off x="7516205" y="102461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153346</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xmlns="" id="{6FBF7855-32CF-495A-BBB9-F08D94401F4B}"/>
            </a:ext>
          </a:extLst>
        </xdr:cNvPr>
        <xdr:cNvSpPr txBox="1"/>
      </xdr:nvSpPr>
      <xdr:spPr>
        <a:xfrm>
          <a:off x="6627205" y="102688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EDA81ABB-5E60-4512-8EAE-FCD7783EBD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48A5BD00-B602-4CC5-9EC8-A152B4E59A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A00D075A-431F-43F9-9694-713384232D9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7F6524F4-F637-4EB5-8F21-A64988D859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F3C8C8C5-60D3-4B08-9456-A744A7AE322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24614A1D-3CA3-472F-8E44-FA2378AA93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71B593A-8E90-42A6-ADBC-57EEC4F392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8C963DD1-5408-423C-8F4A-44D718FD4B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462274E4-A272-4832-B32B-A66985F85A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AF1BE4EE-0F1D-41E0-B178-266B577B3F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E38FED87-E533-4571-A342-6326D1266C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xmlns="" id="{81A069C5-428E-47F8-BB53-EA4EC547A77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xmlns="" id="{ADCDD75F-5CB5-454E-9F8D-B39CE708068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xmlns="" id="{FD914B53-FE38-4951-9323-73CC911BD8F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xmlns="" id="{6EDC6391-1F4A-4C7F-9BFE-22E7AD3CDDA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xmlns="" id="{D3FF074D-6427-4051-9B41-01D4DD599BB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xmlns="" id="{B1B18E07-EB4E-4DCC-AF76-9373AEA3028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xmlns="" id="{3083691A-7124-4894-8D33-FB1D125AFED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xmlns="" id="{0B2FFAED-0D96-4630-98FA-991A95EC0A7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xmlns="" id="{9C0F5752-4BEA-4B75-A6EF-855A04AA0E3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xmlns="" id="{C1C70865-D388-4905-889B-49EA17464D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xmlns="" id="{DEC37EA1-1EDD-4022-AC35-CE2D12FDE9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xmlns="" id="{303F7679-3D93-43EC-A77B-BAB36DE7D59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xmlns="" id="{6244EA7F-ADB2-40F7-9ACF-83D9E7DF49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xmlns="" id="{C488F130-D7BF-40C3-B239-4533BDB5CB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xmlns="" id="{3BEBBF36-C22C-4062-8DE0-E199661723FD}"/>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xmlns="" id="{82CD0682-CFFD-40B9-9853-E0E460FD7A5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xmlns="" id="{2A4A5128-8CD9-4DC8-9698-A177B6CBB00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xmlns="" id="{3CA98C70-0373-4B64-B26D-3FF333FDD48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xmlns="" id="{86E39266-F3BD-4CC3-BA3C-2C9B19A56587}"/>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xmlns="" id="{BBCBD480-052B-4F11-8F17-40A0FE36E61C}"/>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xmlns="" id="{7CF6B64A-B3E2-4DA2-AE86-10FE1A059A7B}"/>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xmlns="" id="{B1464601-28EF-4B84-B897-69F76FAEEC9A}"/>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xmlns="" id="{6488ABC2-886D-40B7-93C1-46EFB6793E71}"/>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xmlns="" id="{29714FD7-A487-4415-9ADF-25C697A17879}"/>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xmlns="" id="{3BBF603B-9726-40CC-A615-C9FEC61FB6AE}"/>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C0B73979-2246-4A51-A101-5A4DF4FF35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CFF9E89C-C142-45B8-84D7-FBD0B67FD1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2650A90E-0644-4874-8DD0-59A8D17F6B9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5F90E8CF-1584-424E-A5C1-E826C163166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00EBD5B5-8917-49CB-9661-1A396442342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304" name="楕円 303">
          <a:extLst>
            <a:ext uri="{FF2B5EF4-FFF2-40B4-BE49-F238E27FC236}">
              <a16:creationId xmlns:a16="http://schemas.microsoft.com/office/drawing/2014/main" xmlns="" id="{7DEA1047-2B09-4CE4-8640-551EB3ACFB10}"/>
            </a:ext>
          </a:extLst>
        </xdr:cNvPr>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305" name="【公営住宅】&#10;有形固定資産減価償却率該当値テキスト">
          <a:extLst>
            <a:ext uri="{FF2B5EF4-FFF2-40B4-BE49-F238E27FC236}">
              <a16:creationId xmlns:a16="http://schemas.microsoft.com/office/drawing/2014/main" xmlns="" id="{A334C73F-2B5D-4652-92A5-7489C5761BB6}"/>
            </a:ext>
          </a:extLst>
        </xdr:cNvPr>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152219</xdr:rowOff>
    </xdr:from>
    <xdr:to>
      <xdr:col>20</xdr:col>
      <xdr:colOff>38100</xdr:colOff>
      <xdr:row>82</xdr:row>
      <xdr:rowOff>82369</xdr:rowOff>
    </xdr:to>
    <xdr:sp macro="" textlink="">
      <xdr:nvSpPr>
        <xdr:cNvPr id="306" name="楕円 305">
          <a:extLst>
            <a:ext uri="{FF2B5EF4-FFF2-40B4-BE49-F238E27FC236}">
              <a16:creationId xmlns:a16="http://schemas.microsoft.com/office/drawing/2014/main" xmlns="" id="{CA9F96B5-2690-4449-9BC8-C5078DB69206}"/>
            </a:ext>
          </a:extLst>
        </xdr:cNvPr>
        <xdr:cNvSpPr/>
      </xdr:nvSpPr>
      <xdr:spPr>
        <a:xfrm>
          <a:off x="3746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31569</xdr:rowOff>
    </xdr:from>
    <xdr:to>
      <xdr:col>24</xdr:col>
      <xdr:colOff>63500</xdr:colOff>
      <xdr:row>82</xdr:row>
      <xdr:rowOff>119743</xdr:rowOff>
    </xdr:to>
    <xdr:cxnSp macro="">
      <xdr:nvCxnSpPr>
        <xdr:cNvPr id="307" name="直線コネクタ 306">
          <a:extLst>
            <a:ext uri="{FF2B5EF4-FFF2-40B4-BE49-F238E27FC236}">
              <a16:creationId xmlns:a16="http://schemas.microsoft.com/office/drawing/2014/main" xmlns="" id="{D40E2990-7B70-4DF5-9C8D-76E120CDB42D}"/>
            </a:ext>
          </a:extLst>
        </xdr:cNvPr>
        <xdr:cNvCxnSpPr/>
      </xdr:nvCxnSpPr>
      <xdr:spPr>
        <a:xfrm>
          <a:off x="3797300" y="14090469"/>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308" name="楕円 307">
          <a:extLst>
            <a:ext uri="{FF2B5EF4-FFF2-40B4-BE49-F238E27FC236}">
              <a16:creationId xmlns:a16="http://schemas.microsoft.com/office/drawing/2014/main" xmlns="" id="{DA6417EC-A885-46E2-A061-79C45BD40D49}"/>
            </a:ext>
          </a:extLst>
        </xdr:cNvPr>
        <xdr:cNvSpPr/>
      </xdr:nvSpPr>
      <xdr:spPr>
        <a:xfrm>
          <a:off x="2857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xdr:rowOff>
    </xdr:from>
    <xdr:to>
      <xdr:col>19</xdr:col>
      <xdr:colOff>177800</xdr:colOff>
      <xdr:row>82</xdr:row>
      <xdr:rowOff>31569</xdr:rowOff>
    </xdr:to>
    <xdr:cxnSp macro="">
      <xdr:nvCxnSpPr>
        <xdr:cNvPr id="309" name="直線コネクタ 308">
          <a:extLst>
            <a:ext uri="{FF2B5EF4-FFF2-40B4-BE49-F238E27FC236}">
              <a16:creationId xmlns:a16="http://schemas.microsoft.com/office/drawing/2014/main" xmlns="" id="{A2ABE027-F727-4998-8062-B8396DA0F206}"/>
            </a:ext>
          </a:extLst>
        </xdr:cNvPr>
        <xdr:cNvCxnSpPr/>
      </xdr:nvCxnSpPr>
      <xdr:spPr>
        <a:xfrm>
          <a:off x="2908300" y="1406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130992</xdr:rowOff>
    </xdr:from>
    <xdr:to>
      <xdr:col>10</xdr:col>
      <xdr:colOff>165100</xdr:colOff>
      <xdr:row>82</xdr:row>
      <xdr:rowOff>61142</xdr:rowOff>
    </xdr:to>
    <xdr:sp macro="" textlink="">
      <xdr:nvSpPr>
        <xdr:cNvPr id="310" name="楕円 309">
          <a:extLst>
            <a:ext uri="{FF2B5EF4-FFF2-40B4-BE49-F238E27FC236}">
              <a16:creationId xmlns:a16="http://schemas.microsoft.com/office/drawing/2014/main" xmlns="" id="{E22E83B9-734F-4C15-BEFF-F6863BDF7BA0}"/>
            </a:ext>
          </a:extLst>
        </xdr:cNvPr>
        <xdr:cNvSpPr/>
      </xdr:nvSpPr>
      <xdr:spPr>
        <a:xfrm>
          <a:off x="1968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2177</xdr:rowOff>
    </xdr:from>
    <xdr:to>
      <xdr:col>15</xdr:col>
      <xdr:colOff>50800</xdr:colOff>
      <xdr:row>82</xdr:row>
      <xdr:rowOff>10342</xdr:rowOff>
    </xdr:to>
    <xdr:cxnSp macro="">
      <xdr:nvCxnSpPr>
        <xdr:cNvPr id="311" name="直線コネクタ 310">
          <a:extLst>
            <a:ext uri="{FF2B5EF4-FFF2-40B4-BE49-F238E27FC236}">
              <a16:creationId xmlns:a16="http://schemas.microsoft.com/office/drawing/2014/main" xmlns="" id="{A3CCB514-74F5-4448-B1BF-01BDAC47F746}"/>
            </a:ext>
          </a:extLst>
        </xdr:cNvPr>
        <xdr:cNvCxnSpPr/>
      </xdr:nvCxnSpPr>
      <xdr:spPr>
        <a:xfrm flipV="1">
          <a:off x="2019300" y="1406107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2" name="楕円 311">
          <a:extLst>
            <a:ext uri="{FF2B5EF4-FFF2-40B4-BE49-F238E27FC236}">
              <a16:creationId xmlns:a16="http://schemas.microsoft.com/office/drawing/2014/main" xmlns="" id="{A4B4E1BE-404C-41A3-BBE8-5E5C75B24874}"/>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82</xdr:row>
      <xdr:rowOff>10342</xdr:rowOff>
    </xdr:to>
    <xdr:cxnSp macro="">
      <xdr:nvCxnSpPr>
        <xdr:cNvPr id="313" name="直線コネクタ 312">
          <a:extLst>
            <a:ext uri="{FF2B5EF4-FFF2-40B4-BE49-F238E27FC236}">
              <a16:creationId xmlns:a16="http://schemas.microsoft.com/office/drawing/2014/main" xmlns="" id="{ED0D8D89-5DCF-4263-AB4F-1E119829DF5B}"/>
            </a:ext>
          </a:extLst>
        </xdr:cNvPr>
        <xdr:cNvCxnSpPr/>
      </xdr:nvCxnSpPr>
      <xdr:spPr>
        <a:xfrm>
          <a:off x="1130300" y="140398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xmlns="" id="{CABA1B04-333C-43D6-97AE-0652BDB2B08C}"/>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xmlns="" id="{509AFC68-E390-4A14-AB1D-A76E60C0C2AF}"/>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xmlns="" id="{6BBDBEBA-ABA2-44C5-B97C-E8776406E349}"/>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xmlns="" id="{A1981665-EE48-4C4B-A50C-D5377F4B9EA3}"/>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98896</xdr:rowOff>
    </xdr:from>
    <xdr:ext cx="405111" cy="259045"/>
    <xdr:sp macro="" textlink="">
      <xdr:nvSpPr>
        <xdr:cNvPr id="318" name="n_1mainValue【公営住宅】&#10;有形固定資産減価償却率">
          <a:extLst>
            <a:ext uri="{FF2B5EF4-FFF2-40B4-BE49-F238E27FC236}">
              <a16:creationId xmlns:a16="http://schemas.microsoft.com/office/drawing/2014/main" xmlns="" id="{A910E16F-32ED-4B73-AB23-96E2E1DE9FE0}"/>
            </a:ext>
          </a:extLst>
        </xdr:cNvPr>
        <xdr:cNvSpPr txBox="1"/>
      </xdr:nvSpPr>
      <xdr:spPr>
        <a:xfrm>
          <a:off x="3582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69504</xdr:rowOff>
    </xdr:from>
    <xdr:ext cx="405111" cy="259045"/>
    <xdr:sp macro="" textlink="">
      <xdr:nvSpPr>
        <xdr:cNvPr id="319" name="n_2mainValue【公営住宅】&#10;有形固定資産減価償却率">
          <a:extLst>
            <a:ext uri="{FF2B5EF4-FFF2-40B4-BE49-F238E27FC236}">
              <a16:creationId xmlns:a16="http://schemas.microsoft.com/office/drawing/2014/main" xmlns="" id="{3F5C7421-099C-4FD4-A699-BBEE893821A3}"/>
            </a:ext>
          </a:extLst>
        </xdr:cNvPr>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77669</xdr:rowOff>
    </xdr:from>
    <xdr:ext cx="405111" cy="259045"/>
    <xdr:sp macro="" textlink="">
      <xdr:nvSpPr>
        <xdr:cNvPr id="320" name="n_3mainValue【公営住宅】&#10;有形固定資産減価償却率">
          <a:extLst>
            <a:ext uri="{FF2B5EF4-FFF2-40B4-BE49-F238E27FC236}">
              <a16:creationId xmlns:a16="http://schemas.microsoft.com/office/drawing/2014/main" xmlns="" id="{DC4EAE6D-AB60-415F-B4BF-C1C16E0C2A98}"/>
            </a:ext>
          </a:extLst>
        </xdr:cNvPr>
        <xdr:cNvSpPr txBox="1"/>
      </xdr:nvSpPr>
      <xdr:spPr>
        <a:xfrm>
          <a:off x="1816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21" name="n_4mainValue【公営住宅】&#10;有形固定資産減価償却率">
          <a:extLst>
            <a:ext uri="{FF2B5EF4-FFF2-40B4-BE49-F238E27FC236}">
              <a16:creationId xmlns:a16="http://schemas.microsoft.com/office/drawing/2014/main" xmlns="" id="{5B2A55BB-68E0-48E8-937B-994829D29A3B}"/>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xmlns="" id="{6A907AFF-6E58-40CF-9D37-DC0FFC8AF8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xmlns="" id="{77568510-EF56-499A-BDD3-FDC35307D9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xmlns="" id="{2E3D8B76-821C-4FE7-8641-DAE2D6206A1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xmlns="" id="{2DFEA00C-0A09-4404-909F-E9F14EA8D2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xmlns="" id="{C9564EE7-DE2A-43B4-A77B-EA023EF138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xmlns="" id="{6957A5CF-1BEF-490E-8A33-73E39EF7FC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xmlns="" id="{31DF20FE-B75C-434D-AB40-EE15056A442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xmlns="" id="{C8FDCC03-3554-474E-8765-94B708D267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xmlns="" id="{CBD0D282-826A-43E7-BAD0-F3774F53D17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xmlns="" id="{C40E4283-F9FB-4B48-A995-AF28331B629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xmlns="" id="{9F879E03-D724-4078-B82F-3C3CDBBA4B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xmlns="" id="{8ECCB6A5-6E8C-4C57-956C-F47159E32CC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xmlns="" id="{CFC51B52-600C-40E0-AA38-F6C36AA4777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xmlns="" id="{49BBC192-BC77-493C-9F39-5C76E50149F8}"/>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xmlns="" id="{0C210A8F-6229-47A5-8D00-A2F5827217E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xmlns="" id="{85D441AE-A60C-48FE-9029-B12DE0867B5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xmlns="" id="{44F918B4-F7B3-43DC-857C-A8EDC3ABD83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xmlns="" id="{E58E6C1F-811F-499A-A24A-A67A4C6B6186}"/>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xmlns="" id="{A5CD9674-C041-43AE-A114-474FACDD7F1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xmlns="" id="{9B0F74BB-0A07-4A13-AD6D-0A3AE708351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xmlns="" id="{A0251804-9AF8-4BE6-8445-94BB2440E3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xmlns="" id="{E7D6A29A-5D1B-45CF-9E83-D5B83BE52C9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xmlns="" id="{57336921-A45D-4853-BA56-2EDC2905BF0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xmlns="" id="{4E495B7D-3F98-4DBB-AFDC-BA859579485A}"/>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xmlns="" id="{35212A7F-3D9C-4C16-A16C-939CDF5EF313}"/>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xmlns="" id="{24B942FE-0D16-47AF-BCB8-6965EC50C0FA}"/>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xmlns="" id="{40326A0E-2659-44EF-8E60-D41A040E6FD4}"/>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xmlns="" id="{15F41F6B-DEBF-4DEF-8ACD-9AFECFA134C9}"/>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xmlns="" id="{82A20457-26E6-4EF0-8704-C583AE93FF5D}"/>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xmlns="" id="{322E9DE0-F1B5-4687-A3DA-50DE9ACB06D1}"/>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xmlns="" id="{CE923CF3-C4F9-4E4E-8A71-DE9FEC8DCC63}"/>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xmlns="" id="{AF77E72D-B84E-4C8B-8A8D-F036DD162144}"/>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xmlns="" id="{7F4CA546-E2D4-4D03-97E0-462982EC254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xmlns="" id="{414E464C-E895-42D6-82FB-BC9B18EC4C5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564A35AF-F118-4AF0-933E-B4A23E8950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1FA91A10-F26B-4306-A05D-E27F5BA6B86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16B7D867-9D76-48A7-99A8-5F237B4B10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F46BD2F6-C493-41B4-9236-FB26BC968B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91F2197B-A3C4-4B3A-BADB-965D4778BC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37021</xdr:rowOff>
    </xdr:from>
    <xdr:to>
      <xdr:col>55</xdr:col>
      <xdr:colOff>50800</xdr:colOff>
      <xdr:row>85</xdr:row>
      <xdr:rowOff>138621</xdr:rowOff>
    </xdr:to>
    <xdr:sp macro="" textlink="">
      <xdr:nvSpPr>
        <xdr:cNvPr id="361" name="楕円 360">
          <a:extLst>
            <a:ext uri="{FF2B5EF4-FFF2-40B4-BE49-F238E27FC236}">
              <a16:creationId xmlns:a16="http://schemas.microsoft.com/office/drawing/2014/main" xmlns="" id="{4DDB85BB-5425-44EE-9C76-3B9054538EA0}"/>
            </a:ext>
          </a:extLst>
        </xdr:cNvPr>
        <xdr:cNvSpPr/>
      </xdr:nvSpPr>
      <xdr:spPr>
        <a:xfrm>
          <a:off x="10426700" y="146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59898</xdr:rowOff>
    </xdr:from>
    <xdr:ext cx="469744" cy="259045"/>
    <xdr:sp macro="" textlink="">
      <xdr:nvSpPr>
        <xdr:cNvPr id="362" name="【公営住宅】&#10;一人当たり面積該当値テキスト">
          <a:extLst>
            <a:ext uri="{FF2B5EF4-FFF2-40B4-BE49-F238E27FC236}">
              <a16:creationId xmlns:a16="http://schemas.microsoft.com/office/drawing/2014/main" xmlns="" id="{C57233EB-0918-4E65-9082-F5119D5C1DEB}"/>
            </a:ext>
          </a:extLst>
        </xdr:cNvPr>
        <xdr:cNvSpPr txBox="1"/>
      </xdr:nvSpPr>
      <xdr:spPr>
        <a:xfrm>
          <a:off x="10515600" y="1446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33210</xdr:rowOff>
    </xdr:from>
    <xdr:to>
      <xdr:col>50</xdr:col>
      <xdr:colOff>165100</xdr:colOff>
      <xdr:row>85</xdr:row>
      <xdr:rowOff>134810</xdr:rowOff>
    </xdr:to>
    <xdr:sp macro="" textlink="">
      <xdr:nvSpPr>
        <xdr:cNvPr id="363" name="楕円 362">
          <a:extLst>
            <a:ext uri="{FF2B5EF4-FFF2-40B4-BE49-F238E27FC236}">
              <a16:creationId xmlns:a16="http://schemas.microsoft.com/office/drawing/2014/main" xmlns="" id="{04E87154-C83D-4C4E-83D9-327CA125087C}"/>
            </a:ext>
          </a:extLst>
        </xdr:cNvPr>
        <xdr:cNvSpPr/>
      </xdr:nvSpPr>
      <xdr:spPr>
        <a:xfrm>
          <a:off x="9588500" y="146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84010</xdr:rowOff>
    </xdr:from>
    <xdr:to>
      <xdr:col>55</xdr:col>
      <xdr:colOff>0</xdr:colOff>
      <xdr:row>85</xdr:row>
      <xdr:rowOff>87821</xdr:rowOff>
    </xdr:to>
    <xdr:cxnSp macro="">
      <xdr:nvCxnSpPr>
        <xdr:cNvPr id="364" name="直線コネクタ 363">
          <a:extLst>
            <a:ext uri="{FF2B5EF4-FFF2-40B4-BE49-F238E27FC236}">
              <a16:creationId xmlns:a16="http://schemas.microsoft.com/office/drawing/2014/main" xmlns="" id="{C8EC142B-BD12-452E-8A5A-E45580FBEBDC}"/>
            </a:ext>
          </a:extLst>
        </xdr:cNvPr>
        <xdr:cNvCxnSpPr/>
      </xdr:nvCxnSpPr>
      <xdr:spPr>
        <a:xfrm>
          <a:off x="9639300" y="1465726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39306</xdr:rowOff>
    </xdr:from>
    <xdr:to>
      <xdr:col>46</xdr:col>
      <xdr:colOff>38100</xdr:colOff>
      <xdr:row>85</xdr:row>
      <xdr:rowOff>140906</xdr:rowOff>
    </xdr:to>
    <xdr:sp macro="" textlink="">
      <xdr:nvSpPr>
        <xdr:cNvPr id="365" name="楕円 364">
          <a:extLst>
            <a:ext uri="{FF2B5EF4-FFF2-40B4-BE49-F238E27FC236}">
              <a16:creationId xmlns:a16="http://schemas.microsoft.com/office/drawing/2014/main" xmlns="" id="{044FD3F6-D43C-4104-9223-DD3678B9D73B}"/>
            </a:ext>
          </a:extLst>
        </xdr:cNvPr>
        <xdr:cNvSpPr/>
      </xdr:nvSpPr>
      <xdr:spPr>
        <a:xfrm>
          <a:off x="8699500" y="1461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84010</xdr:rowOff>
    </xdr:from>
    <xdr:to>
      <xdr:col>50</xdr:col>
      <xdr:colOff>114300</xdr:colOff>
      <xdr:row>85</xdr:row>
      <xdr:rowOff>90106</xdr:rowOff>
    </xdr:to>
    <xdr:cxnSp macro="">
      <xdr:nvCxnSpPr>
        <xdr:cNvPr id="366" name="直線コネクタ 365">
          <a:extLst>
            <a:ext uri="{FF2B5EF4-FFF2-40B4-BE49-F238E27FC236}">
              <a16:creationId xmlns:a16="http://schemas.microsoft.com/office/drawing/2014/main" xmlns="" id="{556FAE2C-0641-4C78-BBEA-E11DA49213AD}"/>
            </a:ext>
          </a:extLst>
        </xdr:cNvPr>
        <xdr:cNvCxnSpPr/>
      </xdr:nvCxnSpPr>
      <xdr:spPr>
        <a:xfrm flipV="1">
          <a:off x="8750300" y="1465726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43650</xdr:rowOff>
    </xdr:from>
    <xdr:to>
      <xdr:col>41</xdr:col>
      <xdr:colOff>101600</xdr:colOff>
      <xdr:row>85</xdr:row>
      <xdr:rowOff>145250</xdr:rowOff>
    </xdr:to>
    <xdr:sp macro="" textlink="">
      <xdr:nvSpPr>
        <xdr:cNvPr id="367" name="楕円 366">
          <a:extLst>
            <a:ext uri="{FF2B5EF4-FFF2-40B4-BE49-F238E27FC236}">
              <a16:creationId xmlns:a16="http://schemas.microsoft.com/office/drawing/2014/main" xmlns="" id="{2B651DC9-CA0A-4148-89EB-EA9FCA7BE4CE}"/>
            </a:ext>
          </a:extLst>
        </xdr:cNvPr>
        <xdr:cNvSpPr/>
      </xdr:nvSpPr>
      <xdr:spPr>
        <a:xfrm>
          <a:off x="7810500" y="1461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90106</xdr:rowOff>
    </xdr:from>
    <xdr:to>
      <xdr:col>45</xdr:col>
      <xdr:colOff>177800</xdr:colOff>
      <xdr:row>85</xdr:row>
      <xdr:rowOff>94450</xdr:rowOff>
    </xdr:to>
    <xdr:cxnSp macro="">
      <xdr:nvCxnSpPr>
        <xdr:cNvPr id="368" name="直線コネクタ 367">
          <a:extLst>
            <a:ext uri="{FF2B5EF4-FFF2-40B4-BE49-F238E27FC236}">
              <a16:creationId xmlns:a16="http://schemas.microsoft.com/office/drawing/2014/main" xmlns="" id="{3C452045-B64E-4017-8E8E-995511B5A32A}"/>
            </a:ext>
          </a:extLst>
        </xdr:cNvPr>
        <xdr:cNvCxnSpPr/>
      </xdr:nvCxnSpPr>
      <xdr:spPr>
        <a:xfrm flipV="1">
          <a:off x="7861300" y="1466335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47650</xdr:rowOff>
    </xdr:from>
    <xdr:to>
      <xdr:col>36</xdr:col>
      <xdr:colOff>165100</xdr:colOff>
      <xdr:row>85</xdr:row>
      <xdr:rowOff>149250</xdr:rowOff>
    </xdr:to>
    <xdr:sp macro="" textlink="">
      <xdr:nvSpPr>
        <xdr:cNvPr id="369" name="楕円 368">
          <a:extLst>
            <a:ext uri="{FF2B5EF4-FFF2-40B4-BE49-F238E27FC236}">
              <a16:creationId xmlns:a16="http://schemas.microsoft.com/office/drawing/2014/main" xmlns="" id="{BD7D61BC-C9F8-4793-865F-7CDACB44D4B8}"/>
            </a:ext>
          </a:extLst>
        </xdr:cNvPr>
        <xdr:cNvSpPr/>
      </xdr:nvSpPr>
      <xdr:spPr>
        <a:xfrm>
          <a:off x="6921500" y="146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94450</xdr:rowOff>
    </xdr:from>
    <xdr:to>
      <xdr:col>41</xdr:col>
      <xdr:colOff>50800</xdr:colOff>
      <xdr:row>85</xdr:row>
      <xdr:rowOff>98450</xdr:rowOff>
    </xdr:to>
    <xdr:cxnSp macro="">
      <xdr:nvCxnSpPr>
        <xdr:cNvPr id="370" name="直線コネクタ 369">
          <a:extLst>
            <a:ext uri="{FF2B5EF4-FFF2-40B4-BE49-F238E27FC236}">
              <a16:creationId xmlns:a16="http://schemas.microsoft.com/office/drawing/2014/main" xmlns="" id="{288B142A-6393-4D49-8BC3-74B2CC508930}"/>
            </a:ext>
          </a:extLst>
        </xdr:cNvPr>
        <xdr:cNvCxnSpPr/>
      </xdr:nvCxnSpPr>
      <xdr:spPr>
        <a:xfrm flipV="1">
          <a:off x="6972300" y="14667700"/>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xmlns="" id="{3ED34951-9046-47B9-A80A-90DE7F3E36DE}"/>
            </a:ext>
          </a:extLst>
        </xdr:cNvPr>
        <xdr:cNvSpPr txBox="1"/>
      </xdr:nvSpPr>
      <xdr:spPr>
        <a:xfrm>
          <a:off x="9391727" y="1471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xmlns="" id="{3FD2925F-6D10-4A87-8CA6-FEBB4F1B0019}"/>
            </a:ext>
          </a:extLst>
        </xdr:cNvPr>
        <xdr:cNvSpPr txBox="1"/>
      </xdr:nvSpPr>
      <xdr:spPr>
        <a:xfrm>
          <a:off x="8515427" y="1472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xmlns="" id="{E411A791-AB5F-4C9F-AB07-EED16C159546}"/>
            </a:ext>
          </a:extLst>
        </xdr:cNvPr>
        <xdr:cNvSpPr txBox="1"/>
      </xdr:nvSpPr>
      <xdr:spPr>
        <a:xfrm>
          <a:off x="7626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xmlns="" id="{23A8F153-FEB6-4901-A9E8-13D13AC645E4}"/>
            </a:ext>
          </a:extLst>
        </xdr:cNvPr>
        <xdr:cNvSpPr txBox="1"/>
      </xdr:nvSpPr>
      <xdr:spPr>
        <a:xfrm>
          <a:off x="6737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151337</xdr:rowOff>
    </xdr:from>
    <xdr:ext cx="469744" cy="259045"/>
    <xdr:sp macro="" textlink="">
      <xdr:nvSpPr>
        <xdr:cNvPr id="375" name="n_1mainValue【公営住宅】&#10;一人当たり面積">
          <a:extLst>
            <a:ext uri="{FF2B5EF4-FFF2-40B4-BE49-F238E27FC236}">
              <a16:creationId xmlns:a16="http://schemas.microsoft.com/office/drawing/2014/main" xmlns="" id="{8FB387BF-5301-4EBC-A5FE-694985AD6AC5}"/>
            </a:ext>
          </a:extLst>
        </xdr:cNvPr>
        <xdr:cNvSpPr txBox="1"/>
      </xdr:nvSpPr>
      <xdr:spPr>
        <a:xfrm>
          <a:off x="9391727" y="1438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157433</xdr:rowOff>
    </xdr:from>
    <xdr:ext cx="469744" cy="259045"/>
    <xdr:sp macro="" textlink="">
      <xdr:nvSpPr>
        <xdr:cNvPr id="376" name="n_2mainValue【公営住宅】&#10;一人当たり面積">
          <a:extLst>
            <a:ext uri="{FF2B5EF4-FFF2-40B4-BE49-F238E27FC236}">
              <a16:creationId xmlns:a16="http://schemas.microsoft.com/office/drawing/2014/main" xmlns="" id="{512C0D76-E698-4D2F-B3B1-72A4BAB6E22D}"/>
            </a:ext>
          </a:extLst>
        </xdr:cNvPr>
        <xdr:cNvSpPr txBox="1"/>
      </xdr:nvSpPr>
      <xdr:spPr>
        <a:xfrm>
          <a:off x="8515427" y="1438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161777</xdr:rowOff>
    </xdr:from>
    <xdr:ext cx="469744" cy="259045"/>
    <xdr:sp macro="" textlink="">
      <xdr:nvSpPr>
        <xdr:cNvPr id="377" name="n_3mainValue【公営住宅】&#10;一人当たり面積">
          <a:extLst>
            <a:ext uri="{FF2B5EF4-FFF2-40B4-BE49-F238E27FC236}">
              <a16:creationId xmlns:a16="http://schemas.microsoft.com/office/drawing/2014/main" xmlns="" id="{54CA2660-3D1A-451A-8206-30BC70A221A2}"/>
            </a:ext>
          </a:extLst>
        </xdr:cNvPr>
        <xdr:cNvSpPr txBox="1"/>
      </xdr:nvSpPr>
      <xdr:spPr>
        <a:xfrm>
          <a:off x="7626427" y="1439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165777</xdr:rowOff>
    </xdr:from>
    <xdr:ext cx="469744" cy="259045"/>
    <xdr:sp macro="" textlink="">
      <xdr:nvSpPr>
        <xdr:cNvPr id="378" name="n_4mainValue【公営住宅】&#10;一人当たり面積">
          <a:extLst>
            <a:ext uri="{FF2B5EF4-FFF2-40B4-BE49-F238E27FC236}">
              <a16:creationId xmlns:a16="http://schemas.microsoft.com/office/drawing/2014/main" xmlns="" id="{0C8B6B8F-D836-40CD-8D2C-660B155960AE}"/>
            </a:ext>
          </a:extLst>
        </xdr:cNvPr>
        <xdr:cNvSpPr txBox="1"/>
      </xdr:nvSpPr>
      <xdr:spPr>
        <a:xfrm>
          <a:off x="6737427" y="143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xmlns="" id="{22D0EC25-04F3-46BB-ACC2-ACF955FCF0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xmlns="" id="{87DB1802-C3B5-4370-ABD2-55C54AF05C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xmlns="" id="{94D5A51A-2C07-4378-86F8-26D88F4A14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xmlns="" id="{6942902F-8B9C-4F43-9F42-2BE66A2180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xmlns="" id="{A8C51435-2DBB-409D-BA5F-8EA7DE1189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xmlns="" id="{423682CC-BF01-4F29-A971-FBE306FCA2C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xmlns="" id="{82EA8B80-63AC-455D-8DAB-6C920C32E0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xmlns="" id="{1734AD74-EBE6-4A65-921A-011B420CFF6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xmlns="" id="{8E032207-ACAB-43C3-B0F4-D13EB28E14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xmlns="" id="{1B32F72A-6162-4568-8338-7705A7649B2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xmlns="" id="{645C9946-6BDE-4323-9600-99D2C7086AA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xmlns="" id="{85A21473-332B-4ED8-ACAD-A45C71E52B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xmlns="" id="{70DA5F61-FE53-40E6-B72D-44C456A38C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xmlns="" id="{55F10D18-0FF8-40EA-B4AA-48967A52A1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xmlns="" id="{D3B9AFD4-E449-4125-A601-C6FB342542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xmlns="" id="{DC09F3C2-258D-4793-982F-A31AAC0034B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xmlns="" id="{FDE5F56A-E240-4621-A000-43D2B4620E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xmlns="" id="{23590F81-49E1-43A8-9016-E5657722F5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xmlns="" id="{08BE99DD-0173-48A3-ADB7-81DA2B4F2D6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xmlns="" id="{899BBDD4-76CF-4AEB-8EF3-9FFB27DFCD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xmlns="" id="{13B3B1F8-7BE5-4010-9FE5-17FE6B398A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xmlns="" id="{BA3F4AC5-2663-44CA-A033-FA8012FB80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xmlns="" id="{F9679420-BBD5-4BBE-9D9B-84E5AE45C9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xmlns="" id="{A0FD79F0-BA4D-4E3F-88D5-6689CFE64D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xmlns="" id="{B222F256-E4EF-47CA-A1B8-298FA9F18A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xmlns="" id="{A2847DFB-863C-438C-B556-5E110FADEF1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xmlns="" id="{9D5AE682-E0D1-4511-8730-EF433D41F3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xmlns="" id="{59357390-4C3A-449F-85B6-8B31119C2A7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xmlns="" id="{BA2E5C42-28BD-4FAE-9937-4C0BF2DED77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xmlns="" id="{14153E5F-1FDB-4115-AFB7-7183DAF8FC8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xmlns="" id="{A4980914-D76E-4553-AD95-B418BD65FE7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xmlns="" id="{20053B65-3A6B-4EB2-A855-094F209F837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xmlns="" id="{A04C3A71-47AC-4E84-B7EE-C246CCF734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xmlns="" id="{EFB67069-BDE0-4DDF-A68D-5697C97753F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xmlns="" id="{CED1DAC5-B6CB-4CE1-AE20-5B2FB607FF6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xmlns="" id="{8287CE71-CA1B-4027-9905-823A9082B9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xmlns="" id="{D6812261-5A35-4644-A4F1-0D16AB76F669}"/>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xmlns="" id="{76382E54-7608-43D3-BB5C-A62B7C2BC6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xmlns="" id="{087782E0-7DD1-4C0B-A00B-E0C24AE3D5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xmlns="" id="{62005912-E243-4C14-A189-DE752FDAABD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xmlns="" id="{53F8C0AD-B2A4-46F7-9C46-51AAA7EB3362}"/>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xmlns="" id="{A7EF3229-C55F-450D-9B52-47EAA1BDBD9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xmlns="" id="{E3214429-4CA1-4918-AE96-40942461959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xmlns="" id="{7008A555-7556-4748-B180-25257C43679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xmlns="" id="{CD3983E6-9421-4890-85B1-FCA367CB3187}"/>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xmlns="" id="{7B41BD50-9781-40D6-92FA-DE0E4FA2290B}"/>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xmlns="" id="{5870C9A7-8DB4-4AE4-BB06-F3F38B0556E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xmlns="" id="{DE12376C-6F62-442A-BB56-286A9D14CCFE}"/>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xmlns="" id="{9D7C9AD1-659D-411C-8DEF-012BD66D0E46}"/>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xmlns="" id="{A15EBC83-70CA-43DB-B5E9-F908D37F53FB}"/>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7A16881-D736-4FE3-936F-712B302AD6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1DBB8490-28B7-48DF-B837-4191B5B830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6DBD13DC-90B3-4BCD-8CE8-BC04938C26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C803A1A8-BDB7-45B0-BAC1-929907977D0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9D843BEF-758F-4269-85CA-8179985D34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34" name="楕円 433">
          <a:extLst>
            <a:ext uri="{FF2B5EF4-FFF2-40B4-BE49-F238E27FC236}">
              <a16:creationId xmlns:a16="http://schemas.microsoft.com/office/drawing/2014/main" xmlns="" id="{89FE3670-4E82-42A5-8C31-4BC07F312F85}"/>
            </a:ext>
          </a:extLst>
        </xdr:cNvPr>
        <xdr:cNvSpPr/>
      </xdr:nvSpPr>
      <xdr:spPr>
        <a:xfrm>
          <a:off x="16268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64787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xmlns="" id="{D820E07C-D10C-4641-9031-54024B4A9ADB}"/>
            </a:ext>
          </a:extLst>
        </xdr:cNvPr>
        <xdr:cNvSpPr txBox="1"/>
      </xdr:nvSpPr>
      <xdr:spPr>
        <a:xfrm>
          <a:off x="1635760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6" name="楕円 435">
          <a:extLst>
            <a:ext uri="{FF2B5EF4-FFF2-40B4-BE49-F238E27FC236}">
              <a16:creationId xmlns:a16="http://schemas.microsoft.com/office/drawing/2014/main" xmlns="" id="{635A3BC4-71F6-43B8-9BED-BF7429069995}"/>
            </a:ext>
          </a:extLst>
        </xdr:cNvPr>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137160</xdr:rowOff>
    </xdr:from>
    <xdr:to>
      <xdr:col>85</xdr:col>
      <xdr:colOff>127000</xdr:colOff>
      <xdr:row>40</xdr:row>
      <xdr:rowOff>83820</xdr:rowOff>
    </xdr:to>
    <xdr:cxnSp macro="">
      <xdr:nvCxnSpPr>
        <xdr:cNvPr id="437" name="直線コネクタ 436">
          <a:extLst>
            <a:ext uri="{FF2B5EF4-FFF2-40B4-BE49-F238E27FC236}">
              <a16:creationId xmlns:a16="http://schemas.microsoft.com/office/drawing/2014/main" xmlns="" id="{9369D269-67A2-45E6-A83F-6F242D059E24}"/>
            </a:ext>
          </a:extLst>
        </xdr:cNvPr>
        <xdr:cNvCxnSpPr/>
      </xdr:nvCxnSpPr>
      <xdr:spPr>
        <a:xfrm flipV="1">
          <a:off x="15481300" y="6480810"/>
          <a:ext cx="8382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146050</xdr:rowOff>
    </xdr:from>
    <xdr:to>
      <xdr:col>76</xdr:col>
      <xdr:colOff>165100</xdr:colOff>
      <xdr:row>40</xdr:row>
      <xdr:rowOff>76200</xdr:rowOff>
    </xdr:to>
    <xdr:sp macro="" textlink="">
      <xdr:nvSpPr>
        <xdr:cNvPr id="438" name="楕円 437">
          <a:extLst>
            <a:ext uri="{FF2B5EF4-FFF2-40B4-BE49-F238E27FC236}">
              <a16:creationId xmlns:a16="http://schemas.microsoft.com/office/drawing/2014/main" xmlns="" id="{05DD5AAC-513E-4AE4-84FE-82EE90DB001C}"/>
            </a:ext>
          </a:extLst>
        </xdr:cNvPr>
        <xdr:cNvSpPr/>
      </xdr:nvSpPr>
      <xdr:spPr>
        <a:xfrm>
          <a:off x="1454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25400</xdr:rowOff>
    </xdr:from>
    <xdr:to>
      <xdr:col>81</xdr:col>
      <xdr:colOff>50800</xdr:colOff>
      <xdr:row>40</xdr:row>
      <xdr:rowOff>83820</xdr:rowOff>
    </xdr:to>
    <xdr:cxnSp macro="">
      <xdr:nvCxnSpPr>
        <xdr:cNvPr id="439" name="直線コネクタ 438">
          <a:extLst>
            <a:ext uri="{FF2B5EF4-FFF2-40B4-BE49-F238E27FC236}">
              <a16:creationId xmlns:a16="http://schemas.microsoft.com/office/drawing/2014/main" xmlns="" id="{7562AA69-9BFB-44AE-AC0F-460509433E80}"/>
            </a:ext>
          </a:extLst>
        </xdr:cNvPr>
        <xdr:cNvCxnSpPr/>
      </xdr:nvCxnSpPr>
      <xdr:spPr>
        <a:xfrm>
          <a:off x="14592300" y="6883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440" name="楕円 439">
          <a:extLst>
            <a:ext uri="{FF2B5EF4-FFF2-40B4-BE49-F238E27FC236}">
              <a16:creationId xmlns:a16="http://schemas.microsoft.com/office/drawing/2014/main" xmlns="" id="{B8647781-3694-413C-A0D7-6876AD5611B1}"/>
            </a:ext>
          </a:extLst>
        </xdr:cNvPr>
        <xdr:cNvSpPr/>
      </xdr:nvSpPr>
      <xdr:spPr>
        <a:xfrm>
          <a:off x="13652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40</xdr:row>
      <xdr:rowOff>25400</xdr:rowOff>
    </xdr:to>
    <xdr:cxnSp macro="">
      <xdr:nvCxnSpPr>
        <xdr:cNvPr id="441" name="直線コネクタ 440">
          <a:extLst>
            <a:ext uri="{FF2B5EF4-FFF2-40B4-BE49-F238E27FC236}">
              <a16:creationId xmlns:a16="http://schemas.microsoft.com/office/drawing/2014/main" xmlns="" id="{B57DEF89-3C87-48F2-8D3B-F9E343B526A0}"/>
            </a:ext>
          </a:extLst>
        </xdr:cNvPr>
        <xdr:cNvCxnSpPr/>
      </xdr:nvCxnSpPr>
      <xdr:spPr>
        <a:xfrm>
          <a:off x="13703300" y="68249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29210</xdr:rowOff>
    </xdr:from>
    <xdr:to>
      <xdr:col>67</xdr:col>
      <xdr:colOff>101600</xdr:colOff>
      <xdr:row>39</xdr:row>
      <xdr:rowOff>130810</xdr:rowOff>
    </xdr:to>
    <xdr:sp macro="" textlink="">
      <xdr:nvSpPr>
        <xdr:cNvPr id="442" name="楕円 441">
          <a:extLst>
            <a:ext uri="{FF2B5EF4-FFF2-40B4-BE49-F238E27FC236}">
              <a16:creationId xmlns:a16="http://schemas.microsoft.com/office/drawing/2014/main" xmlns="" id="{71ABF91D-A5A3-4A49-8F9D-7A6F8F20159D}"/>
            </a:ext>
          </a:extLst>
        </xdr:cNvPr>
        <xdr:cNvSpPr/>
      </xdr:nvSpPr>
      <xdr:spPr>
        <a:xfrm>
          <a:off x="12763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80010</xdr:rowOff>
    </xdr:from>
    <xdr:to>
      <xdr:col>71</xdr:col>
      <xdr:colOff>177800</xdr:colOff>
      <xdr:row>39</xdr:row>
      <xdr:rowOff>138430</xdr:rowOff>
    </xdr:to>
    <xdr:cxnSp macro="">
      <xdr:nvCxnSpPr>
        <xdr:cNvPr id="443" name="直線コネクタ 442">
          <a:extLst>
            <a:ext uri="{FF2B5EF4-FFF2-40B4-BE49-F238E27FC236}">
              <a16:creationId xmlns:a16="http://schemas.microsoft.com/office/drawing/2014/main" xmlns="" id="{C5277F41-C9E9-45FE-9FC4-1F9FF2457F88}"/>
            </a:ext>
          </a:extLst>
        </xdr:cNvPr>
        <xdr:cNvCxnSpPr/>
      </xdr:nvCxnSpPr>
      <xdr:spPr>
        <a:xfrm>
          <a:off x="12814300" y="676656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xmlns="" id="{05AFFE79-4542-497F-B76B-30AEED92D413}"/>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xmlns="" id="{E6C3521F-A3AA-4CAB-95A1-DA7F42D81306}"/>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xmlns="" id="{938B2869-07AE-449A-AD53-B202514AEDA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xmlns="" id="{87D36FC9-1BAD-4E99-8445-2F31892CD01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xmlns="" id="{616B6C81-0274-4BDD-89A0-F605D52DCDDD}"/>
            </a:ext>
          </a:extLst>
        </xdr:cNvPr>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xmlns="" id="{6EE93A54-F6B5-42E2-AB25-CEA97F99093F}"/>
            </a:ext>
          </a:extLst>
        </xdr:cNvPr>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xmlns="" id="{C1617596-5DC8-418B-A0D4-62F51B48C400}"/>
            </a:ext>
          </a:extLst>
        </xdr:cNvPr>
        <xdr:cNvSpPr txBox="1"/>
      </xdr:nvSpPr>
      <xdr:spPr>
        <a:xfrm>
          <a:off x="13500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121937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xmlns="" id="{5B9C5514-9C0F-4766-B91C-8335E3DDD447}"/>
            </a:ext>
          </a:extLst>
        </xdr:cNvPr>
        <xdr:cNvSpPr txBox="1"/>
      </xdr:nvSpPr>
      <xdr:spPr>
        <a:xfrm>
          <a:off x="12611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xmlns="" id="{6EFB9272-3808-495D-8415-867AC195F3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xmlns="" id="{A89B216E-8AFA-491A-B285-D12CC4BC07E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xmlns="" id="{8537E790-4FD2-4ACC-9069-07CFDBEC3F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xmlns="" id="{9DE47EBE-3055-4B68-9835-9E69DC9FC0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xmlns="" id="{1DB0C2F7-7BCA-407A-83D3-760F0F2344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xmlns="" id="{2D5B7528-F7D4-41CC-BD8A-C56E6AA51E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xmlns="" id="{5643C279-24D7-4E85-AA3C-8E9CCFAA4DA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xmlns="" id="{2931EBE8-66B4-439D-8B38-7CAF5DF3E6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xmlns="" id="{EE61BCDD-FFA3-488D-BEB9-41B60A713D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xmlns="" id="{959FE31C-1BEC-49E6-8C30-587184C863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xmlns="" id="{DE6853ED-23EC-4453-B30F-AD49E0C14CA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xmlns="" id="{AF1BCB05-096E-45B5-BA37-5E3B5FD690F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xmlns="" id="{C87370DF-A130-4552-AAFF-E34312C62EB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xmlns="" id="{3B2DB08B-B987-49B2-941E-96B7B38CEF4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xmlns="" id="{36A8F77C-A09A-4DF1-A718-68BF468ACF1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xmlns="" id="{F34934D6-A037-4BC7-B4BD-47EAB39C14A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xmlns="" id="{1EE8C77C-2362-4046-ABA1-E6DBE3E1555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xmlns="" id="{1F8A6B68-6A78-4949-9F36-32A64F7AE16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xmlns="" id="{A5635621-FB21-48FA-807C-3D4C3140B4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xmlns="" id="{FE1D291F-080E-48A9-B44D-A8FC21A28B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xmlns="" id="{A0452560-9C0C-4A27-8886-490E7D04F5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xmlns="" id="{B01C324A-E508-45F3-83A1-9CE1E006F76A}"/>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xmlns="" id="{54F75F98-2BC4-4BB4-BA4A-B5E3BF1F2367}"/>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xmlns="" id="{B6DD9FEC-A194-4A77-AC9F-1AE4FFF55E3F}"/>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xmlns="" id="{68B718FD-66D9-4AC5-9D10-828988AD2F07}"/>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xmlns="" id="{ED94EE18-EABE-489F-B7F1-6D804E153C7B}"/>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xmlns="" id="{83ECE005-8309-4957-AB2C-4A06ED8FEB51}"/>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xmlns="" id="{E3EFBE24-0A36-4644-9732-05DD1388FAD3}"/>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xmlns="" id="{48E011F2-942A-422C-B87C-9B816813C2A1}"/>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xmlns="" id="{6E01FD63-91BE-470A-9805-43AFC149701D}"/>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xmlns="" id="{9405FCDB-1894-46B7-AC2D-7DEF99142294}"/>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xmlns="" id="{9BD91995-7B65-4411-B2B2-733759B71DBF}"/>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DDAB228A-1583-4882-9B52-56B36EBF55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5B2911BD-4D02-4E5A-9D55-64233F0F36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1099F52D-B5CA-408D-B02A-C39D157A1AD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8211BF17-B74F-4770-B703-22E80CA814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7419C139-AF98-4389-89F7-1340E96D77D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109068</xdr:rowOff>
    </xdr:from>
    <xdr:to>
      <xdr:col>116</xdr:col>
      <xdr:colOff>114300</xdr:colOff>
      <xdr:row>40</xdr:row>
      <xdr:rowOff>39218</xdr:rowOff>
    </xdr:to>
    <xdr:sp macro="" textlink="">
      <xdr:nvSpPr>
        <xdr:cNvPr id="489" name="楕円 488">
          <a:extLst>
            <a:ext uri="{FF2B5EF4-FFF2-40B4-BE49-F238E27FC236}">
              <a16:creationId xmlns:a16="http://schemas.microsoft.com/office/drawing/2014/main" xmlns="" id="{6F03D040-DFCF-4783-8AF1-212D63B4AF04}"/>
            </a:ext>
          </a:extLst>
        </xdr:cNvPr>
        <xdr:cNvSpPr/>
      </xdr:nvSpPr>
      <xdr:spPr>
        <a:xfrm>
          <a:off x="221107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87495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xmlns="" id="{98399618-4C99-4EE9-B3AF-D8D96475C77D}"/>
            </a:ext>
          </a:extLst>
        </xdr:cNvPr>
        <xdr:cNvSpPr txBox="1"/>
      </xdr:nvSpPr>
      <xdr:spPr>
        <a:xfrm>
          <a:off x="22199600" y="67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123698</xdr:rowOff>
    </xdr:from>
    <xdr:to>
      <xdr:col>112</xdr:col>
      <xdr:colOff>38100</xdr:colOff>
      <xdr:row>40</xdr:row>
      <xdr:rowOff>53848</xdr:rowOff>
    </xdr:to>
    <xdr:sp macro="" textlink="">
      <xdr:nvSpPr>
        <xdr:cNvPr id="491" name="楕円 490">
          <a:extLst>
            <a:ext uri="{FF2B5EF4-FFF2-40B4-BE49-F238E27FC236}">
              <a16:creationId xmlns:a16="http://schemas.microsoft.com/office/drawing/2014/main" xmlns="" id="{FEC2D10E-C8CF-4154-AA49-D54DC300D044}"/>
            </a:ext>
          </a:extLst>
        </xdr:cNvPr>
        <xdr:cNvSpPr/>
      </xdr:nvSpPr>
      <xdr:spPr>
        <a:xfrm>
          <a:off x="21272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159868</xdr:rowOff>
    </xdr:from>
    <xdr:to>
      <xdr:col>116</xdr:col>
      <xdr:colOff>63500</xdr:colOff>
      <xdr:row>40</xdr:row>
      <xdr:rowOff>3048</xdr:rowOff>
    </xdr:to>
    <xdr:cxnSp macro="">
      <xdr:nvCxnSpPr>
        <xdr:cNvPr id="492" name="直線コネクタ 491">
          <a:extLst>
            <a:ext uri="{FF2B5EF4-FFF2-40B4-BE49-F238E27FC236}">
              <a16:creationId xmlns:a16="http://schemas.microsoft.com/office/drawing/2014/main" xmlns="" id="{4CB4C986-40E6-4CEC-8311-B8E3913BF891}"/>
            </a:ext>
          </a:extLst>
        </xdr:cNvPr>
        <xdr:cNvCxnSpPr/>
      </xdr:nvCxnSpPr>
      <xdr:spPr>
        <a:xfrm flipV="1">
          <a:off x="21323300" y="684641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131013</xdr:rowOff>
    </xdr:from>
    <xdr:to>
      <xdr:col>107</xdr:col>
      <xdr:colOff>101600</xdr:colOff>
      <xdr:row>40</xdr:row>
      <xdr:rowOff>61163</xdr:rowOff>
    </xdr:to>
    <xdr:sp macro="" textlink="">
      <xdr:nvSpPr>
        <xdr:cNvPr id="493" name="楕円 492">
          <a:extLst>
            <a:ext uri="{FF2B5EF4-FFF2-40B4-BE49-F238E27FC236}">
              <a16:creationId xmlns:a16="http://schemas.microsoft.com/office/drawing/2014/main" xmlns="" id="{4A43EBD0-4D3D-4FF2-A7D0-42E5EC180F2F}"/>
            </a:ext>
          </a:extLst>
        </xdr:cNvPr>
        <xdr:cNvSpPr/>
      </xdr:nvSpPr>
      <xdr:spPr>
        <a:xfrm>
          <a:off x="20383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xdr:rowOff>
    </xdr:from>
    <xdr:to>
      <xdr:col>111</xdr:col>
      <xdr:colOff>177800</xdr:colOff>
      <xdr:row>40</xdr:row>
      <xdr:rowOff>10363</xdr:rowOff>
    </xdr:to>
    <xdr:cxnSp macro="">
      <xdr:nvCxnSpPr>
        <xdr:cNvPr id="494" name="直線コネクタ 493">
          <a:extLst>
            <a:ext uri="{FF2B5EF4-FFF2-40B4-BE49-F238E27FC236}">
              <a16:creationId xmlns:a16="http://schemas.microsoft.com/office/drawing/2014/main" xmlns="" id="{38DFC7DB-53C2-4CC2-8E4D-AD01531D5199}"/>
            </a:ext>
          </a:extLst>
        </xdr:cNvPr>
        <xdr:cNvCxnSpPr/>
      </xdr:nvCxnSpPr>
      <xdr:spPr>
        <a:xfrm flipV="1">
          <a:off x="20434300" y="686104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95" name="楕円 494">
          <a:extLst>
            <a:ext uri="{FF2B5EF4-FFF2-40B4-BE49-F238E27FC236}">
              <a16:creationId xmlns:a16="http://schemas.microsoft.com/office/drawing/2014/main" xmlns="" id="{84D1A079-E4B7-4F14-8F84-5D200E4F1F6A}"/>
            </a:ext>
          </a:extLst>
        </xdr:cNvPr>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10363</xdr:rowOff>
    </xdr:from>
    <xdr:to>
      <xdr:col>107</xdr:col>
      <xdr:colOff>50800</xdr:colOff>
      <xdr:row>40</xdr:row>
      <xdr:rowOff>16764</xdr:rowOff>
    </xdr:to>
    <xdr:cxnSp macro="">
      <xdr:nvCxnSpPr>
        <xdr:cNvPr id="496" name="直線コネクタ 495">
          <a:extLst>
            <a:ext uri="{FF2B5EF4-FFF2-40B4-BE49-F238E27FC236}">
              <a16:creationId xmlns:a16="http://schemas.microsoft.com/office/drawing/2014/main" xmlns="" id="{3E561287-20EF-4302-AA92-8DA346290324}"/>
            </a:ext>
          </a:extLst>
        </xdr:cNvPr>
        <xdr:cNvCxnSpPr/>
      </xdr:nvCxnSpPr>
      <xdr:spPr>
        <a:xfrm flipV="1">
          <a:off x="19545300" y="686836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143814</xdr:rowOff>
    </xdr:from>
    <xdr:to>
      <xdr:col>98</xdr:col>
      <xdr:colOff>38100</xdr:colOff>
      <xdr:row>40</xdr:row>
      <xdr:rowOff>73964</xdr:rowOff>
    </xdr:to>
    <xdr:sp macro="" textlink="">
      <xdr:nvSpPr>
        <xdr:cNvPr id="497" name="楕円 496">
          <a:extLst>
            <a:ext uri="{FF2B5EF4-FFF2-40B4-BE49-F238E27FC236}">
              <a16:creationId xmlns:a16="http://schemas.microsoft.com/office/drawing/2014/main" xmlns="" id="{01537DAB-9485-4572-A59D-EDB420BB101D}"/>
            </a:ext>
          </a:extLst>
        </xdr:cNvPr>
        <xdr:cNvSpPr/>
      </xdr:nvSpPr>
      <xdr:spPr>
        <a:xfrm>
          <a:off x="18605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xdr:rowOff>
    </xdr:from>
    <xdr:to>
      <xdr:col>102</xdr:col>
      <xdr:colOff>114300</xdr:colOff>
      <xdr:row>40</xdr:row>
      <xdr:rowOff>23164</xdr:rowOff>
    </xdr:to>
    <xdr:cxnSp macro="">
      <xdr:nvCxnSpPr>
        <xdr:cNvPr id="498" name="直線コネクタ 497">
          <a:extLst>
            <a:ext uri="{FF2B5EF4-FFF2-40B4-BE49-F238E27FC236}">
              <a16:creationId xmlns:a16="http://schemas.microsoft.com/office/drawing/2014/main" xmlns="" id="{DD3E21C9-9E6D-4341-8E3F-26B7D2B383E2}"/>
            </a:ext>
          </a:extLst>
        </xdr:cNvPr>
        <xdr:cNvCxnSpPr/>
      </xdr:nvCxnSpPr>
      <xdr:spPr>
        <a:xfrm flipV="1">
          <a:off x="18656300" y="687476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xmlns="" id="{0AAFD4B5-4925-43DF-95C3-1DA143BB00D8}"/>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xmlns="" id="{02DB1945-A7D2-4213-8F7D-BCDACF5FC2F4}"/>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xmlns="" id="{72328E86-5E16-4DEF-9E9D-737B832772B0}"/>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xmlns="" id="{564C485A-6293-49AF-ABD4-E5F0A245354A}"/>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44975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xmlns="" id="{781276D1-6DC7-47E4-889D-786D6B0819EC}"/>
            </a:ext>
          </a:extLst>
        </xdr:cNvPr>
        <xdr:cNvSpPr txBox="1"/>
      </xdr:nvSpPr>
      <xdr:spPr>
        <a:xfrm>
          <a:off x="21075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52290</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xmlns="" id="{CCC2E4B0-C7F1-40EC-BC0C-E4FF029A59C6}"/>
            </a:ext>
          </a:extLst>
        </xdr:cNvPr>
        <xdr:cNvSpPr txBox="1"/>
      </xdr:nvSpPr>
      <xdr:spPr>
        <a:xfrm>
          <a:off x="20199427" y="69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xmlns="" id="{E3BECC2A-D049-4207-BB77-171662A6564D}"/>
            </a:ext>
          </a:extLst>
        </xdr:cNvPr>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65091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xmlns="" id="{945093D0-B93C-4C70-A86B-B92DD33183DD}"/>
            </a:ext>
          </a:extLst>
        </xdr:cNvPr>
        <xdr:cNvSpPr txBox="1"/>
      </xdr:nvSpPr>
      <xdr:spPr>
        <a:xfrm>
          <a:off x="18421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xmlns="" id="{8DC059C8-5152-49F3-8123-C302A0ADD4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xmlns="" id="{E77A484C-A145-4604-B1D7-BFCE1C1AD7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xmlns="" id="{1D6A9709-07BA-464E-B474-372BC06FA5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xmlns="" id="{D1B25675-453C-4AA3-A5CA-EF8F1B543F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xmlns="" id="{99F3011D-B9F2-4491-98CC-850826430E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xmlns="" id="{3505248D-42E6-4734-82E8-5C088903F7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xmlns="" id="{1275A7BC-A8DA-451E-A0DB-6FC837BE5B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xmlns="" id="{930759FA-8C5D-4EDE-ADBF-A0E98DAE81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xmlns="" id="{34C117E5-4BA4-46EA-9511-7CF78E3EFA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xmlns="" id="{A9320E1C-C46C-4958-AF69-D0D9645FAE0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xmlns="" id="{69A3FA9A-E756-4802-851E-54665EB155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xmlns="" id="{9D19E95B-5674-43ED-B136-E0F30B626CA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xmlns="" id="{1C7160C3-A08E-49F1-BEE2-E9C1DB3610D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xmlns="" id="{5CE33C85-7A73-4A99-A9E7-50A5FEB5BDB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xmlns="" id="{93DFFE3F-36BF-418C-863D-4EF8C866BD9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xmlns="" id="{D6783782-8A21-4E3E-AFCB-74D803ADB14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xmlns="" id="{71C08479-F234-46B5-88B5-824CAC564C2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xmlns="" id="{AF89D875-EE14-4FD7-9C6C-5216821CBD2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xmlns="" id="{01A164A8-C1CF-4484-A54A-F3268C1A51B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xmlns="" id="{1AA3A903-D571-4E47-B17D-D63D6802DEA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xmlns="" id="{7E883957-EA64-4294-B9B4-6CC3073A961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xmlns="" id="{4E307F4A-E0EF-49C8-B663-71076379C68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xmlns="" id="{C621805C-4158-4519-AE14-0FE74B2CCC1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xmlns="" id="{FD8144F2-AD4F-4D71-81A5-0E834C4E571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xmlns="" id="{5DC71A13-0B1E-4766-9BF9-C8C10FFBB49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xmlns="" id="{7AF277A6-72F9-41A3-99A9-6C3FA3C3A1E1}"/>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xmlns="" id="{497B8899-953C-4EA3-BD48-E6123CCF900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xmlns="" id="{A6B52420-AFAA-48CC-B5A9-D590FA8606C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xmlns="" id="{BAECC0FA-6492-4587-B99D-0B3363E9F6C4}"/>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xmlns="" id="{EC7FC130-3A3E-4910-8C50-BBECBE033CA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xmlns="" id="{B6FF3276-CED4-4A7D-B3E0-32CB1E9C3BAA}"/>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xmlns="" id="{42C24BC1-1D28-43E2-8BE3-966D91395D1E}"/>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xmlns="" id="{FC571B44-CC39-496D-BD9A-4E29C598F447}"/>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xmlns="" id="{320AFC8A-B9C6-4B1B-8FB5-2575623166F6}"/>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xmlns="" id="{6451F1A0-A3E3-4626-9A79-2768EE034E1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xmlns="" id="{5C5E9B33-3B6E-46AF-975D-CEC186796A2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xmlns="" id="{C70054C7-B858-4691-993E-C2505974542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xmlns="" id="{6A305A41-2698-45C2-B62E-3EDE9E13691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xmlns="" id="{1251EEA3-A8CB-4FD8-BAE1-BA27F27AAE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1C9A2FEC-488F-4AA5-91E0-D145FDC689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2C930B3E-3E5F-4E5D-89C2-CA6BDD34055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48" name="楕円 547">
          <a:extLst>
            <a:ext uri="{FF2B5EF4-FFF2-40B4-BE49-F238E27FC236}">
              <a16:creationId xmlns:a16="http://schemas.microsoft.com/office/drawing/2014/main" xmlns="" id="{75A0F90D-FF1B-4A13-96B6-C99608D8F019}"/>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49" name="【学校施設】&#10;有形固定資産減価償却率該当値テキスト">
          <a:extLst>
            <a:ext uri="{FF2B5EF4-FFF2-40B4-BE49-F238E27FC236}">
              <a16:creationId xmlns:a16="http://schemas.microsoft.com/office/drawing/2014/main" xmlns="" id="{4469FA96-2165-4746-B656-6F3C77A9BFCD}"/>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50" name="楕円 549">
          <a:extLst>
            <a:ext uri="{FF2B5EF4-FFF2-40B4-BE49-F238E27FC236}">
              <a16:creationId xmlns:a16="http://schemas.microsoft.com/office/drawing/2014/main" xmlns="" id="{ECBB36EE-3B3B-470F-B7CE-5E6E3402FEFA}"/>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114300</xdr:rowOff>
    </xdr:to>
    <xdr:cxnSp macro="">
      <xdr:nvCxnSpPr>
        <xdr:cNvPr id="551" name="直線コネクタ 550">
          <a:extLst>
            <a:ext uri="{FF2B5EF4-FFF2-40B4-BE49-F238E27FC236}">
              <a16:creationId xmlns:a16="http://schemas.microsoft.com/office/drawing/2014/main" xmlns="" id="{FEC1062A-E4DC-49F9-A4FA-BDE98183DA24}"/>
            </a:ext>
          </a:extLst>
        </xdr:cNvPr>
        <xdr:cNvCxnSpPr/>
      </xdr:nvCxnSpPr>
      <xdr:spPr>
        <a:xfrm>
          <a:off x="15481300" y="10698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140244</xdr:rowOff>
    </xdr:from>
    <xdr:to>
      <xdr:col>76</xdr:col>
      <xdr:colOff>165100</xdr:colOff>
      <xdr:row>62</xdr:row>
      <xdr:rowOff>70394</xdr:rowOff>
    </xdr:to>
    <xdr:sp macro="" textlink="">
      <xdr:nvSpPr>
        <xdr:cNvPr id="552" name="楕円 551">
          <a:extLst>
            <a:ext uri="{FF2B5EF4-FFF2-40B4-BE49-F238E27FC236}">
              <a16:creationId xmlns:a16="http://schemas.microsoft.com/office/drawing/2014/main" xmlns="" id="{165C879F-C6CB-4814-B3BA-65844280A39B}"/>
            </a:ext>
          </a:extLst>
        </xdr:cNvPr>
        <xdr:cNvSpPr/>
      </xdr:nvSpPr>
      <xdr:spPr>
        <a:xfrm>
          <a:off x="14541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19594</xdr:rowOff>
    </xdr:from>
    <xdr:to>
      <xdr:col>81</xdr:col>
      <xdr:colOff>50800</xdr:colOff>
      <xdr:row>62</xdr:row>
      <xdr:rowOff>68580</xdr:rowOff>
    </xdr:to>
    <xdr:cxnSp macro="">
      <xdr:nvCxnSpPr>
        <xdr:cNvPr id="553" name="直線コネクタ 552">
          <a:extLst>
            <a:ext uri="{FF2B5EF4-FFF2-40B4-BE49-F238E27FC236}">
              <a16:creationId xmlns:a16="http://schemas.microsoft.com/office/drawing/2014/main" xmlns="" id="{E99B4C37-DA0F-4C6C-9C2C-63369BE398C5}"/>
            </a:ext>
          </a:extLst>
        </xdr:cNvPr>
        <xdr:cNvCxnSpPr/>
      </xdr:nvCxnSpPr>
      <xdr:spPr>
        <a:xfrm>
          <a:off x="14592300" y="106494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xdr:rowOff>
    </xdr:from>
    <xdr:to>
      <xdr:col>72</xdr:col>
      <xdr:colOff>38100</xdr:colOff>
      <xdr:row>62</xdr:row>
      <xdr:rowOff>117747</xdr:rowOff>
    </xdr:to>
    <xdr:sp macro="" textlink="">
      <xdr:nvSpPr>
        <xdr:cNvPr id="554" name="楕円 553">
          <a:extLst>
            <a:ext uri="{FF2B5EF4-FFF2-40B4-BE49-F238E27FC236}">
              <a16:creationId xmlns:a16="http://schemas.microsoft.com/office/drawing/2014/main" xmlns="" id="{FE6EA1C9-3141-45C2-8B7B-E754B73A018A}"/>
            </a:ext>
          </a:extLst>
        </xdr:cNvPr>
        <xdr:cNvSpPr/>
      </xdr:nvSpPr>
      <xdr:spPr>
        <a:xfrm>
          <a:off x="13652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19594</xdr:rowOff>
    </xdr:from>
    <xdr:to>
      <xdr:col>76</xdr:col>
      <xdr:colOff>114300</xdr:colOff>
      <xdr:row>62</xdr:row>
      <xdr:rowOff>66947</xdr:rowOff>
    </xdr:to>
    <xdr:cxnSp macro="">
      <xdr:nvCxnSpPr>
        <xdr:cNvPr id="555" name="直線コネクタ 554">
          <a:extLst>
            <a:ext uri="{FF2B5EF4-FFF2-40B4-BE49-F238E27FC236}">
              <a16:creationId xmlns:a16="http://schemas.microsoft.com/office/drawing/2014/main" xmlns="" id="{B134DB3F-D10A-4DAE-BABD-ED67E01AF00E}"/>
            </a:ext>
          </a:extLst>
        </xdr:cNvPr>
        <xdr:cNvCxnSpPr/>
      </xdr:nvCxnSpPr>
      <xdr:spPr>
        <a:xfrm flipV="1">
          <a:off x="13703300" y="1064949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148409</xdr:rowOff>
    </xdr:from>
    <xdr:to>
      <xdr:col>67</xdr:col>
      <xdr:colOff>101600</xdr:colOff>
      <xdr:row>62</xdr:row>
      <xdr:rowOff>78559</xdr:rowOff>
    </xdr:to>
    <xdr:sp macro="" textlink="">
      <xdr:nvSpPr>
        <xdr:cNvPr id="556" name="楕円 555">
          <a:extLst>
            <a:ext uri="{FF2B5EF4-FFF2-40B4-BE49-F238E27FC236}">
              <a16:creationId xmlns:a16="http://schemas.microsoft.com/office/drawing/2014/main" xmlns="" id="{D0702969-3946-43C6-9251-B0D816366E29}"/>
            </a:ext>
          </a:extLst>
        </xdr:cNvPr>
        <xdr:cNvSpPr/>
      </xdr:nvSpPr>
      <xdr:spPr>
        <a:xfrm>
          <a:off x="12763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27759</xdr:rowOff>
    </xdr:from>
    <xdr:to>
      <xdr:col>71</xdr:col>
      <xdr:colOff>177800</xdr:colOff>
      <xdr:row>62</xdr:row>
      <xdr:rowOff>66947</xdr:rowOff>
    </xdr:to>
    <xdr:cxnSp macro="">
      <xdr:nvCxnSpPr>
        <xdr:cNvPr id="557" name="直線コネクタ 556">
          <a:extLst>
            <a:ext uri="{FF2B5EF4-FFF2-40B4-BE49-F238E27FC236}">
              <a16:creationId xmlns:a16="http://schemas.microsoft.com/office/drawing/2014/main" xmlns="" id="{641DAF76-5C7B-44AE-9406-54A1E160BC3A}"/>
            </a:ext>
          </a:extLst>
        </xdr:cNvPr>
        <xdr:cNvCxnSpPr/>
      </xdr:nvCxnSpPr>
      <xdr:spPr>
        <a:xfrm>
          <a:off x="12814300" y="1065765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xmlns="" id="{146F06FE-7D17-47C0-8DB7-81EDF5E57AFA}"/>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xmlns="" id="{DB1654CC-6B99-4A31-8F57-95A9E11105EE}"/>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xmlns="" id="{1E7BD143-9165-405E-87DA-266678187EE3}"/>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xmlns="" id="{D3AD014E-E5E6-449B-86FC-77C40FF10065}"/>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62" name="n_1mainValue【学校施設】&#10;有形固定資産減価償却率">
          <a:extLst>
            <a:ext uri="{FF2B5EF4-FFF2-40B4-BE49-F238E27FC236}">
              <a16:creationId xmlns:a16="http://schemas.microsoft.com/office/drawing/2014/main" xmlns="" id="{89F3E22D-D612-48E1-A34E-4139473CB096}"/>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61521</xdr:rowOff>
    </xdr:from>
    <xdr:ext cx="405111" cy="259045"/>
    <xdr:sp macro="" textlink="">
      <xdr:nvSpPr>
        <xdr:cNvPr id="563" name="n_2mainValue【学校施設】&#10;有形固定資産減価償却率">
          <a:extLst>
            <a:ext uri="{FF2B5EF4-FFF2-40B4-BE49-F238E27FC236}">
              <a16:creationId xmlns:a16="http://schemas.microsoft.com/office/drawing/2014/main" xmlns="" id="{7A2E9278-F900-4570-B858-2352DD912152}"/>
            </a:ext>
          </a:extLst>
        </xdr:cNvPr>
        <xdr:cNvSpPr txBox="1"/>
      </xdr:nvSpPr>
      <xdr:spPr>
        <a:xfrm>
          <a:off x="14389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108874</xdr:rowOff>
    </xdr:from>
    <xdr:ext cx="405111" cy="259045"/>
    <xdr:sp macro="" textlink="">
      <xdr:nvSpPr>
        <xdr:cNvPr id="564" name="n_3mainValue【学校施設】&#10;有形固定資産減価償却率">
          <a:extLst>
            <a:ext uri="{FF2B5EF4-FFF2-40B4-BE49-F238E27FC236}">
              <a16:creationId xmlns:a16="http://schemas.microsoft.com/office/drawing/2014/main" xmlns="" id="{BB6E71A7-EFAC-4479-99C0-47987FA55F4D}"/>
            </a:ext>
          </a:extLst>
        </xdr:cNvPr>
        <xdr:cNvSpPr txBox="1"/>
      </xdr:nvSpPr>
      <xdr:spPr>
        <a:xfrm>
          <a:off x="135007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69686</xdr:rowOff>
    </xdr:from>
    <xdr:ext cx="405111" cy="259045"/>
    <xdr:sp macro="" textlink="">
      <xdr:nvSpPr>
        <xdr:cNvPr id="565" name="n_4mainValue【学校施設】&#10;有形固定資産減価償却率">
          <a:extLst>
            <a:ext uri="{FF2B5EF4-FFF2-40B4-BE49-F238E27FC236}">
              <a16:creationId xmlns:a16="http://schemas.microsoft.com/office/drawing/2014/main" xmlns="" id="{6C37D8CD-B8BA-4E77-B3C7-FC4B4CF59459}"/>
            </a:ext>
          </a:extLst>
        </xdr:cNvPr>
        <xdr:cNvSpPr txBox="1"/>
      </xdr:nvSpPr>
      <xdr:spPr>
        <a:xfrm>
          <a:off x="12611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xmlns="" id="{26B69A54-7983-40FD-A527-D2F70F4F6D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xmlns="" id="{FB786660-C8A9-4E0E-9B11-00AEE220FBF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xmlns="" id="{73ABB818-D367-410C-A5F9-53079F92AB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xmlns="" id="{6C442222-8965-4CF1-BF14-93C4871E4AB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xmlns="" id="{A7CE96D1-B93F-417C-9404-AEC5283CD4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xmlns="" id="{40D8062B-339F-421A-B00E-7F1FC06E54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xmlns="" id="{63D8096B-A4AE-401C-A607-8073FF93FC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xmlns="" id="{79CFED92-2B90-474A-BE26-62BDE7DF6D8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xmlns="" id="{CDC698B9-3711-4D87-BB34-33A23100D4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xmlns="" id="{FFB7E30B-0498-4CB9-9D5D-F7D16B4E15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xmlns="" id="{29F2867E-8903-4E27-9D87-8BCBF4FE4B5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xmlns="" id="{B4521A94-B18B-4AE7-87FD-A7121AB9699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xmlns="" id="{D364A577-DF7C-44E0-A6D3-81BF34D709F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xmlns="" id="{595363BA-429C-4A3D-9573-E60AFB1EB33D}"/>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xmlns="" id="{141ACCC9-893F-41F0-96FA-0A882134C87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xmlns="" id="{7C758438-9323-4548-8B3D-55D8A4201B05}"/>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xmlns="" id="{10688557-1ABD-4A88-B472-222DA5B81B4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xmlns="" id="{88B0C9C0-1B93-443B-B219-15048C1FEC91}"/>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xmlns="" id="{5EEC6C97-C210-4661-A9B7-8AF5BA6858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xmlns="" id="{812F7D95-3398-41D3-837A-9BA77D801BC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xmlns="" id="{5B6F8234-E9F6-4858-8827-D70BADBC24C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xmlns="" id="{60E2F006-3E23-496B-97AC-576B9200C2C4}"/>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xmlns="" id="{0A8B0C17-91A5-472C-9D96-0D6292CDCE7F}"/>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xmlns="" id="{200F5422-BE10-4609-8315-C7311B46907F}"/>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xmlns="" id="{DC6CF240-A697-4098-8611-6DC62BA08307}"/>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xmlns="" id="{8F88E7C8-1E66-4AE7-8505-F3D7A137207C}"/>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xmlns="" id="{6F532160-8144-4A33-A126-688ED32AFDDA}"/>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xmlns="" id="{C8DAAFFC-24CA-4A8C-8924-ED55B1233843}"/>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xmlns="" id="{2B68A914-4A10-4D89-B0A6-6E157408EB77}"/>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xmlns="" id="{744E4FDC-F159-4416-8BA5-2E3DD26AEDBC}"/>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xmlns="" id="{C98B92DB-901D-4AFC-AE46-AE0BDC290F97}"/>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xmlns="" id="{53147003-4ECF-4684-B8F0-343DBBB7004B}"/>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EB034AC5-B9E7-4CBE-B90E-A53AA2464D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E3AF9A78-BA8A-46F6-A35D-1B77E1DBBD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F29BB2D9-BBAB-4BA2-924A-6DA784A05C3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67173833-CFB5-4600-9261-85D68AE228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D4267DFD-2859-44A3-896A-A476E5184C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115941</xdr:rowOff>
    </xdr:from>
    <xdr:to>
      <xdr:col>116</xdr:col>
      <xdr:colOff>114300</xdr:colOff>
      <xdr:row>63</xdr:row>
      <xdr:rowOff>46091</xdr:rowOff>
    </xdr:to>
    <xdr:sp macro="" textlink="">
      <xdr:nvSpPr>
        <xdr:cNvPr id="603" name="楕円 602">
          <a:extLst>
            <a:ext uri="{FF2B5EF4-FFF2-40B4-BE49-F238E27FC236}">
              <a16:creationId xmlns:a16="http://schemas.microsoft.com/office/drawing/2014/main" xmlns="" id="{B14A9F87-8C3C-4293-8CF7-DE2215E5871C}"/>
            </a:ext>
          </a:extLst>
        </xdr:cNvPr>
        <xdr:cNvSpPr/>
      </xdr:nvSpPr>
      <xdr:spPr>
        <a:xfrm>
          <a:off x="22110700" y="107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94368</xdr:rowOff>
    </xdr:from>
    <xdr:ext cx="469744" cy="259045"/>
    <xdr:sp macro="" textlink="">
      <xdr:nvSpPr>
        <xdr:cNvPr id="604" name="【学校施設】&#10;一人当たり面積該当値テキスト">
          <a:extLst>
            <a:ext uri="{FF2B5EF4-FFF2-40B4-BE49-F238E27FC236}">
              <a16:creationId xmlns:a16="http://schemas.microsoft.com/office/drawing/2014/main" xmlns="" id="{EAAAB0E8-9772-4D95-ACCB-CC08843889DA}"/>
            </a:ext>
          </a:extLst>
        </xdr:cNvPr>
        <xdr:cNvSpPr txBox="1"/>
      </xdr:nvSpPr>
      <xdr:spPr>
        <a:xfrm>
          <a:off x="22199600" y="1072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115804</xdr:rowOff>
    </xdr:from>
    <xdr:to>
      <xdr:col>112</xdr:col>
      <xdr:colOff>38100</xdr:colOff>
      <xdr:row>63</xdr:row>
      <xdr:rowOff>45954</xdr:rowOff>
    </xdr:to>
    <xdr:sp macro="" textlink="">
      <xdr:nvSpPr>
        <xdr:cNvPr id="605" name="楕円 604">
          <a:extLst>
            <a:ext uri="{FF2B5EF4-FFF2-40B4-BE49-F238E27FC236}">
              <a16:creationId xmlns:a16="http://schemas.microsoft.com/office/drawing/2014/main" xmlns="" id="{2142709B-7BD2-4844-A199-245E2CBD7CEC}"/>
            </a:ext>
          </a:extLst>
        </xdr:cNvPr>
        <xdr:cNvSpPr/>
      </xdr:nvSpPr>
      <xdr:spPr>
        <a:xfrm>
          <a:off x="21272500" y="1074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166604</xdr:rowOff>
    </xdr:from>
    <xdr:to>
      <xdr:col>116</xdr:col>
      <xdr:colOff>63500</xdr:colOff>
      <xdr:row>62</xdr:row>
      <xdr:rowOff>166741</xdr:rowOff>
    </xdr:to>
    <xdr:cxnSp macro="">
      <xdr:nvCxnSpPr>
        <xdr:cNvPr id="606" name="直線コネクタ 605">
          <a:extLst>
            <a:ext uri="{FF2B5EF4-FFF2-40B4-BE49-F238E27FC236}">
              <a16:creationId xmlns:a16="http://schemas.microsoft.com/office/drawing/2014/main" xmlns="" id="{3BC0B3F1-E977-46B1-89B8-BFF0B7AE221A}"/>
            </a:ext>
          </a:extLst>
        </xdr:cNvPr>
        <xdr:cNvCxnSpPr/>
      </xdr:nvCxnSpPr>
      <xdr:spPr>
        <a:xfrm>
          <a:off x="21323300" y="1079650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120055</xdr:rowOff>
    </xdr:from>
    <xdr:to>
      <xdr:col>107</xdr:col>
      <xdr:colOff>101600</xdr:colOff>
      <xdr:row>63</xdr:row>
      <xdr:rowOff>50205</xdr:rowOff>
    </xdr:to>
    <xdr:sp macro="" textlink="">
      <xdr:nvSpPr>
        <xdr:cNvPr id="607" name="楕円 606">
          <a:extLst>
            <a:ext uri="{FF2B5EF4-FFF2-40B4-BE49-F238E27FC236}">
              <a16:creationId xmlns:a16="http://schemas.microsoft.com/office/drawing/2014/main" xmlns="" id="{CF5C1872-C688-421A-B81D-8738A5B42A8D}"/>
            </a:ext>
          </a:extLst>
        </xdr:cNvPr>
        <xdr:cNvSpPr/>
      </xdr:nvSpPr>
      <xdr:spPr>
        <a:xfrm>
          <a:off x="20383500" y="107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166604</xdr:rowOff>
    </xdr:from>
    <xdr:to>
      <xdr:col>111</xdr:col>
      <xdr:colOff>177800</xdr:colOff>
      <xdr:row>62</xdr:row>
      <xdr:rowOff>170855</xdr:rowOff>
    </xdr:to>
    <xdr:cxnSp macro="">
      <xdr:nvCxnSpPr>
        <xdr:cNvPr id="608" name="直線コネクタ 607">
          <a:extLst>
            <a:ext uri="{FF2B5EF4-FFF2-40B4-BE49-F238E27FC236}">
              <a16:creationId xmlns:a16="http://schemas.microsoft.com/office/drawing/2014/main" xmlns="" id="{EB58165A-F1B9-42CF-81A5-13B93C21475E}"/>
            </a:ext>
          </a:extLst>
        </xdr:cNvPr>
        <xdr:cNvCxnSpPr/>
      </xdr:nvCxnSpPr>
      <xdr:spPr>
        <a:xfrm flipV="1">
          <a:off x="20434300" y="10796504"/>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123851</xdr:rowOff>
    </xdr:from>
    <xdr:to>
      <xdr:col>102</xdr:col>
      <xdr:colOff>165100</xdr:colOff>
      <xdr:row>63</xdr:row>
      <xdr:rowOff>54001</xdr:rowOff>
    </xdr:to>
    <xdr:sp macro="" textlink="">
      <xdr:nvSpPr>
        <xdr:cNvPr id="609" name="楕円 608">
          <a:extLst>
            <a:ext uri="{FF2B5EF4-FFF2-40B4-BE49-F238E27FC236}">
              <a16:creationId xmlns:a16="http://schemas.microsoft.com/office/drawing/2014/main" xmlns="" id="{C17C70DC-0860-453A-B344-79CDDADB700D}"/>
            </a:ext>
          </a:extLst>
        </xdr:cNvPr>
        <xdr:cNvSpPr/>
      </xdr:nvSpPr>
      <xdr:spPr>
        <a:xfrm>
          <a:off x="19494500" y="107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170855</xdr:rowOff>
    </xdr:from>
    <xdr:to>
      <xdr:col>107</xdr:col>
      <xdr:colOff>50800</xdr:colOff>
      <xdr:row>63</xdr:row>
      <xdr:rowOff>3201</xdr:rowOff>
    </xdr:to>
    <xdr:cxnSp macro="">
      <xdr:nvCxnSpPr>
        <xdr:cNvPr id="610" name="直線コネクタ 609">
          <a:extLst>
            <a:ext uri="{FF2B5EF4-FFF2-40B4-BE49-F238E27FC236}">
              <a16:creationId xmlns:a16="http://schemas.microsoft.com/office/drawing/2014/main" xmlns="" id="{77E99A7E-DF61-48DE-A42B-BCBB8E09EA1E}"/>
            </a:ext>
          </a:extLst>
        </xdr:cNvPr>
        <xdr:cNvCxnSpPr/>
      </xdr:nvCxnSpPr>
      <xdr:spPr>
        <a:xfrm flipV="1">
          <a:off x="19545300" y="10800755"/>
          <a:ext cx="889000" cy="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127371</xdr:rowOff>
    </xdr:from>
    <xdr:to>
      <xdr:col>98</xdr:col>
      <xdr:colOff>38100</xdr:colOff>
      <xdr:row>63</xdr:row>
      <xdr:rowOff>57521</xdr:rowOff>
    </xdr:to>
    <xdr:sp macro="" textlink="">
      <xdr:nvSpPr>
        <xdr:cNvPr id="611" name="楕円 610">
          <a:extLst>
            <a:ext uri="{FF2B5EF4-FFF2-40B4-BE49-F238E27FC236}">
              <a16:creationId xmlns:a16="http://schemas.microsoft.com/office/drawing/2014/main" xmlns="" id="{F8E6A4D8-D299-4FF2-8B6A-BF9BA07ECA90}"/>
            </a:ext>
          </a:extLst>
        </xdr:cNvPr>
        <xdr:cNvSpPr/>
      </xdr:nvSpPr>
      <xdr:spPr>
        <a:xfrm>
          <a:off x="18605500" y="1075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3201</xdr:rowOff>
    </xdr:from>
    <xdr:to>
      <xdr:col>102</xdr:col>
      <xdr:colOff>114300</xdr:colOff>
      <xdr:row>63</xdr:row>
      <xdr:rowOff>6721</xdr:rowOff>
    </xdr:to>
    <xdr:cxnSp macro="">
      <xdr:nvCxnSpPr>
        <xdr:cNvPr id="612" name="直線コネクタ 611">
          <a:extLst>
            <a:ext uri="{FF2B5EF4-FFF2-40B4-BE49-F238E27FC236}">
              <a16:creationId xmlns:a16="http://schemas.microsoft.com/office/drawing/2014/main" xmlns="" id="{5ED55305-C664-48D9-9172-DD63387F55C3}"/>
            </a:ext>
          </a:extLst>
        </xdr:cNvPr>
        <xdr:cNvCxnSpPr/>
      </xdr:nvCxnSpPr>
      <xdr:spPr>
        <a:xfrm flipV="1">
          <a:off x="18656300" y="10804551"/>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xmlns="" id="{B90700F1-D113-44AF-8988-40DB231776E7}"/>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xmlns="" id="{2F18BCB9-CA99-4D9A-AAF3-E83BCEB3B1FB}"/>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xmlns="" id="{EDD7AB57-0A2C-44C7-B773-4766F89A6E88}"/>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xmlns="" id="{4692EAEC-6DAC-4338-85E4-155B316965EA}"/>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37081</xdr:rowOff>
    </xdr:from>
    <xdr:ext cx="469744" cy="259045"/>
    <xdr:sp macro="" textlink="">
      <xdr:nvSpPr>
        <xdr:cNvPr id="617" name="n_1mainValue【学校施設】&#10;一人当たり面積">
          <a:extLst>
            <a:ext uri="{FF2B5EF4-FFF2-40B4-BE49-F238E27FC236}">
              <a16:creationId xmlns:a16="http://schemas.microsoft.com/office/drawing/2014/main" xmlns="" id="{214156D7-D2DB-488B-8C31-31A783B91729}"/>
            </a:ext>
          </a:extLst>
        </xdr:cNvPr>
        <xdr:cNvSpPr txBox="1"/>
      </xdr:nvSpPr>
      <xdr:spPr>
        <a:xfrm>
          <a:off x="21075727" y="1083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41332</xdr:rowOff>
    </xdr:from>
    <xdr:ext cx="469744" cy="259045"/>
    <xdr:sp macro="" textlink="">
      <xdr:nvSpPr>
        <xdr:cNvPr id="618" name="n_2mainValue【学校施設】&#10;一人当たり面積">
          <a:extLst>
            <a:ext uri="{FF2B5EF4-FFF2-40B4-BE49-F238E27FC236}">
              <a16:creationId xmlns:a16="http://schemas.microsoft.com/office/drawing/2014/main" xmlns="" id="{84A51430-6AFA-4688-B0BC-85CA10B53499}"/>
            </a:ext>
          </a:extLst>
        </xdr:cNvPr>
        <xdr:cNvSpPr txBox="1"/>
      </xdr:nvSpPr>
      <xdr:spPr>
        <a:xfrm>
          <a:off x="20199427" y="1084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45128</xdr:rowOff>
    </xdr:from>
    <xdr:ext cx="469744" cy="259045"/>
    <xdr:sp macro="" textlink="">
      <xdr:nvSpPr>
        <xdr:cNvPr id="619" name="n_3mainValue【学校施設】&#10;一人当たり面積">
          <a:extLst>
            <a:ext uri="{FF2B5EF4-FFF2-40B4-BE49-F238E27FC236}">
              <a16:creationId xmlns:a16="http://schemas.microsoft.com/office/drawing/2014/main" xmlns="" id="{DC475411-AAFF-4225-A8B4-146C918DE943}"/>
            </a:ext>
          </a:extLst>
        </xdr:cNvPr>
        <xdr:cNvSpPr txBox="1"/>
      </xdr:nvSpPr>
      <xdr:spPr>
        <a:xfrm>
          <a:off x="19310427" y="1084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48648</xdr:rowOff>
    </xdr:from>
    <xdr:ext cx="469744" cy="259045"/>
    <xdr:sp macro="" textlink="">
      <xdr:nvSpPr>
        <xdr:cNvPr id="620" name="n_4mainValue【学校施設】&#10;一人当たり面積">
          <a:extLst>
            <a:ext uri="{FF2B5EF4-FFF2-40B4-BE49-F238E27FC236}">
              <a16:creationId xmlns:a16="http://schemas.microsoft.com/office/drawing/2014/main" xmlns="" id="{13DFFAF0-18DD-45C5-9AB0-9909A4ECE280}"/>
            </a:ext>
          </a:extLst>
        </xdr:cNvPr>
        <xdr:cNvSpPr txBox="1"/>
      </xdr:nvSpPr>
      <xdr:spPr>
        <a:xfrm>
          <a:off x="18421427" y="1084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xmlns="" id="{4AD516D3-BB2C-43C4-A4D4-8CDC176825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xmlns="" id="{2586CD4B-A5C3-4A7E-AE92-6FBEC93A4F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xmlns="" id="{6C4691BF-681E-4097-BD10-27EF9E8281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xmlns="" id="{2302F493-6850-4BEA-8667-03F62F024B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xmlns="" id="{3C488671-7046-441B-A108-3CB2649AB7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xmlns="" id="{ECF6274D-C832-4648-A049-411C6AD787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xmlns="" id="{65350068-4D28-4FE3-81C2-5D9B37D419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xmlns="" id="{8180A3F8-5139-4C1E-BA59-55CAFCF7B5F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1A191556-F5B5-440D-96B4-D9AF581BA7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EE1FB2A7-D1A0-4A0F-AE9B-FE3F52C2AB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415B077F-0893-42EC-9D09-BA80502226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ED1F4FF3-EC53-4EB7-9081-F203B7F3C2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57D7E3B1-1118-4B78-9575-29A3EE1BA5D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638C1B85-FB4B-450F-BA63-4F1A489DF56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250E6D84-5AC3-4A46-8442-154B1F8F91A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416DBE60-0C32-4C36-A0D3-B5707FD92A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xmlns="" id="{310A088A-914E-44E5-B888-8F6B617235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xmlns="" id="{B3393722-1818-4898-B8FE-CA483B3144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xmlns="" id="{A77AC921-DD5D-48F1-A35A-DA96A1EA7DD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xmlns="" id="{75AC3F96-831B-4A59-AE54-45F87AFAFF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xmlns="" id="{419F38E2-D13F-4646-9E56-7B1BFE52E01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xmlns="" id="{914C306E-EAEF-4432-A649-12CF63B7FE1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xmlns="" id="{729E9E23-B393-475B-85BD-4D93250DE67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xmlns="" id="{8AB68194-5CA3-4BDF-B80F-78E3BE5C90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xmlns="" id="{F42338A5-5589-4A02-94DB-91C5D06ADF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xmlns="" id="{B493AD0D-1AD6-432F-977D-CD7811A969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xmlns="" id="{449CFFFC-0CD3-4DB3-B8B4-11E322EB66E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xmlns="" id="{AF295A7C-6BF0-40FF-9429-1F23C15C84A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xmlns="" id="{F97251E0-DA9E-46B6-9303-98AEDDDB4D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xmlns="" id="{80C038D9-9F4E-4F01-B62E-BA3FB0D3D51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xmlns="" id="{EFAF6CF9-5310-46A7-B23B-D49AC1A9EE9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xmlns="" id="{F9F1A5C4-A3F1-4EEB-A53F-860E59A23EE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xmlns="" id="{A112FF09-4E81-4B56-BFFD-1D8C58C4950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xmlns="" id="{794CB806-69CE-4592-8041-256E514F7D5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xmlns="" id="{038AF0A9-D396-44DB-A1B2-E2CF3616B24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xmlns="" id="{9276AD24-3B10-43F4-8D10-7325BD5BC7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xmlns="" id="{039963CC-41F1-4891-9177-4DBEFC16944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xmlns="" id="{15F141F7-9E60-4BEF-9D55-AEBD88DB78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xmlns="" id="{7FDDD9AD-DCD5-44A4-9BCE-9286F4B38E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xmlns="" id="{EF28AAC7-0428-46AD-A9B6-4B2328927F3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xmlns="" id="{CE99A35E-A6E2-4328-9349-CAAC107F5C7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xmlns="" id="{D2F819FD-EE52-459B-89DC-551A23344A1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xmlns="" id="{B26033E9-211B-430A-992D-38649EDF12B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xmlns="" id="{4F9D7A87-72CD-4393-B890-6284A5FFEAB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xmlns="" id="{053B5BCE-980E-4B5E-A33C-1BCDACF35EA6}"/>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xmlns="" id="{3E9675E5-61EA-4050-9DBF-1DE16709E341}"/>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xmlns="" id="{8ECA0CC9-9BBC-4D11-961F-6EF2E46ECAB5}"/>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xmlns="" id="{8F4389D9-B319-4F09-BB9F-1A13FCA68FE9}"/>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xmlns="" id="{3D803627-5E3A-44BB-8289-7DD0749CFD7C}"/>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xmlns="" id="{D98BAFF4-3478-4AE4-80E6-FBD483680145}"/>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xmlns="" id="{CC89D9C3-5D85-4303-A077-48D631ACDF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D498A4C0-1CB6-4CDF-A781-88551FFB983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9AC5AF61-7813-4D22-A590-DC43C05F0D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FC028C08-932B-45F0-9D7E-1889E8AB1E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E2C3BFC9-B49B-4E34-B463-4FD37C095F2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129539</xdr:rowOff>
    </xdr:from>
    <xdr:to>
      <xdr:col>85</xdr:col>
      <xdr:colOff>177800</xdr:colOff>
      <xdr:row>105</xdr:row>
      <xdr:rowOff>59689</xdr:rowOff>
    </xdr:to>
    <xdr:sp macro="" textlink="">
      <xdr:nvSpPr>
        <xdr:cNvPr id="676" name="楕円 675">
          <a:extLst>
            <a:ext uri="{FF2B5EF4-FFF2-40B4-BE49-F238E27FC236}">
              <a16:creationId xmlns:a16="http://schemas.microsoft.com/office/drawing/2014/main" xmlns="" id="{5F514608-D82A-47F4-AA4A-AAF815614C3F}"/>
            </a:ext>
          </a:extLst>
        </xdr:cNvPr>
        <xdr:cNvSpPr/>
      </xdr:nvSpPr>
      <xdr:spPr>
        <a:xfrm>
          <a:off x="162687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107966</xdr:rowOff>
    </xdr:from>
    <xdr:ext cx="405111" cy="259045"/>
    <xdr:sp macro="" textlink="">
      <xdr:nvSpPr>
        <xdr:cNvPr id="677" name="【公民館】&#10;有形固定資産減価償却率該当値テキスト">
          <a:extLst>
            <a:ext uri="{FF2B5EF4-FFF2-40B4-BE49-F238E27FC236}">
              <a16:creationId xmlns:a16="http://schemas.microsoft.com/office/drawing/2014/main" xmlns="" id="{632700D3-3E4C-4294-8DE5-5BA1E0504AE1}"/>
            </a:ext>
          </a:extLst>
        </xdr:cNvPr>
        <xdr:cNvSpPr txBox="1"/>
      </xdr:nvSpPr>
      <xdr:spPr>
        <a:xfrm>
          <a:off x="16357600" y="1793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678" name="楕円 677">
          <a:extLst>
            <a:ext uri="{FF2B5EF4-FFF2-40B4-BE49-F238E27FC236}">
              <a16:creationId xmlns:a16="http://schemas.microsoft.com/office/drawing/2014/main" xmlns="" id="{DF01ABCC-EB99-47FE-BF05-9585FD5461CA}"/>
            </a:ext>
          </a:extLst>
        </xdr:cNvPr>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8889</xdr:rowOff>
    </xdr:to>
    <xdr:cxnSp macro="">
      <xdr:nvCxnSpPr>
        <xdr:cNvPr id="679" name="直線コネクタ 678">
          <a:extLst>
            <a:ext uri="{FF2B5EF4-FFF2-40B4-BE49-F238E27FC236}">
              <a16:creationId xmlns:a16="http://schemas.microsoft.com/office/drawing/2014/main" xmlns="" id="{C0B4FA19-3773-4FB8-9B61-F296D4412DED}"/>
            </a:ext>
          </a:extLst>
        </xdr:cNvPr>
        <xdr:cNvCxnSpPr/>
      </xdr:nvCxnSpPr>
      <xdr:spPr>
        <a:xfrm>
          <a:off x="15481300" y="179832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73661</xdr:rowOff>
    </xdr:from>
    <xdr:to>
      <xdr:col>76</xdr:col>
      <xdr:colOff>165100</xdr:colOff>
      <xdr:row>105</xdr:row>
      <xdr:rowOff>3811</xdr:rowOff>
    </xdr:to>
    <xdr:sp macro="" textlink="">
      <xdr:nvSpPr>
        <xdr:cNvPr id="680" name="楕円 679">
          <a:extLst>
            <a:ext uri="{FF2B5EF4-FFF2-40B4-BE49-F238E27FC236}">
              <a16:creationId xmlns:a16="http://schemas.microsoft.com/office/drawing/2014/main" xmlns="" id="{EC5A6980-5965-4944-A240-3FD1F36C34AF}"/>
            </a:ext>
          </a:extLst>
        </xdr:cNvPr>
        <xdr:cNvSpPr/>
      </xdr:nvSpPr>
      <xdr:spPr>
        <a:xfrm>
          <a:off x="14541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124461</xdr:rowOff>
    </xdr:from>
    <xdr:to>
      <xdr:col>81</xdr:col>
      <xdr:colOff>50800</xdr:colOff>
      <xdr:row>104</xdr:row>
      <xdr:rowOff>152400</xdr:rowOff>
    </xdr:to>
    <xdr:cxnSp macro="">
      <xdr:nvCxnSpPr>
        <xdr:cNvPr id="681" name="直線コネクタ 680">
          <a:extLst>
            <a:ext uri="{FF2B5EF4-FFF2-40B4-BE49-F238E27FC236}">
              <a16:creationId xmlns:a16="http://schemas.microsoft.com/office/drawing/2014/main" xmlns="" id="{F6EABAF2-EB68-4EEA-BD5D-6D64D616C366}"/>
            </a:ext>
          </a:extLst>
        </xdr:cNvPr>
        <xdr:cNvCxnSpPr/>
      </xdr:nvCxnSpPr>
      <xdr:spPr>
        <a:xfrm>
          <a:off x="14592300" y="179552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104139</xdr:rowOff>
    </xdr:from>
    <xdr:to>
      <xdr:col>72</xdr:col>
      <xdr:colOff>38100</xdr:colOff>
      <xdr:row>105</xdr:row>
      <xdr:rowOff>34289</xdr:rowOff>
    </xdr:to>
    <xdr:sp macro="" textlink="">
      <xdr:nvSpPr>
        <xdr:cNvPr id="682" name="楕円 681">
          <a:extLst>
            <a:ext uri="{FF2B5EF4-FFF2-40B4-BE49-F238E27FC236}">
              <a16:creationId xmlns:a16="http://schemas.microsoft.com/office/drawing/2014/main" xmlns="" id="{A2371EDB-AC97-4E93-ABDB-29436EFA59D7}"/>
            </a:ext>
          </a:extLst>
        </xdr:cNvPr>
        <xdr:cNvSpPr/>
      </xdr:nvSpPr>
      <xdr:spPr>
        <a:xfrm>
          <a:off x="13652500" y="179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124461</xdr:rowOff>
    </xdr:from>
    <xdr:to>
      <xdr:col>76</xdr:col>
      <xdr:colOff>114300</xdr:colOff>
      <xdr:row>104</xdr:row>
      <xdr:rowOff>154939</xdr:rowOff>
    </xdr:to>
    <xdr:cxnSp macro="">
      <xdr:nvCxnSpPr>
        <xdr:cNvPr id="683" name="直線コネクタ 682">
          <a:extLst>
            <a:ext uri="{FF2B5EF4-FFF2-40B4-BE49-F238E27FC236}">
              <a16:creationId xmlns:a16="http://schemas.microsoft.com/office/drawing/2014/main" xmlns="" id="{9665C7D3-A901-47B9-925A-A0677D8874A2}"/>
            </a:ext>
          </a:extLst>
        </xdr:cNvPr>
        <xdr:cNvCxnSpPr/>
      </xdr:nvCxnSpPr>
      <xdr:spPr>
        <a:xfrm flipV="1">
          <a:off x="13703300" y="17955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148589</xdr:rowOff>
    </xdr:from>
    <xdr:to>
      <xdr:col>67</xdr:col>
      <xdr:colOff>101600</xdr:colOff>
      <xdr:row>105</xdr:row>
      <xdr:rowOff>78739</xdr:rowOff>
    </xdr:to>
    <xdr:sp macro="" textlink="">
      <xdr:nvSpPr>
        <xdr:cNvPr id="684" name="楕円 683">
          <a:extLst>
            <a:ext uri="{FF2B5EF4-FFF2-40B4-BE49-F238E27FC236}">
              <a16:creationId xmlns:a16="http://schemas.microsoft.com/office/drawing/2014/main" xmlns="" id="{CD9A6706-39DD-43F4-89DC-1C31BFE557B9}"/>
            </a:ext>
          </a:extLst>
        </xdr:cNvPr>
        <xdr:cNvSpPr/>
      </xdr:nvSpPr>
      <xdr:spPr>
        <a:xfrm>
          <a:off x="12763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154939</xdr:rowOff>
    </xdr:from>
    <xdr:to>
      <xdr:col>71</xdr:col>
      <xdr:colOff>177800</xdr:colOff>
      <xdr:row>105</xdr:row>
      <xdr:rowOff>27939</xdr:rowOff>
    </xdr:to>
    <xdr:cxnSp macro="">
      <xdr:nvCxnSpPr>
        <xdr:cNvPr id="685" name="直線コネクタ 684">
          <a:extLst>
            <a:ext uri="{FF2B5EF4-FFF2-40B4-BE49-F238E27FC236}">
              <a16:creationId xmlns:a16="http://schemas.microsoft.com/office/drawing/2014/main" xmlns="" id="{FF93F601-1EF8-4720-B419-547E66D44521}"/>
            </a:ext>
          </a:extLst>
        </xdr:cNvPr>
        <xdr:cNvCxnSpPr/>
      </xdr:nvCxnSpPr>
      <xdr:spPr>
        <a:xfrm flipV="1">
          <a:off x="12814300" y="17985739"/>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xmlns="" id="{86584DF2-A09B-4BD9-85EC-769542A64CDB}"/>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xmlns="" id="{1F459BE9-ECD6-4F08-AF3E-75E6E891B347}"/>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xmlns="" id="{B99FB490-A2C8-4E60-9E6D-8C5CB305CF45}"/>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xmlns="" id="{9F1D6BDD-40C6-4B85-96C9-74BAD2D5C9C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48277</xdr:rowOff>
    </xdr:from>
    <xdr:ext cx="405111" cy="259045"/>
    <xdr:sp macro="" textlink="">
      <xdr:nvSpPr>
        <xdr:cNvPr id="690" name="n_1mainValue【公民館】&#10;有形固定資産減価償却率">
          <a:extLst>
            <a:ext uri="{FF2B5EF4-FFF2-40B4-BE49-F238E27FC236}">
              <a16:creationId xmlns:a16="http://schemas.microsoft.com/office/drawing/2014/main" xmlns="" id="{D4D4BAAD-5942-43D3-93F0-B9C57417135F}"/>
            </a:ext>
          </a:extLst>
        </xdr:cNvPr>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691" name="n_2mainValue【公民館】&#10;有形固定資産減価償却率">
          <a:extLst>
            <a:ext uri="{FF2B5EF4-FFF2-40B4-BE49-F238E27FC236}">
              <a16:creationId xmlns:a16="http://schemas.microsoft.com/office/drawing/2014/main" xmlns="" id="{EF8202D3-15BE-491F-9B69-3EE5BFC3414C}"/>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25416</xdr:rowOff>
    </xdr:from>
    <xdr:ext cx="405111" cy="259045"/>
    <xdr:sp macro="" textlink="">
      <xdr:nvSpPr>
        <xdr:cNvPr id="692" name="n_3mainValue【公民館】&#10;有形固定資産減価償却率">
          <a:extLst>
            <a:ext uri="{FF2B5EF4-FFF2-40B4-BE49-F238E27FC236}">
              <a16:creationId xmlns:a16="http://schemas.microsoft.com/office/drawing/2014/main" xmlns="" id="{7C9EF4C1-7D2C-41B5-BB8A-C2FA6FDD25D3}"/>
            </a:ext>
          </a:extLst>
        </xdr:cNvPr>
        <xdr:cNvSpPr txBox="1"/>
      </xdr:nvSpPr>
      <xdr:spPr>
        <a:xfrm>
          <a:off x="13500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693" name="n_4mainValue【公民館】&#10;有形固定資産減価償却率">
          <a:extLst>
            <a:ext uri="{FF2B5EF4-FFF2-40B4-BE49-F238E27FC236}">
              <a16:creationId xmlns:a16="http://schemas.microsoft.com/office/drawing/2014/main" xmlns="" id="{D5CD17BF-D42E-4D13-B7CC-A75CCB24AE21}"/>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xmlns="" id="{EF381EAB-0F99-4F3B-9D34-E46FC7F8DD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xmlns="" id="{881049B0-5F20-40D7-8BB3-20A02DC960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xmlns="" id="{2E0C516C-8FAA-4E27-99E7-C2CE2321D5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xmlns="" id="{093EE445-FF21-4C5A-B69A-456CF821B8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xmlns="" id="{ABA2D8B2-399F-4DA0-A24F-B566C32CC9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xmlns="" id="{81B873DC-739A-4431-9806-52F2ED0608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xmlns="" id="{05450CD5-E1EB-40D1-B2DF-FE984AC0BDB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xmlns="" id="{0EC09F5E-5DB5-4CEE-BA4A-496376A470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xmlns="" id="{B264A3E3-7125-41AE-9A77-55DA378679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xmlns="" id="{9B4F06A2-96B6-45EE-B347-2EA27573DB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xmlns="" id="{7161D92E-838D-496C-AD64-4B1F1AC2AD7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xmlns="" id="{87A97C0C-93FA-4044-8DD4-4296115363B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xmlns="" id="{461D1CF3-FBFE-4F76-B966-ACFBB5378E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xmlns="" id="{C902CB55-13AE-4F6F-A69D-D0FD5C12E6F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xmlns="" id="{2E73FE93-952C-493E-AB66-84E595B39E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xmlns="" id="{777D663D-1396-4414-8764-DD2CBFFCEBB5}"/>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xmlns="" id="{BE7F403B-0575-48AC-AB1D-70EDC8FD9B6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xmlns="" id="{E3957110-B882-43A6-93C3-5EA9C8E3443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xmlns="" id="{BE215344-FCA1-4B05-8295-345CB753E32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xmlns="" id="{1D8CC596-D57F-4C8D-9476-345CDDB829F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xmlns="" id="{7641E7CE-36B5-443D-B631-5EAFE074B3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xmlns="" id="{CEC57B2D-5B9A-4E0D-830E-0923961C125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xmlns="" id="{F0018A29-E6E5-4381-BA91-D12D10DE8E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xmlns="" id="{9550AC94-B977-4BEB-A0E9-E702D5AE5201}"/>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xmlns="" id="{C793E304-F4C4-44FA-A633-DB4222F835F9}"/>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xmlns="" id="{AE540967-3F38-4FFF-8C7F-192585E3825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xmlns="" id="{7FB1F07B-3AE1-45DC-B604-0C4979090768}"/>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xmlns="" id="{1D561F55-0249-47A4-B773-B832C6B2EDDD}"/>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xmlns="" id="{97F09DBD-8D18-4D6F-B021-C9D9FBA90729}"/>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xmlns="" id="{EA5053D7-7D79-4C00-8104-F34AE2AE4E7D}"/>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xmlns="" id="{0B8840E6-3E78-47DD-B85C-2A4185FE78A7}"/>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xmlns="" id="{68313B61-DEA0-4A0D-AEED-87C39F2F503F}"/>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xmlns="" id="{2A6C02FB-9775-44EF-9D1F-59BC43BAA71C}"/>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xmlns="" id="{31831D93-80F4-4A08-A4C7-3D83B686C163}"/>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49F0967C-9955-423C-BF0F-C25D8E4039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27AF72DC-DE86-4EB1-91AE-6316C012FF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7182A6C0-8076-4D7D-828B-3724E0EC18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C3227557-5048-4BEA-8F42-D2DF8D644F8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110CE2F2-9A22-4B1E-8277-3053949578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60071</xdr:rowOff>
    </xdr:from>
    <xdr:to>
      <xdr:col>116</xdr:col>
      <xdr:colOff>114300</xdr:colOff>
      <xdr:row>108</xdr:row>
      <xdr:rowOff>161671</xdr:rowOff>
    </xdr:to>
    <xdr:sp macro="" textlink="">
      <xdr:nvSpPr>
        <xdr:cNvPr id="733" name="楕円 732">
          <a:extLst>
            <a:ext uri="{FF2B5EF4-FFF2-40B4-BE49-F238E27FC236}">
              <a16:creationId xmlns:a16="http://schemas.microsoft.com/office/drawing/2014/main" xmlns="" id="{242969D0-0AAE-4879-9F44-DA7E3E95A61A}"/>
            </a:ext>
          </a:extLst>
        </xdr:cNvPr>
        <xdr:cNvSpPr/>
      </xdr:nvSpPr>
      <xdr:spPr>
        <a:xfrm>
          <a:off x="22110700" y="185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xmlns="" id="{21D2A8C7-7739-4233-9DF2-03F0052A64A3}"/>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59995</xdr:rowOff>
    </xdr:from>
    <xdr:to>
      <xdr:col>112</xdr:col>
      <xdr:colOff>38100</xdr:colOff>
      <xdr:row>108</xdr:row>
      <xdr:rowOff>161595</xdr:rowOff>
    </xdr:to>
    <xdr:sp macro="" textlink="">
      <xdr:nvSpPr>
        <xdr:cNvPr id="735" name="楕円 734">
          <a:extLst>
            <a:ext uri="{FF2B5EF4-FFF2-40B4-BE49-F238E27FC236}">
              <a16:creationId xmlns:a16="http://schemas.microsoft.com/office/drawing/2014/main" xmlns="" id="{2F1B9212-177B-466B-A6D1-DF939D5AD7E8}"/>
            </a:ext>
          </a:extLst>
        </xdr:cNvPr>
        <xdr:cNvSpPr/>
      </xdr:nvSpPr>
      <xdr:spPr>
        <a:xfrm>
          <a:off x="21272500" y="185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110795</xdr:rowOff>
    </xdr:from>
    <xdr:to>
      <xdr:col>116</xdr:col>
      <xdr:colOff>63500</xdr:colOff>
      <xdr:row>108</xdr:row>
      <xdr:rowOff>110871</xdr:rowOff>
    </xdr:to>
    <xdr:cxnSp macro="">
      <xdr:nvCxnSpPr>
        <xdr:cNvPr id="736" name="直線コネクタ 735">
          <a:extLst>
            <a:ext uri="{FF2B5EF4-FFF2-40B4-BE49-F238E27FC236}">
              <a16:creationId xmlns:a16="http://schemas.microsoft.com/office/drawing/2014/main" xmlns="" id="{9F39AFDC-5330-4861-ADFF-E829C563256D}"/>
            </a:ext>
          </a:extLst>
        </xdr:cNvPr>
        <xdr:cNvCxnSpPr/>
      </xdr:nvCxnSpPr>
      <xdr:spPr>
        <a:xfrm>
          <a:off x="21323300" y="1862739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60985</xdr:rowOff>
    </xdr:from>
    <xdr:to>
      <xdr:col>107</xdr:col>
      <xdr:colOff>101600</xdr:colOff>
      <xdr:row>108</xdr:row>
      <xdr:rowOff>162585</xdr:rowOff>
    </xdr:to>
    <xdr:sp macro="" textlink="">
      <xdr:nvSpPr>
        <xdr:cNvPr id="737" name="楕円 736">
          <a:extLst>
            <a:ext uri="{FF2B5EF4-FFF2-40B4-BE49-F238E27FC236}">
              <a16:creationId xmlns:a16="http://schemas.microsoft.com/office/drawing/2014/main" xmlns="" id="{A36202A4-CD51-43D3-BC1E-314299C64934}"/>
            </a:ext>
          </a:extLst>
        </xdr:cNvPr>
        <xdr:cNvSpPr/>
      </xdr:nvSpPr>
      <xdr:spPr>
        <a:xfrm>
          <a:off x="20383500" y="185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110795</xdr:rowOff>
    </xdr:from>
    <xdr:to>
      <xdr:col>111</xdr:col>
      <xdr:colOff>177800</xdr:colOff>
      <xdr:row>108</xdr:row>
      <xdr:rowOff>111785</xdr:rowOff>
    </xdr:to>
    <xdr:cxnSp macro="">
      <xdr:nvCxnSpPr>
        <xdr:cNvPr id="738" name="直線コネクタ 737">
          <a:extLst>
            <a:ext uri="{FF2B5EF4-FFF2-40B4-BE49-F238E27FC236}">
              <a16:creationId xmlns:a16="http://schemas.microsoft.com/office/drawing/2014/main" xmlns="" id="{DD9661A3-DFE7-4601-A230-4E5C384BE9A4}"/>
            </a:ext>
          </a:extLst>
        </xdr:cNvPr>
        <xdr:cNvCxnSpPr/>
      </xdr:nvCxnSpPr>
      <xdr:spPr>
        <a:xfrm flipV="1">
          <a:off x="20434300" y="1862739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61900</xdr:rowOff>
    </xdr:from>
    <xdr:to>
      <xdr:col>102</xdr:col>
      <xdr:colOff>165100</xdr:colOff>
      <xdr:row>108</xdr:row>
      <xdr:rowOff>163500</xdr:rowOff>
    </xdr:to>
    <xdr:sp macro="" textlink="">
      <xdr:nvSpPr>
        <xdr:cNvPr id="739" name="楕円 738">
          <a:extLst>
            <a:ext uri="{FF2B5EF4-FFF2-40B4-BE49-F238E27FC236}">
              <a16:creationId xmlns:a16="http://schemas.microsoft.com/office/drawing/2014/main" xmlns="" id="{7612A74A-691E-4694-BF14-C3B7EC307CE2}"/>
            </a:ext>
          </a:extLst>
        </xdr:cNvPr>
        <xdr:cNvSpPr/>
      </xdr:nvSpPr>
      <xdr:spPr>
        <a:xfrm>
          <a:off x="19494500" y="185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111785</xdr:rowOff>
    </xdr:from>
    <xdr:to>
      <xdr:col>107</xdr:col>
      <xdr:colOff>50800</xdr:colOff>
      <xdr:row>108</xdr:row>
      <xdr:rowOff>112700</xdr:rowOff>
    </xdr:to>
    <xdr:cxnSp macro="">
      <xdr:nvCxnSpPr>
        <xdr:cNvPr id="740" name="直線コネクタ 739">
          <a:extLst>
            <a:ext uri="{FF2B5EF4-FFF2-40B4-BE49-F238E27FC236}">
              <a16:creationId xmlns:a16="http://schemas.microsoft.com/office/drawing/2014/main" xmlns="" id="{8AC42BFF-B810-485C-98A9-572BBD5BC60D}"/>
            </a:ext>
          </a:extLst>
        </xdr:cNvPr>
        <xdr:cNvCxnSpPr/>
      </xdr:nvCxnSpPr>
      <xdr:spPr>
        <a:xfrm flipV="1">
          <a:off x="19545300" y="186283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62737</xdr:rowOff>
    </xdr:from>
    <xdr:to>
      <xdr:col>98</xdr:col>
      <xdr:colOff>38100</xdr:colOff>
      <xdr:row>108</xdr:row>
      <xdr:rowOff>164337</xdr:rowOff>
    </xdr:to>
    <xdr:sp macro="" textlink="">
      <xdr:nvSpPr>
        <xdr:cNvPr id="741" name="楕円 740">
          <a:extLst>
            <a:ext uri="{FF2B5EF4-FFF2-40B4-BE49-F238E27FC236}">
              <a16:creationId xmlns:a16="http://schemas.microsoft.com/office/drawing/2014/main" xmlns="" id="{F2F017A5-D41A-41F7-8660-AC9DBC6A2AB9}"/>
            </a:ext>
          </a:extLst>
        </xdr:cNvPr>
        <xdr:cNvSpPr/>
      </xdr:nvSpPr>
      <xdr:spPr>
        <a:xfrm>
          <a:off x="186055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112700</xdr:rowOff>
    </xdr:from>
    <xdr:to>
      <xdr:col>102</xdr:col>
      <xdr:colOff>114300</xdr:colOff>
      <xdr:row>108</xdr:row>
      <xdr:rowOff>113537</xdr:rowOff>
    </xdr:to>
    <xdr:cxnSp macro="">
      <xdr:nvCxnSpPr>
        <xdr:cNvPr id="742" name="直線コネクタ 741">
          <a:extLst>
            <a:ext uri="{FF2B5EF4-FFF2-40B4-BE49-F238E27FC236}">
              <a16:creationId xmlns:a16="http://schemas.microsoft.com/office/drawing/2014/main" xmlns="" id="{903942BE-FFFE-481B-9E07-986903D74A95}"/>
            </a:ext>
          </a:extLst>
        </xdr:cNvPr>
        <xdr:cNvCxnSpPr/>
      </xdr:nvCxnSpPr>
      <xdr:spPr>
        <a:xfrm flipV="1">
          <a:off x="18656300" y="1862930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xmlns="" id="{F076238F-96CD-4F8B-8FB9-F81D29157591}"/>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xmlns="" id="{EF28D947-E749-4607-88E5-F7896443B28F}"/>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xmlns="" id="{0F23E8CE-B488-4308-8EDA-32F1B62FD16D}"/>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xmlns="" id="{830CC121-A49E-4719-BEFA-BD830CA1EB07}"/>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152722</xdr:rowOff>
    </xdr:from>
    <xdr:ext cx="469744" cy="259045"/>
    <xdr:sp macro="" textlink="">
      <xdr:nvSpPr>
        <xdr:cNvPr id="747" name="n_1mainValue【公民館】&#10;一人当たり面積">
          <a:extLst>
            <a:ext uri="{FF2B5EF4-FFF2-40B4-BE49-F238E27FC236}">
              <a16:creationId xmlns:a16="http://schemas.microsoft.com/office/drawing/2014/main" xmlns="" id="{4E5D28A3-A6D0-4028-8B93-8BEE8297C5E0}"/>
            </a:ext>
          </a:extLst>
        </xdr:cNvPr>
        <xdr:cNvSpPr txBox="1"/>
      </xdr:nvSpPr>
      <xdr:spPr>
        <a:xfrm>
          <a:off x="21075727" y="186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153712</xdr:rowOff>
    </xdr:from>
    <xdr:ext cx="469744" cy="259045"/>
    <xdr:sp macro="" textlink="">
      <xdr:nvSpPr>
        <xdr:cNvPr id="748" name="n_2mainValue【公民館】&#10;一人当たり面積">
          <a:extLst>
            <a:ext uri="{FF2B5EF4-FFF2-40B4-BE49-F238E27FC236}">
              <a16:creationId xmlns:a16="http://schemas.microsoft.com/office/drawing/2014/main" xmlns="" id="{5DEE60C4-A3F4-489E-B181-2583D1B20371}"/>
            </a:ext>
          </a:extLst>
        </xdr:cNvPr>
        <xdr:cNvSpPr txBox="1"/>
      </xdr:nvSpPr>
      <xdr:spPr>
        <a:xfrm>
          <a:off x="20199427" y="1867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154627</xdr:rowOff>
    </xdr:from>
    <xdr:ext cx="469744" cy="259045"/>
    <xdr:sp macro="" textlink="">
      <xdr:nvSpPr>
        <xdr:cNvPr id="749" name="n_3mainValue【公民館】&#10;一人当たり面積">
          <a:extLst>
            <a:ext uri="{FF2B5EF4-FFF2-40B4-BE49-F238E27FC236}">
              <a16:creationId xmlns:a16="http://schemas.microsoft.com/office/drawing/2014/main" xmlns="" id="{81841C2B-01C7-49F2-82F9-49FC0EBEC5FB}"/>
            </a:ext>
          </a:extLst>
        </xdr:cNvPr>
        <xdr:cNvSpPr txBox="1"/>
      </xdr:nvSpPr>
      <xdr:spPr>
        <a:xfrm>
          <a:off x="19310427" y="186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155464</xdr:rowOff>
    </xdr:from>
    <xdr:ext cx="469744" cy="259045"/>
    <xdr:sp macro="" textlink="">
      <xdr:nvSpPr>
        <xdr:cNvPr id="750" name="n_4mainValue【公民館】&#10;一人当たり面積">
          <a:extLst>
            <a:ext uri="{FF2B5EF4-FFF2-40B4-BE49-F238E27FC236}">
              <a16:creationId xmlns:a16="http://schemas.microsoft.com/office/drawing/2014/main" xmlns="" id="{E26A417F-721C-4F20-8A86-58F92CE00911}"/>
            </a:ext>
          </a:extLst>
        </xdr:cNvPr>
        <xdr:cNvSpPr txBox="1"/>
      </xdr:nvSpPr>
      <xdr:spPr>
        <a:xfrm>
          <a:off x="18421427"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xmlns="" id="{F0C48F1B-9E89-4267-BD60-912EE33205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xmlns="" id="{D1F1FE76-FA54-4DD5-848B-BF9062C973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xmlns="" id="{502A0A60-35F4-42D2-93F4-F5C59FA536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類似団体平均値と比較し、有形固定資産減価償却率が高くなっているのは、インフラ資産では橋りょう・トンネルである。</a:t>
          </a:r>
        </a:p>
        <a:p>
          <a:r>
            <a:rPr kumimoji="1" lang="ja-JP" altLang="en-US" sz="1200">
              <a:latin typeface="ＭＳ Ｐゴシック" panose="020B0600070205080204" pitchFamily="50" charset="-128"/>
              <a:ea typeface="ＭＳ Ｐゴシック" panose="020B0600070205080204" pitchFamily="50" charset="-128"/>
            </a:rPr>
            <a:t>今後、維持・更新を含めた管理体制を検討する必要がある。</a:t>
          </a:r>
        </a:p>
        <a:p>
          <a:r>
            <a:rPr kumimoji="1" lang="ja-JP" altLang="en-US" sz="1200">
              <a:latin typeface="ＭＳ Ｐゴシック" panose="020B0600070205080204" pitchFamily="50" charset="-128"/>
              <a:ea typeface="ＭＳ Ｐゴシック" panose="020B0600070205080204" pitchFamily="50" charset="-128"/>
            </a:rPr>
            <a:t>事業用の資産については、認定こども園・幼稚園・保育園、学校施設、公民館が類似団体と比較して有形固定資産減価償却費率が高い状態である。</a:t>
          </a:r>
        </a:p>
        <a:p>
          <a:r>
            <a:rPr kumimoji="1" lang="ja-JP" altLang="en-US" sz="1200">
              <a:latin typeface="ＭＳ Ｐゴシック" panose="020B0600070205080204" pitchFamily="50" charset="-128"/>
              <a:ea typeface="ＭＳ Ｐゴシック" panose="020B0600070205080204" pitchFamily="50" charset="-128"/>
            </a:rPr>
            <a:t>一方、いずれの施設も住民一人当たりの面積が、類似団体を下回っていることから、施設を削減することは望ましくないと考えられる。</a:t>
          </a:r>
        </a:p>
        <a:p>
          <a:r>
            <a:rPr kumimoji="1" lang="ja-JP" altLang="en-US" sz="1200">
              <a:latin typeface="ＭＳ Ｐゴシック" panose="020B0600070205080204" pitchFamily="50" charset="-128"/>
              <a:ea typeface="ＭＳ Ｐゴシック" panose="020B0600070205080204" pitchFamily="50" charset="-128"/>
            </a:rPr>
            <a:t>施設の新規建替えも含め、今後の更新を検討していく。</a:t>
          </a:r>
        </a:p>
        <a:p>
          <a:r>
            <a:rPr kumimoji="1" lang="ja-JP" altLang="en-US" sz="1200">
              <a:latin typeface="ＭＳ Ｐゴシック" panose="020B0600070205080204" pitchFamily="50" charset="-128"/>
              <a:ea typeface="ＭＳ Ｐゴシック" panose="020B0600070205080204" pitchFamily="50" charset="-128"/>
            </a:rPr>
            <a:t>公営住宅は、類似団体と比較して有形固定資産償却率が低い状態である。今後も適正管理に努めていく。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D9B2E182-DA2B-4406-A558-16F4252704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BDB63AF-5410-45C1-AB42-8198329B4C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B70CAA6-AE76-43CE-9A5D-318EA17855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D1334517-A588-4CA5-A223-FCE4B93940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5AADCDDA-0F72-4A54-81DF-2E49BA6C860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F89AE7B-E568-4987-8700-68AD834C7E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EB104B12-CBD4-4C4B-82FA-333AE64FE5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5767EDF-20A2-435E-97BD-905B1C97D6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0EAC8F7-3D1A-41EF-91A5-98CBB84F877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302064E-F542-4C27-9D80-CD844282F37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5208A75-8729-4449-9975-D45F56B2B3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FEDC5D7-7B8E-40E0-B360-D1524D52F4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E89E149-F924-4AA1-8FCD-B24439B6D4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7E50E18A-7E80-440E-B140-393583E4CA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99A8327-09DA-429D-9A43-74769D78697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DF7F551E-7A19-4434-8E12-97ED831B744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243AAC6-A42C-4304-99C8-423EAEC51DC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C5FEBAD-C79E-43A4-A974-EECF4CC6B4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8B1A9D6D-0054-4E1E-9FE0-5629419495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28432DF-DC95-4151-A965-C0985E406B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428FBE68-E3CA-454D-BEF6-74F74979C4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ED6D91D-FFA1-4C7D-87C5-434B80B05A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CD38F60-A03D-43B4-867C-7B6E2B46D2E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4EA887D5-C17C-465E-9C3C-F5D11A0EB8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9BB47152-997A-4F6C-8829-38A917F5FF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7218825-56A6-4B7C-AEA1-33FDFCC09C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18401E7-1524-485A-8F95-E8AB747E15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C0C56192-D30D-4F92-94E9-56727873F0E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86350727-DF6F-4EB5-999C-5C7854F9EE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9DC93A41-FCFC-4E75-B429-09F62DFE36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1BAC0D7F-A694-468B-8D28-1ED6DC0215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2E8593C9-074E-4219-B154-31AD2922CE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7B63FFE5-8C7B-48CE-A81C-1C5DB442B7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1E477A3-3C92-4832-B07E-2765838B2B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47E0FFD2-924D-47F7-89B4-48BC48E413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5E3FFC0-B780-4A99-9452-95D26C4A74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86844D97-A6B7-49F0-AE46-411B0A8D25E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5A0F35E2-D088-499C-8C5E-C2E02A6377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F2DEDDE-BC16-4B3F-A0FD-214E9256970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41AB27C8-5960-401B-925E-C01E2D6471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1C9B8248-407B-4EFA-BC3E-F25253FB2C1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4D3573E8-56F0-4A61-A768-BD51B6A96F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17893631-C8F0-44A9-965B-9782548AB9F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A8C1FE54-7793-4DD3-A7B7-CBDAE30A3B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FCFF7506-0F15-4713-8429-4278A5DAA7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70362A83-A826-4431-92B9-83409C954C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152BDF80-BAC5-46A9-A6F0-F4DB59CE7AC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DAED2532-5B4B-4362-AAFB-49B643171A6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BD1C6BA7-2CA2-4CC2-BC7E-6F3E7DF8B3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1EF77C33-476C-4B08-962F-196CE9A593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47D46D6A-003B-47A8-A805-C724212A737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36637BA3-C6A7-41B3-A0DB-3F460014A59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F342685F-F366-47AB-9690-BDF8F9BA7C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663772EF-4085-40F1-81C3-157A8BDC968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6A21FAC-EC31-4D8B-90EA-EF4F57DA54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DA0AAC23-8590-4FA4-8E44-98432AA82BC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90FD43C2-3719-4FB7-B6A5-C84E3AFF58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55737D74-EFDC-446B-B009-0B285255A0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xmlns="" id="{B118427A-37F6-4E76-9474-96D4AFD211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xmlns="" id="{65504D20-31BB-496A-93E1-8BB3CA16222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xmlns="" id="{EC46CE30-747B-4CFF-A9BA-C881C27A3C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xmlns="" id="{AB5D5C78-E77B-4F18-8F90-5A1993AE25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xmlns="" id="{AE7F6384-32F9-4FF1-8549-F91F06479B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xmlns="" id="{126B9789-B37D-4ABB-B7CF-C954DD08FD7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xmlns="" id="{116B488B-4B7D-4532-B366-393344A79BC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xmlns="" id="{5CA42AAA-486B-4F50-9EBE-D6D9CCA451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xmlns="" id="{3E412AE4-13B7-456E-A372-4E96AA70B84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xmlns="" id="{71BD752B-095E-45C9-9C68-A299ECCA23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xmlns="" id="{9715D5BF-AF4A-400C-8A8A-F406B72210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xmlns="" id="{D6275667-9944-44F6-9325-6CDD9F10604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xmlns="" id="{2B03F895-919C-49F7-B8D2-5F096E4E5C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xmlns="" id="{EF2C3EBB-4053-4404-A226-CB9A0FBA5C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xmlns="" id="{085D37FF-A008-4B78-B52E-7AE5EDB95922}"/>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xmlns="" id="{5E186649-46B5-4A9F-AB2D-3039EA5700A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xmlns="" id="{FF09FAE9-A62C-4BBF-BF7C-FA612F4D685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xmlns="" id="{37F0FEC0-0339-4ED8-8E1A-D24D9AA4D5FE}"/>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xmlns="" id="{0F1A1647-414C-4A2D-BE5E-5237D96273CA}"/>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xmlns="" id="{8CB67499-E5EE-4EDF-93EB-1DFFE7BB243E}"/>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xmlns="" id="{75B2CEBF-7FA6-4430-B438-6A56050E22E5}"/>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xmlns="" id="{C68E38E3-F47C-4A56-BF58-6D25E57CE531}"/>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xmlns="" id="{93B45FCD-0AA4-418E-864C-E58BD2A0C1BD}"/>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xmlns="" id="{7AD3FF07-DC8D-4153-A731-D7012D6EAD12}"/>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xmlns="" id="{BAB57B87-7B99-48B4-B541-3619E61E9B1C}"/>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7A800B61-CEF2-427B-A7CC-B877639C691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5E7FFC5A-BA53-46D0-8370-B4BFF9A6D92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34127E39-00B4-4D3B-833C-878B2F57666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ADEE1481-8A7D-4830-A4B7-9898C59F7C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E0D4AF0B-C7B0-4047-91A8-674EC08E38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xmlns="" id="{8F917016-1CBB-417A-A705-431861440B2C}"/>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xmlns="" id="{871ABD70-6A94-4FFD-AA27-8CB9D9C4F72B}"/>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92" name="楕円 91">
          <a:extLst>
            <a:ext uri="{FF2B5EF4-FFF2-40B4-BE49-F238E27FC236}">
              <a16:creationId xmlns:a16="http://schemas.microsoft.com/office/drawing/2014/main" xmlns="" id="{EE5B1420-038C-409F-9009-B03AE09ADF42}"/>
            </a:ext>
          </a:extLst>
        </xdr:cNvPr>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114300</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xmlns="" id="{F8B1D688-988C-47E0-BD00-DAB3F90DB3F0}"/>
            </a:ext>
          </a:extLst>
        </xdr:cNvPr>
        <xdr:cNvCxnSpPr/>
      </xdr:nvCxnSpPr>
      <xdr:spPr>
        <a:xfrm>
          <a:off x="3797300" y="1108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14515</xdr:rowOff>
    </xdr:from>
    <xdr:to>
      <xdr:col>15</xdr:col>
      <xdr:colOff>101600</xdr:colOff>
      <xdr:row>64</xdr:row>
      <xdr:rowOff>116115</xdr:rowOff>
    </xdr:to>
    <xdr:sp macro="" textlink="">
      <xdr:nvSpPr>
        <xdr:cNvPr id="94" name="楕円 93">
          <a:extLst>
            <a:ext uri="{FF2B5EF4-FFF2-40B4-BE49-F238E27FC236}">
              <a16:creationId xmlns:a16="http://schemas.microsoft.com/office/drawing/2014/main" xmlns="" id="{6AF25D56-7BF3-46FB-BD2B-C73D8F966DF3}"/>
            </a:ext>
          </a:extLst>
        </xdr:cNvPr>
        <xdr:cNvSpPr/>
      </xdr:nvSpPr>
      <xdr:spPr>
        <a:xfrm>
          <a:off x="2857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65315</xdr:rowOff>
    </xdr:from>
    <xdr:to>
      <xdr:col>19</xdr:col>
      <xdr:colOff>177800</xdr:colOff>
      <xdr:row>64</xdr:row>
      <xdr:rowOff>114300</xdr:rowOff>
    </xdr:to>
    <xdr:cxnSp macro="">
      <xdr:nvCxnSpPr>
        <xdr:cNvPr id="95" name="直線コネクタ 94">
          <a:extLst>
            <a:ext uri="{FF2B5EF4-FFF2-40B4-BE49-F238E27FC236}">
              <a16:creationId xmlns:a16="http://schemas.microsoft.com/office/drawing/2014/main" xmlns="" id="{95046832-BEFD-4F0D-83C5-35B6629D3D15}"/>
            </a:ext>
          </a:extLst>
        </xdr:cNvPr>
        <xdr:cNvCxnSpPr/>
      </xdr:nvCxnSpPr>
      <xdr:spPr>
        <a:xfrm>
          <a:off x="2908300" y="110381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136978</xdr:rowOff>
    </xdr:from>
    <xdr:to>
      <xdr:col>10</xdr:col>
      <xdr:colOff>165100</xdr:colOff>
      <xdr:row>64</xdr:row>
      <xdr:rowOff>67128</xdr:rowOff>
    </xdr:to>
    <xdr:sp macro="" textlink="">
      <xdr:nvSpPr>
        <xdr:cNvPr id="96" name="楕円 95">
          <a:extLst>
            <a:ext uri="{FF2B5EF4-FFF2-40B4-BE49-F238E27FC236}">
              <a16:creationId xmlns:a16="http://schemas.microsoft.com/office/drawing/2014/main" xmlns="" id="{4BB7EEF7-41B6-42EC-87CE-77ED993D30D0}"/>
            </a:ext>
          </a:extLst>
        </xdr:cNvPr>
        <xdr:cNvSpPr/>
      </xdr:nvSpPr>
      <xdr:spPr>
        <a:xfrm>
          <a:off x="1968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16328</xdr:rowOff>
    </xdr:from>
    <xdr:to>
      <xdr:col>15</xdr:col>
      <xdr:colOff>50800</xdr:colOff>
      <xdr:row>64</xdr:row>
      <xdr:rowOff>65315</xdr:rowOff>
    </xdr:to>
    <xdr:cxnSp macro="">
      <xdr:nvCxnSpPr>
        <xdr:cNvPr id="97" name="直線コネクタ 96">
          <a:extLst>
            <a:ext uri="{FF2B5EF4-FFF2-40B4-BE49-F238E27FC236}">
              <a16:creationId xmlns:a16="http://schemas.microsoft.com/office/drawing/2014/main" xmlns="" id="{821D5E3A-D5B2-4AA0-BE7F-E6F2316FB73D}"/>
            </a:ext>
          </a:extLst>
        </xdr:cNvPr>
        <xdr:cNvCxnSpPr/>
      </xdr:nvCxnSpPr>
      <xdr:spPr>
        <a:xfrm>
          <a:off x="2019300" y="109891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87993</xdr:rowOff>
    </xdr:from>
    <xdr:to>
      <xdr:col>6</xdr:col>
      <xdr:colOff>38100</xdr:colOff>
      <xdr:row>64</xdr:row>
      <xdr:rowOff>18143</xdr:rowOff>
    </xdr:to>
    <xdr:sp macro="" textlink="">
      <xdr:nvSpPr>
        <xdr:cNvPr id="98" name="楕円 97">
          <a:extLst>
            <a:ext uri="{FF2B5EF4-FFF2-40B4-BE49-F238E27FC236}">
              <a16:creationId xmlns:a16="http://schemas.microsoft.com/office/drawing/2014/main" xmlns="" id="{2BB841DB-A544-4C12-8D71-EA8E6F41B5DB}"/>
            </a:ext>
          </a:extLst>
        </xdr:cNvPr>
        <xdr:cNvSpPr/>
      </xdr:nvSpPr>
      <xdr:spPr>
        <a:xfrm>
          <a:off x="107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138793</xdr:rowOff>
    </xdr:from>
    <xdr:to>
      <xdr:col>10</xdr:col>
      <xdr:colOff>114300</xdr:colOff>
      <xdr:row>64</xdr:row>
      <xdr:rowOff>16328</xdr:rowOff>
    </xdr:to>
    <xdr:cxnSp macro="">
      <xdr:nvCxnSpPr>
        <xdr:cNvPr id="99" name="直線コネクタ 98">
          <a:extLst>
            <a:ext uri="{FF2B5EF4-FFF2-40B4-BE49-F238E27FC236}">
              <a16:creationId xmlns:a16="http://schemas.microsoft.com/office/drawing/2014/main" xmlns="" id="{B388D091-4E13-465D-91AF-7C7315B16BD9}"/>
            </a:ext>
          </a:extLst>
        </xdr:cNvPr>
        <xdr:cNvCxnSpPr/>
      </xdr:nvCxnSpPr>
      <xdr:spPr>
        <a:xfrm>
          <a:off x="1130300" y="10940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xmlns="" id="{E8B3243E-51DC-431C-A336-3022216FE2CA}"/>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xmlns="" id="{D32FD549-B81C-4412-8E38-629F1F9B6A2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xmlns="" id="{64376C49-B147-40CA-9563-19192EFA431A}"/>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xmlns="" id="{05F4CDFF-30A3-4789-AA51-78CE5A1E8A72}"/>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104" name="n_1mainValue【体育館・プール】&#10;有形固定資産減価償却率">
          <a:extLst>
            <a:ext uri="{FF2B5EF4-FFF2-40B4-BE49-F238E27FC236}">
              <a16:creationId xmlns:a16="http://schemas.microsoft.com/office/drawing/2014/main" xmlns="" id="{2B6B5688-3521-4EA2-8CE5-98FA4A380C49}"/>
            </a:ext>
          </a:extLst>
        </xdr:cNvPr>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107242</xdr:rowOff>
    </xdr:from>
    <xdr:ext cx="405111" cy="259045"/>
    <xdr:sp macro="" textlink="">
      <xdr:nvSpPr>
        <xdr:cNvPr id="105" name="n_2mainValue【体育館・プール】&#10;有形固定資産減価償却率">
          <a:extLst>
            <a:ext uri="{FF2B5EF4-FFF2-40B4-BE49-F238E27FC236}">
              <a16:creationId xmlns:a16="http://schemas.microsoft.com/office/drawing/2014/main" xmlns="" id="{4B28EB5E-C232-477B-8302-2C547D3E6ED0}"/>
            </a:ext>
          </a:extLst>
        </xdr:cNvPr>
        <xdr:cNvSpPr txBox="1"/>
      </xdr:nvSpPr>
      <xdr:spPr>
        <a:xfrm>
          <a:off x="2705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58255</xdr:rowOff>
    </xdr:from>
    <xdr:ext cx="405111" cy="259045"/>
    <xdr:sp macro="" textlink="">
      <xdr:nvSpPr>
        <xdr:cNvPr id="106" name="n_3mainValue【体育館・プール】&#10;有形固定資産減価償却率">
          <a:extLst>
            <a:ext uri="{FF2B5EF4-FFF2-40B4-BE49-F238E27FC236}">
              <a16:creationId xmlns:a16="http://schemas.microsoft.com/office/drawing/2014/main" xmlns="" id="{E406B3A5-3015-47B2-968F-0110A9FAFB6E}"/>
            </a:ext>
          </a:extLst>
        </xdr:cNvPr>
        <xdr:cNvSpPr txBox="1"/>
      </xdr:nvSpPr>
      <xdr:spPr>
        <a:xfrm>
          <a:off x="18167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9270</xdr:rowOff>
    </xdr:from>
    <xdr:ext cx="405111" cy="259045"/>
    <xdr:sp macro="" textlink="">
      <xdr:nvSpPr>
        <xdr:cNvPr id="107" name="n_4mainValue【体育館・プール】&#10;有形固定資産減価償却率">
          <a:extLst>
            <a:ext uri="{FF2B5EF4-FFF2-40B4-BE49-F238E27FC236}">
              <a16:creationId xmlns:a16="http://schemas.microsoft.com/office/drawing/2014/main" xmlns="" id="{F4F14275-A092-49E7-96E2-CEF842007D8F}"/>
            </a:ext>
          </a:extLst>
        </xdr:cNvPr>
        <xdr:cNvSpPr txBox="1"/>
      </xdr:nvSpPr>
      <xdr:spPr>
        <a:xfrm>
          <a:off x="927744"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xmlns="" id="{C3B9200E-3CE7-4F89-8EA0-1AF157061E4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xmlns="" id="{63D3CC03-FB59-42B9-A66A-85983AB4BC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xmlns="" id="{F878DF2E-99F2-4C09-A0F5-46BA749EF2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xmlns="" id="{666DFA23-1114-46BD-AD24-C1B9E37C9C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xmlns="" id="{2ABEE7CF-FFFD-4E15-8486-052A1B2D5F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xmlns="" id="{FAEC0BFD-0770-4FF6-B101-1D8CA95C047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xmlns="" id="{4B71DD84-958E-48FB-918B-6AC9D87A3BA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xmlns="" id="{E986AEC8-16D7-4AA8-9EB4-025A409A825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xmlns="" id="{0C17563C-F853-408F-8168-6711442A07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xmlns="" id="{C88C644F-2F6E-4641-9026-32042B42C41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xmlns="" id="{07A851D6-F0C8-410C-A246-5FE72CCDD30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xmlns="" id="{746F7E7A-7302-4CA8-8B39-41A2DA1159D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xmlns="" id="{968DEEB2-7447-4D8F-ACCD-7A786A3E187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xmlns="" id="{C9D22DA3-96C5-4066-8313-FF3A0238E77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xmlns="" id="{31F8F736-E10A-4E4C-B25C-278B0BF0BB0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xmlns="" id="{3A2E0BB5-4779-413F-87AA-AAF5C306C95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xmlns="" id="{9626D9E3-EC51-4CC9-87CC-9E43023BC25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xmlns="" id="{73D8FAEC-09D8-4BF6-8F2F-FD42CA6229F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xmlns="" id="{0DBDD42E-5551-45B0-B43E-F6E74C09C2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xmlns="" id="{F146B6F1-A67B-4A33-BEAD-0E86D1483DCF}"/>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xmlns="" id="{F3C600ED-9529-4BEF-806D-0A19A4285B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xmlns="" id="{1EAB9E41-7A20-43AF-BC42-44B0C1C8219E}"/>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xmlns="" id="{CAD6D754-1900-4804-BC90-09C53B4B2C02}"/>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xmlns="" id="{B7EE7B2D-3E6C-4BC0-993E-B581D3D95C5F}"/>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xmlns="" id="{7FD25EAB-4DBF-48D4-9F97-DF3A77942CE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xmlns="" id="{9861F995-2866-4AA1-93AA-3F207FCE23AE}"/>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xmlns="" id="{ADA18CB7-ABF8-4F50-9DE9-038B79DC6B92}"/>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xmlns="" id="{F5B18315-21C8-4465-8C94-CFB2889A5CE5}"/>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xmlns="" id="{F6ABF44F-34C8-421F-8CC5-065B1B95DDEC}"/>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xmlns="" id="{251E2E97-A773-43E8-AA5A-6530663D8CD9}"/>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xmlns="" id="{E80C87CE-A0C2-4512-86EA-7D8F0B4622FD}"/>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xmlns="" id="{DB7B18DB-24A3-418C-9716-01C60998FD76}"/>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A0F4F3B3-5419-46EA-9E28-E06BA4AEEE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8713B4CD-3022-48A8-9E22-43B65AB24B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4DE6AA53-134F-4B8E-A43B-3F837B5F26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AF7B5250-A82D-4D3B-882E-D1902E9BC0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38B8A34A-9257-49E0-A52C-8E1B18FE5E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83068</xdr:rowOff>
    </xdr:from>
    <xdr:to>
      <xdr:col>55</xdr:col>
      <xdr:colOff>50800</xdr:colOff>
      <xdr:row>64</xdr:row>
      <xdr:rowOff>13218</xdr:rowOff>
    </xdr:to>
    <xdr:sp macro="" textlink="">
      <xdr:nvSpPr>
        <xdr:cNvPr id="145" name="楕円 144">
          <a:extLst>
            <a:ext uri="{FF2B5EF4-FFF2-40B4-BE49-F238E27FC236}">
              <a16:creationId xmlns:a16="http://schemas.microsoft.com/office/drawing/2014/main" xmlns="" id="{F304A571-1B76-436B-9DDB-6CEFFF886986}"/>
            </a:ext>
          </a:extLst>
        </xdr:cNvPr>
        <xdr:cNvSpPr/>
      </xdr:nvSpPr>
      <xdr:spPr>
        <a:xfrm>
          <a:off x="10426700" y="10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6" name="【体育館・プール】&#10;一人当たり面積該当値テキスト">
          <a:extLst>
            <a:ext uri="{FF2B5EF4-FFF2-40B4-BE49-F238E27FC236}">
              <a16:creationId xmlns:a16="http://schemas.microsoft.com/office/drawing/2014/main" xmlns="" id="{A82D2405-D567-4F67-83DF-E485C9129617}"/>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83068</xdr:rowOff>
    </xdr:from>
    <xdr:to>
      <xdr:col>50</xdr:col>
      <xdr:colOff>165100</xdr:colOff>
      <xdr:row>64</xdr:row>
      <xdr:rowOff>13218</xdr:rowOff>
    </xdr:to>
    <xdr:sp macro="" textlink="">
      <xdr:nvSpPr>
        <xdr:cNvPr id="147" name="楕円 146">
          <a:extLst>
            <a:ext uri="{FF2B5EF4-FFF2-40B4-BE49-F238E27FC236}">
              <a16:creationId xmlns:a16="http://schemas.microsoft.com/office/drawing/2014/main" xmlns="" id="{23CA0B64-90C3-4351-9AFC-19CEEA994309}"/>
            </a:ext>
          </a:extLst>
        </xdr:cNvPr>
        <xdr:cNvSpPr/>
      </xdr:nvSpPr>
      <xdr:spPr>
        <a:xfrm>
          <a:off x="9588500" y="10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133868</xdr:rowOff>
    </xdr:from>
    <xdr:to>
      <xdr:col>55</xdr:col>
      <xdr:colOff>0</xdr:colOff>
      <xdr:row>63</xdr:row>
      <xdr:rowOff>133868</xdr:rowOff>
    </xdr:to>
    <xdr:cxnSp macro="">
      <xdr:nvCxnSpPr>
        <xdr:cNvPr id="148" name="直線コネクタ 147">
          <a:extLst>
            <a:ext uri="{FF2B5EF4-FFF2-40B4-BE49-F238E27FC236}">
              <a16:creationId xmlns:a16="http://schemas.microsoft.com/office/drawing/2014/main" xmlns="" id="{CBBD2B4A-6ABA-4E2B-B17E-3BE9B1C865B0}"/>
            </a:ext>
          </a:extLst>
        </xdr:cNvPr>
        <xdr:cNvCxnSpPr/>
      </xdr:nvCxnSpPr>
      <xdr:spPr>
        <a:xfrm>
          <a:off x="9639300" y="10935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83982</xdr:rowOff>
    </xdr:from>
    <xdr:to>
      <xdr:col>46</xdr:col>
      <xdr:colOff>38100</xdr:colOff>
      <xdr:row>64</xdr:row>
      <xdr:rowOff>14132</xdr:rowOff>
    </xdr:to>
    <xdr:sp macro="" textlink="">
      <xdr:nvSpPr>
        <xdr:cNvPr id="149" name="楕円 148">
          <a:extLst>
            <a:ext uri="{FF2B5EF4-FFF2-40B4-BE49-F238E27FC236}">
              <a16:creationId xmlns:a16="http://schemas.microsoft.com/office/drawing/2014/main" xmlns="" id="{101633C5-F141-4892-B7DC-96A44EEC0B74}"/>
            </a:ext>
          </a:extLst>
        </xdr:cNvPr>
        <xdr:cNvSpPr/>
      </xdr:nvSpPr>
      <xdr:spPr>
        <a:xfrm>
          <a:off x="8699500" y="108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133868</xdr:rowOff>
    </xdr:from>
    <xdr:to>
      <xdr:col>50</xdr:col>
      <xdr:colOff>114300</xdr:colOff>
      <xdr:row>63</xdr:row>
      <xdr:rowOff>134782</xdr:rowOff>
    </xdr:to>
    <xdr:cxnSp macro="">
      <xdr:nvCxnSpPr>
        <xdr:cNvPr id="150" name="直線コネクタ 149">
          <a:extLst>
            <a:ext uri="{FF2B5EF4-FFF2-40B4-BE49-F238E27FC236}">
              <a16:creationId xmlns:a16="http://schemas.microsoft.com/office/drawing/2014/main" xmlns="" id="{21888F5A-EA16-48FC-BB49-31785BA9AD60}"/>
            </a:ext>
          </a:extLst>
        </xdr:cNvPr>
        <xdr:cNvCxnSpPr/>
      </xdr:nvCxnSpPr>
      <xdr:spPr>
        <a:xfrm flipV="1">
          <a:off x="8750300" y="109352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84714</xdr:rowOff>
    </xdr:from>
    <xdr:to>
      <xdr:col>41</xdr:col>
      <xdr:colOff>101600</xdr:colOff>
      <xdr:row>64</xdr:row>
      <xdr:rowOff>14864</xdr:rowOff>
    </xdr:to>
    <xdr:sp macro="" textlink="">
      <xdr:nvSpPr>
        <xdr:cNvPr id="151" name="楕円 150">
          <a:extLst>
            <a:ext uri="{FF2B5EF4-FFF2-40B4-BE49-F238E27FC236}">
              <a16:creationId xmlns:a16="http://schemas.microsoft.com/office/drawing/2014/main" xmlns="" id="{F32B06B4-0798-40A3-8B87-63E9F258873C}"/>
            </a:ext>
          </a:extLst>
        </xdr:cNvPr>
        <xdr:cNvSpPr/>
      </xdr:nvSpPr>
      <xdr:spPr>
        <a:xfrm>
          <a:off x="7810500" y="108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134782</xdr:rowOff>
    </xdr:from>
    <xdr:to>
      <xdr:col>45</xdr:col>
      <xdr:colOff>177800</xdr:colOff>
      <xdr:row>63</xdr:row>
      <xdr:rowOff>135514</xdr:rowOff>
    </xdr:to>
    <xdr:cxnSp macro="">
      <xdr:nvCxnSpPr>
        <xdr:cNvPr id="152" name="直線コネクタ 151">
          <a:extLst>
            <a:ext uri="{FF2B5EF4-FFF2-40B4-BE49-F238E27FC236}">
              <a16:creationId xmlns:a16="http://schemas.microsoft.com/office/drawing/2014/main" xmlns="" id="{B120C6A8-9CE3-47FE-B104-0AFD15310221}"/>
            </a:ext>
          </a:extLst>
        </xdr:cNvPr>
        <xdr:cNvCxnSpPr/>
      </xdr:nvCxnSpPr>
      <xdr:spPr>
        <a:xfrm flipV="1">
          <a:off x="7861300" y="10936132"/>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85537</xdr:rowOff>
    </xdr:from>
    <xdr:to>
      <xdr:col>36</xdr:col>
      <xdr:colOff>165100</xdr:colOff>
      <xdr:row>64</xdr:row>
      <xdr:rowOff>15687</xdr:rowOff>
    </xdr:to>
    <xdr:sp macro="" textlink="">
      <xdr:nvSpPr>
        <xdr:cNvPr id="153" name="楕円 152">
          <a:extLst>
            <a:ext uri="{FF2B5EF4-FFF2-40B4-BE49-F238E27FC236}">
              <a16:creationId xmlns:a16="http://schemas.microsoft.com/office/drawing/2014/main" xmlns="" id="{DF5EDA93-41B2-42C1-97D0-3A3246D2EF92}"/>
            </a:ext>
          </a:extLst>
        </xdr:cNvPr>
        <xdr:cNvSpPr/>
      </xdr:nvSpPr>
      <xdr:spPr>
        <a:xfrm>
          <a:off x="6921500" y="108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135514</xdr:rowOff>
    </xdr:from>
    <xdr:to>
      <xdr:col>41</xdr:col>
      <xdr:colOff>50800</xdr:colOff>
      <xdr:row>63</xdr:row>
      <xdr:rowOff>136337</xdr:rowOff>
    </xdr:to>
    <xdr:cxnSp macro="">
      <xdr:nvCxnSpPr>
        <xdr:cNvPr id="154" name="直線コネクタ 153">
          <a:extLst>
            <a:ext uri="{FF2B5EF4-FFF2-40B4-BE49-F238E27FC236}">
              <a16:creationId xmlns:a16="http://schemas.microsoft.com/office/drawing/2014/main" xmlns="" id="{270D9458-BE85-4C14-A5A3-4F010D86FE03}"/>
            </a:ext>
          </a:extLst>
        </xdr:cNvPr>
        <xdr:cNvCxnSpPr/>
      </xdr:nvCxnSpPr>
      <xdr:spPr>
        <a:xfrm flipV="1">
          <a:off x="6972300" y="1093686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xmlns="" id="{FC218004-B696-4875-A565-0762469BD68F}"/>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xmlns="" id="{55BB0075-EA14-4171-9AA4-A2E581A83818}"/>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xmlns="" id="{D0E9F555-825F-48FE-B54A-5E08E3ABE0D8}"/>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xmlns="" id="{2F11CC87-AC9C-4041-B513-8962BBCB6C34}"/>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4345</xdr:rowOff>
    </xdr:from>
    <xdr:ext cx="469744" cy="259045"/>
    <xdr:sp macro="" textlink="">
      <xdr:nvSpPr>
        <xdr:cNvPr id="159" name="n_1mainValue【体育館・プール】&#10;一人当たり面積">
          <a:extLst>
            <a:ext uri="{FF2B5EF4-FFF2-40B4-BE49-F238E27FC236}">
              <a16:creationId xmlns:a16="http://schemas.microsoft.com/office/drawing/2014/main" xmlns="" id="{68DDBAD1-6061-4CAF-A30B-E093C37ADB39}"/>
            </a:ext>
          </a:extLst>
        </xdr:cNvPr>
        <xdr:cNvSpPr txBox="1"/>
      </xdr:nvSpPr>
      <xdr:spPr>
        <a:xfrm>
          <a:off x="9391727" y="1097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5259</xdr:rowOff>
    </xdr:from>
    <xdr:ext cx="469744" cy="259045"/>
    <xdr:sp macro="" textlink="">
      <xdr:nvSpPr>
        <xdr:cNvPr id="160" name="n_2mainValue【体育館・プール】&#10;一人当たり面積">
          <a:extLst>
            <a:ext uri="{FF2B5EF4-FFF2-40B4-BE49-F238E27FC236}">
              <a16:creationId xmlns:a16="http://schemas.microsoft.com/office/drawing/2014/main" xmlns="" id="{C1922D88-CF8E-4850-A836-D442F8756CA7}"/>
            </a:ext>
          </a:extLst>
        </xdr:cNvPr>
        <xdr:cNvSpPr txBox="1"/>
      </xdr:nvSpPr>
      <xdr:spPr>
        <a:xfrm>
          <a:off x="8515427" y="1097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5991</xdr:rowOff>
    </xdr:from>
    <xdr:ext cx="469744" cy="259045"/>
    <xdr:sp macro="" textlink="">
      <xdr:nvSpPr>
        <xdr:cNvPr id="161" name="n_3mainValue【体育館・プール】&#10;一人当たり面積">
          <a:extLst>
            <a:ext uri="{FF2B5EF4-FFF2-40B4-BE49-F238E27FC236}">
              <a16:creationId xmlns:a16="http://schemas.microsoft.com/office/drawing/2014/main" xmlns="" id="{C0D741A8-CC6B-43B0-B95F-402183B07AF4}"/>
            </a:ext>
          </a:extLst>
        </xdr:cNvPr>
        <xdr:cNvSpPr txBox="1"/>
      </xdr:nvSpPr>
      <xdr:spPr>
        <a:xfrm>
          <a:off x="7626427" y="1097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6814</xdr:rowOff>
    </xdr:from>
    <xdr:ext cx="469744" cy="259045"/>
    <xdr:sp macro="" textlink="">
      <xdr:nvSpPr>
        <xdr:cNvPr id="162" name="n_4mainValue【体育館・プール】&#10;一人当たり面積">
          <a:extLst>
            <a:ext uri="{FF2B5EF4-FFF2-40B4-BE49-F238E27FC236}">
              <a16:creationId xmlns:a16="http://schemas.microsoft.com/office/drawing/2014/main" xmlns="" id="{5A424A14-9CC1-4D5A-B3AA-9595B1E07862}"/>
            </a:ext>
          </a:extLst>
        </xdr:cNvPr>
        <xdr:cNvSpPr txBox="1"/>
      </xdr:nvSpPr>
      <xdr:spPr>
        <a:xfrm>
          <a:off x="6737427" y="1097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xmlns="" id="{3B2ACEBE-DB2F-4AE8-BF2C-00DF27CB06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xmlns="" id="{41B8CA68-B4D0-4DB9-8015-344374D2F0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xmlns="" id="{580549C4-0B79-43CE-8618-1625338B11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xmlns="" id="{A555C02A-B73D-4A77-92C8-4E52A760F2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xmlns="" id="{6F2AE27A-43AC-4B1F-90B6-ACB40BADF2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xmlns="" id="{8AFEBE88-6AAE-413F-B632-721C49B455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xmlns="" id="{52F3F749-75DE-481A-95F2-FBF357D0B4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xmlns="" id="{DC96EB3E-65F3-4A92-A13F-ACEB1E9427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xmlns="" id="{E6452617-5F1C-4569-B8A7-3174A78A3D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xmlns="" id="{E5E70F91-37E2-4CD8-8EB3-ADE66ADC566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xmlns="" id="{6B3C93CD-5FC8-4849-B98B-508AC12E0B3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xmlns="" id="{8B8F9C66-DD23-44DB-9AC8-57E6D1F0DB2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xmlns="" id="{9C9D6F99-CC94-4C67-920E-D41AF40D2AA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xmlns="" id="{3ECD5965-D084-4F55-9F5C-E9AAF92FB56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xmlns="" id="{3002011D-C51D-4371-B167-E8B3D981A6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xmlns="" id="{39F6FAA7-FA65-4559-9AEF-40EA8D83599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xmlns="" id="{FC90B156-1321-412F-A7C3-0DABFE1310D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xmlns="" id="{D66C3354-D1DB-425B-9A9E-0BD8F6D3FB2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xmlns="" id="{5274ACA1-4F02-4FAF-BCD5-FDE7931E27A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xmlns="" id="{A1EF3425-AB32-48CA-BDFD-5CE8E77B11F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xmlns="" id="{1267DBC9-C83C-4DF8-B8D9-5A125299C0B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xmlns="" id="{AEE13102-5FA4-429F-B45D-09B8EF19543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xmlns="" id="{B1B0CD48-9005-422F-B679-E17A391ADBF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xmlns="" id="{EFBBDB5F-314D-4784-A4B4-50C28130571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xmlns="" id="{23002EF1-368B-4073-9A40-F21D117454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xmlns="" id="{141010AF-9E72-4AA4-85AC-FCF883BECB0B}"/>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xmlns="" id="{CDA6F903-9D4A-4A45-BFD8-E35767A8831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xmlns="" id="{16ABBDA0-087E-41F0-B524-775EB9589AE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xmlns="" id="{183E5910-F945-404F-862A-58A284938B9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xmlns="" id="{BF3F6E30-6D3A-445B-A534-70963C9D2D83}"/>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xmlns="" id="{B167EB26-43FC-4207-8FBD-8F38B488DCB2}"/>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xmlns="" id="{5B3A2405-B825-4515-B062-20A407386E91}"/>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xmlns="" id="{B5D0EDE3-5A50-4B1C-B9B8-D566727DD3DF}"/>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xmlns="" id="{2BC61058-CD44-4CD7-A6BC-B2FF355A9FC8}"/>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xmlns="" id="{7199621A-8BAE-4A85-90FD-BCEDD4AA2623}"/>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xmlns="" id="{16589369-8B5E-47F4-BD54-BA990A33FBA7}"/>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0B81485F-227E-4828-B781-2BB478ACC09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EB9342B9-4E99-43BB-A55A-17F3FC073D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E4236731-CD24-40E4-80E7-AB7BB470253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xmlns="" id="{34E48E46-B81D-46E9-A90A-50107CD389C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xmlns="" id="{5D91BAA7-79C7-4F05-949A-D229C3545BF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83638</xdr:rowOff>
    </xdr:from>
    <xdr:to>
      <xdr:col>24</xdr:col>
      <xdr:colOff>114300</xdr:colOff>
      <xdr:row>84</xdr:row>
      <xdr:rowOff>13788</xdr:rowOff>
    </xdr:to>
    <xdr:sp macro="" textlink="">
      <xdr:nvSpPr>
        <xdr:cNvPr id="204" name="楕円 203">
          <a:extLst>
            <a:ext uri="{FF2B5EF4-FFF2-40B4-BE49-F238E27FC236}">
              <a16:creationId xmlns:a16="http://schemas.microsoft.com/office/drawing/2014/main" xmlns="" id="{54F7D558-641C-4EE9-A6CA-07215919C5B0}"/>
            </a:ext>
          </a:extLst>
        </xdr:cNvPr>
        <xdr:cNvSpPr/>
      </xdr:nvSpPr>
      <xdr:spPr>
        <a:xfrm>
          <a:off x="4584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62065</xdr:rowOff>
    </xdr:from>
    <xdr:ext cx="405111" cy="259045"/>
    <xdr:sp macro="" textlink="">
      <xdr:nvSpPr>
        <xdr:cNvPr id="205" name="【福祉施設】&#10;有形固定資産減価償却率該当値テキスト">
          <a:extLst>
            <a:ext uri="{FF2B5EF4-FFF2-40B4-BE49-F238E27FC236}">
              <a16:creationId xmlns:a16="http://schemas.microsoft.com/office/drawing/2014/main" xmlns="" id="{9F2E582E-E25F-413D-99ED-63E70D9D618E}"/>
            </a:ext>
          </a:extLst>
        </xdr:cNvPr>
        <xdr:cNvSpPr txBox="1"/>
      </xdr:nvSpPr>
      <xdr:spPr>
        <a:xfrm>
          <a:off x="4673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26488</xdr:rowOff>
    </xdr:from>
    <xdr:to>
      <xdr:col>20</xdr:col>
      <xdr:colOff>38100</xdr:colOff>
      <xdr:row>83</xdr:row>
      <xdr:rowOff>128088</xdr:rowOff>
    </xdr:to>
    <xdr:sp macro="" textlink="">
      <xdr:nvSpPr>
        <xdr:cNvPr id="206" name="楕円 205">
          <a:extLst>
            <a:ext uri="{FF2B5EF4-FFF2-40B4-BE49-F238E27FC236}">
              <a16:creationId xmlns:a16="http://schemas.microsoft.com/office/drawing/2014/main" xmlns="" id="{07408011-BD4D-4B24-8233-3716E593D22F}"/>
            </a:ext>
          </a:extLst>
        </xdr:cNvPr>
        <xdr:cNvSpPr/>
      </xdr:nvSpPr>
      <xdr:spPr>
        <a:xfrm>
          <a:off x="3746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77288</xdr:rowOff>
    </xdr:from>
    <xdr:to>
      <xdr:col>24</xdr:col>
      <xdr:colOff>63500</xdr:colOff>
      <xdr:row>83</xdr:row>
      <xdr:rowOff>134438</xdr:rowOff>
    </xdr:to>
    <xdr:cxnSp macro="">
      <xdr:nvCxnSpPr>
        <xdr:cNvPr id="207" name="直線コネクタ 206">
          <a:extLst>
            <a:ext uri="{FF2B5EF4-FFF2-40B4-BE49-F238E27FC236}">
              <a16:creationId xmlns:a16="http://schemas.microsoft.com/office/drawing/2014/main" xmlns="" id="{830B4000-6457-49D9-95E3-57EB0DFE6487}"/>
            </a:ext>
          </a:extLst>
        </xdr:cNvPr>
        <xdr:cNvCxnSpPr/>
      </xdr:nvCxnSpPr>
      <xdr:spPr>
        <a:xfrm>
          <a:off x="3797300" y="143076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208" name="楕円 207">
          <a:extLst>
            <a:ext uri="{FF2B5EF4-FFF2-40B4-BE49-F238E27FC236}">
              <a16:creationId xmlns:a16="http://schemas.microsoft.com/office/drawing/2014/main" xmlns="" id="{EE800728-55C0-41C6-9DCB-A55FB776994F}"/>
            </a:ext>
          </a:extLst>
        </xdr:cNvPr>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77288</xdr:rowOff>
    </xdr:to>
    <xdr:cxnSp macro="">
      <xdr:nvCxnSpPr>
        <xdr:cNvPr id="209" name="直線コネクタ 208">
          <a:extLst>
            <a:ext uri="{FF2B5EF4-FFF2-40B4-BE49-F238E27FC236}">
              <a16:creationId xmlns:a16="http://schemas.microsoft.com/office/drawing/2014/main" xmlns="" id="{60F91354-C7FD-409F-90AB-03A89AF8EB15}"/>
            </a:ext>
          </a:extLst>
        </xdr:cNvPr>
        <xdr:cNvCxnSpPr/>
      </xdr:nvCxnSpPr>
      <xdr:spPr>
        <a:xfrm>
          <a:off x="2908300" y="142504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210" name="楕円 209">
          <a:extLst>
            <a:ext uri="{FF2B5EF4-FFF2-40B4-BE49-F238E27FC236}">
              <a16:creationId xmlns:a16="http://schemas.microsoft.com/office/drawing/2014/main" xmlns="" id="{9E5A6C89-4F9C-4D7C-BC30-36D9F27103E0}"/>
            </a:ext>
          </a:extLst>
        </xdr:cNvPr>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83</xdr:row>
      <xdr:rowOff>20138</xdr:rowOff>
    </xdr:to>
    <xdr:cxnSp macro="">
      <xdr:nvCxnSpPr>
        <xdr:cNvPr id="211" name="直線コネクタ 210">
          <a:extLst>
            <a:ext uri="{FF2B5EF4-FFF2-40B4-BE49-F238E27FC236}">
              <a16:creationId xmlns:a16="http://schemas.microsoft.com/office/drawing/2014/main" xmlns="" id="{B2D4DA5E-8126-4599-8C7F-DD231EBA8122}"/>
            </a:ext>
          </a:extLst>
        </xdr:cNvPr>
        <xdr:cNvCxnSpPr/>
      </xdr:nvCxnSpPr>
      <xdr:spPr>
        <a:xfrm>
          <a:off x="2019300" y="14193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212" name="楕円 211">
          <a:extLst>
            <a:ext uri="{FF2B5EF4-FFF2-40B4-BE49-F238E27FC236}">
              <a16:creationId xmlns:a16="http://schemas.microsoft.com/office/drawing/2014/main" xmlns="" id="{FE9B709D-D434-40FD-9B98-2CB42AAFC1FF}"/>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134438</xdr:rowOff>
    </xdr:from>
    <xdr:to>
      <xdr:col>10</xdr:col>
      <xdr:colOff>114300</xdr:colOff>
      <xdr:row>83</xdr:row>
      <xdr:rowOff>49530</xdr:rowOff>
    </xdr:to>
    <xdr:cxnSp macro="">
      <xdr:nvCxnSpPr>
        <xdr:cNvPr id="213" name="直線コネクタ 212">
          <a:extLst>
            <a:ext uri="{FF2B5EF4-FFF2-40B4-BE49-F238E27FC236}">
              <a16:creationId xmlns:a16="http://schemas.microsoft.com/office/drawing/2014/main" xmlns="" id="{0055BE1F-B5CD-4B17-91D3-C73FBBB00D93}"/>
            </a:ext>
          </a:extLst>
        </xdr:cNvPr>
        <xdr:cNvCxnSpPr/>
      </xdr:nvCxnSpPr>
      <xdr:spPr>
        <a:xfrm flipV="1">
          <a:off x="1130300" y="1419333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xmlns="" id="{E86088A8-497A-41CD-993F-6D36DA5E9259}"/>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xmlns="" id="{0C473523-5A73-4148-9DDE-45D827A39801}"/>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xmlns="" id="{F0C8A37B-13D8-4DBB-A14C-45D86B8B1EE7}"/>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xmlns="" id="{EFA2C93D-21D2-4C9F-9BB7-40A15F546E75}"/>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119215</xdr:rowOff>
    </xdr:from>
    <xdr:ext cx="405111" cy="259045"/>
    <xdr:sp macro="" textlink="">
      <xdr:nvSpPr>
        <xdr:cNvPr id="218" name="n_1mainValue【福祉施設】&#10;有形固定資産減価償却率">
          <a:extLst>
            <a:ext uri="{FF2B5EF4-FFF2-40B4-BE49-F238E27FC236}">
              <a16:creationId xmlns:a16="http://schemas.microsoft.com/office/drawing/2014/main" xmlns="" id="{2D3192F8-2FE9-450E-B490-1FE33846C7D8}"/>
            </a:ext>
          </a:extLst>
        </xdr:cNvPr>
        <xdr:cNvSpPr txBox="1"/>
      </xdr:nvSpPr>
      <xdr:spPr>
        <a:xfrm>
          <a:off x="35820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219" name="n_2mainValue【福祉施設】&#10;有形固定資産減価償却率">
          <a:extLst>
            <a:ext uri="{FF2B5EF4-FFF2-40B4-BE49-F238E27FC236}">
              <a16:creationId xmlns:a16="http://schemas.microsoft.com/office/drawing/2014/main" xmlns="" id="{54E84146-EAEE-4435-BA86-269B23FAA814}"/>
            </a:ext>
          </a:extLst>
        </xdr:cNvPr>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4915</xdr:rowOff>
    </xdr:from>
    <xdr:ext cx="405111" cy="259045"/>
    <xdr:sp macro="" textlink="">
      <xdr:nvSpPr>
        <xdr:cNvPr id="220" name="n_3mainValue【福祉施設】&#10;有形固定資産減価償却率">
          <a:extLst>
            <a:ext uri="{FF2B5EF4-FFF2-40B4-BE49-F238E27FC236}">
              <a16:creationId xmlns:a16="http://schemas.microsoft.com/office/drawing/2014/main" xmlns="" id="{C171E281-24B1-4E37-99A9-8A127AC1A667}"/>
            </a:ext>
          </a:extLst>
        </xdr:cNvPr>
        <xdr:cNvSpPr txBox="1"/>
      </xdr:nvSpPr>
      <xdr:spPr>
        <a:xfrm>
          <a:off x="1816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21" name="n_4mainValue【福祉施設】&#10;有形固定資産減価償却率">
          <a:extLst>
            <a:ext uri="{FF2B5EF4-FFF2-40B4-BE49-F238E27FC236}">
              <a16:creationId xmlns:a16="http://schemas.microsoft.com/office/drawing/2014/main" xmlns="" id="{1AED67C9-D2D8-4007-9326-CEC3833D04E2}"/>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xmlns="" id="{A98988B5-F484-4A5E-86B9-49B21B7946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xmlns="" id="{FB53715A-1BCE-4944-BA05-550AE3844C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xmlns="" id="{D8AB5300-A42D-4ED4-B1E2-5A8C08FEF7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xmlns="" id="{4ED5238E-D46F-4230-A82B-22505BF123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xmlns="" id="{B3C004CD-CB31-497B-908D-271E642ADEA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xmlns="" id="{C169172A-4479-4911-9B52-54B15BFA13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xmlns="" id="{80F239A0-F26A-4935-B0D9-06FA1E107F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xmlns="" id="{7861C5D6-DAC6-44C9-AC17-47B6D803572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xmlns="" id="{EE283167-8061-431B-9F45-EBA918F05A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xmlns="" id="{061B1EBD-7307-4ACB-A6BA-3CBAD3EFC79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xmlns="" id="{284C5030-98D6-4ED3-BAC5-D035474AC1B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xmlns="" id="{D7225DEB-1592-4409-A2FA-C9CFB13A880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xmlns="" id="{5E5F2B40-8A1C-4627-8958-A89F495BE4E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xmlns="" id="{718BE91C-AFE1-4463-8851-81F7DC06773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xmlns="" id="{0D2893A1-48A7-464A-A138-466EC016423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xmlns="" id="{1B9998AF-C107-423F-A212-4CF560D3829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xmlns="" id="{58D0064F-BE12-4FCA-8D44-5A49384A427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xmlns="" id="{8291E2C7-7C6C-4859-B218-5D143407AFD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xmlns="" id="{C51C4D89-B1CB-422A-A7EC-176DBB84F24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xmlns="" id="{DBF7E5A9-4B0B-4C49-98CB-F4B93AD61C2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xmlns="" id="{5DA862B9-AB36-463C-8927-523B82AC021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xmlns="" id="{950C3383-1222-47F1-AD64-4619A78AB62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xmlns="" id="{D5F9BED1-886C-4EC4-897B-D11CA7B83D8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xmlns="" id="{CCD4041E-9A3D-4351-A759-170A8FF863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xmlns="" id="{EC633FAE-37D3-498B-A100-2044370035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xmlns="" id="{3FCE1463-3C69-4FEF-B875-CA10DE54B484}"/>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xmlns="" id="{76F3B566-8B6D-46EB-AC57-0B3F8026F8C7}"/>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xmlns="" id="{03ADFD01-E3FF-47DC-814B-F347CD93D898}"/>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xmlns="" id="{AF8233CD-C76C-430B-8EC8-CF78EADDBD99}"/>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xmlns="" id="{904F8700-8A61-4A27-B837-9EE0F5FD5CF9}"/>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xmlns="" id="{E943A7B2-2447-43C7-A778-C637E7E3902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xmlns="" id="{AAB8C4BB-6AFC-4A15-B9D1-1817C8DBE8DD}"/>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xmlns="" id="{135EBA6B-8210-44AE-B2A7-83E5B4280C47}"/>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xmlns="" id="{2A2C14B5-497C-4C82-82EE-31443EFBA433}"/>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xmlns="" id="{B3D91228-F083-4448-9486-D3B14AD70703}"/>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xmlns="" id="{86BEA6F2-DFF6-47DB-958C-42F12141F372}"/>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xmlns="" id="{5C4C1AEF-F302-45DD-AC7F-6EA1FB98C7B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xmlns="" id="{B0335959-3AC7-4116-9C1F-045F8D39637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xmlns="" id="{C878F5D5-1A26-4F26-AF51-32E3FB7AF6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65203E57-2A36-441B-B88A-4D6B9A866B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AF6F8143-F74D-48E2-A042-10271FAA24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16692</xdr:rowOff>
    </xdr:from>
    <xdr:to>
      <xdr:col>55</xdr:col>
      <xdr:colOff>50800</xdr:colOff>
      <xdr:row>85</xdr:row>
      <xdr:rowOff>118292</xdr:rowOff>
    </xdr:to>
    <xdr:sp macro="" textlink="">
      <xdr:nvSpPr>
        <xdr:cNvPr id="263" name="楕円 262">
          <a:extLst>
            <a:ext uri="{FF2B5EF4-FFF2-40B4-BE49-F238E27FC236}">
              <a16:creationId xmlns:a16="http://schemas.microsoft.com/office/drawing/2014/main" xmlns="" id="{37A01BCC-E87C-4DE8-84AD-06D0B96264C2}"/>
            </a:ext>
          </a:extLst>
        </xdr:cNvPr>
        <xdr:cNvSpPr/>
      </xdr:nvSpPr>
      <xdr:spPr>
        <a:xfrm>
          <a:off x="10426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39569</xdr:rowOff>
    </xdr:from>
    <xdr:ext cx="469744" cy="259045"/>
    <xdr:sp macro="" textlink="">
      <xdr:nvSpPr>
        <xdr:cNvPr id="264" name="【福祉施設】&#10;一人当たり面積該当値テキスト">
          <a:extLst>
            <a:ext uri="{FF2B5EF4-FFF2-40B4-BE49-F238E27FC236}">
              <a16:creationId xmlns:a16="http://schemas.microsoft.com/office/drawing/2014/main" xmlns="" id="{6F4EE51A-CF8D-4D41-AA2B-8E876BCCA7A1}"/>
            </a:ext>
          </a:extLst>
        </xdr:cNvPr>
        <xdr:cNvSpPr txBox="1"/>
      </xdr:nvSpPr>
      <xdr:spPr>
        <a:xfrm>
          <a:off x="10515600" y="144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16692</xdr:rowOff>
    </xdr:from>
    <xdr:to>
      <xdr:col>50</xdr:col>
      <xdr:colOff>165100</xdr:colOff>
      <xdr:row>85</xdr:row>
      <xdr:rowOff>118292</xdr:rowOff>
    </xdr:to>
    <xdr:sp macro="" textlink="">
      <xdr:nvSpPr>
        <xdr:cNvPr id="265" name="楕円 264">
          <a:extLst>
            <a:ext uri="{FF2B5EF4-FFF2-40B4-BE49-F238E27FC236}">
              <a16:creationId xmlns:a16="http://schemas.microsoft.com/office/drawing/2014/main" xmlns="" id="{A978B4D5-1647-454D-A6E5-C42C50963501}"/>
            </a:ext>
          </a:extLst>
        </xdr:cNvPr>
        <xdr:cNvSpPr/>
      </xdr:nvSpPr>
      <xdr:spPr>
        <a:xfrm>
          <a:off x="958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67492</xdr:rowOff>
    </xdr:from>
    <xdr:to>
      <xdr:col>55</xdr:col>
      <xdr:colOff>0</xdr:colOff>
      <xdr:row>85</xdr:row>
      <xdr:rowOff>67492</xdr:rowOff>
    </xdr:to>
    <xdr:cxnSp macro="">
      <xdr:nvCxnSpPr>
        <xdr:cNvPr id="266" name="直線コネクタ 265">
          <a:extLst>
            <a:ext uri="{FF2B5EF4-FFF2-40B4-BE49-F238E27FC236}">
              <a16:creationId xmlns:a16="http://schemas.microsoft.com/office/drawing/2014/main" xmlns="" id="{82643D51-CBCF-4351-BD8E-BA768B39DDE3}"/>
            </a:ext>
          </a:extLst>
        </xdr:cNvPr>
        <xdr:cNvCxnSpPr/>
      </xdr:nvCxnSpPr>
      <xdr:spPr>
        <a:xfrm>
          <a:off x="9639300" y="14640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23223</xdr:rowOff>
    </xdr:from>
    <xdr:to>
      <xdr:col>46</xdr:col>
      <xdr:colOff>38100</xdr:colOff>
      <xdr:row>85</xdr:row>
      <xdr:rowOff>124823</xdr:rowOff>
    </xdr:to>
    <xdr:sp macro="" textlink="">
      <xdr:nvSpPr>
        <xdr:cNvPr id="267" name="楕円 266">
          <a:extLst>
            <a:ext uri="{FF2B5EF4-FFF2-40B4-BE49-F238E27FC236}">
              <a16:creationId xmlns:a16="http://schemas.microsoft.com/office/drawing/2014/main" xmlns="" id="{FF9F9D64-0572-4D49-90C2-E7849B24B8DF}"/>
            </a:ext>
          </a:extLst>
        </xdr:cNvPr>
        <xdr:cNvSpPr/>
      </xdr:nvSpPr>
      <xdr:spPr>
        <a:xfrm>
          <a:off x="8699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67492</xdr:rowOff>
    </xdr:from>
    <xdr:to>
      <xdr:col>50</xdr:col>
      <xdr:colOff>114300</xdr:colOff>
      <xdr:row>85</xdr:row>
      <xdr:rowOff>74023</xdr:rowOff>
    </xdr:to>
    <xdr:cxnSp macro="">
      <xdr:nvCxnSpPr>
        <xdr:cNvPr id="268" name="直線コネクタ 267">
          <a:extLst>
            <a:ext uri="{FF2B5EF4-FFF2-40B4-BE49-F238E27FC236}">
              <a16:creationId xmlns:a16="http://schemas.microsoft.com/office/drawing/2014/main" xmlns="" id="{ACF1C7AA-83F2-4852-8BFD-EFD30515768D}"/>
            </a:ext>
          </a:extLst>
        </xdr:cNvPr>
        <xdr:cNvCxnSpPr/>
      </xdr:nvCxnSpPr>
      <xdr:spPr>
        <a:xfrm flipV="1">
          <a:off x="8750300" y="146407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29101</xdr:rowOff>
    </xdr:from>
    <xdr:to>
      <xdr:col>41</xdr:col>
      <xdr:colOff>101600</xdr:colOff>
      <xdr:row>85</xdr:row>
      <xdr:rowOff>130701</xdr:rowOff>
    </xdr:to>
    <xdr:sp macro="" textlink="">
      <xdr:nvSpPr>
        <xdr:cNvPr id="269" name="楕円 268">
          <a:extLst>
            <a:ext uri="{FF2B5EF4-FFF2-40B4-BE49-F238E27FC236}">
              <a16:creationId xmlns:a16="http://schemas.microsoft.com/office/drawing/2014/main" xmlns="" id="{2CDF4651-0B85-44F0-BF81-C56F9E2EA7A3}"/>
            </a:ext>
          </a:extLst>
        </xdr:cNvPr>
        <xdr:cNvSpPr/>
      </xdr:nvSpPr>
      <xdr:spPr>
        <a:xfrm>
          <a:off x="7810500" y="14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74023</xdr:rowOff>
    </xdr:from>
    <xdr:to>
      <xdr:col>45</xdr:col>
      <xdr:colOff>177800</xdr:colOff>
      <xdr:row>85</xdr:row>
      <xdr:rowOff>79901</xdr:rowOff>
    </xdr:to>
    <xdr:cxnSp macro="">
      <xdr:nvCxnSpPr>
        <xdr:cNvPr id="270" name="直線コネクタ 269">
          <a:extLst>
            <a:ext uri="{FF2B5EF4-FFF2-40B4-BE49-F238E27FC236}">
              <a16:creationId xmlns:a16="http://schemas.microsoft.com/office/drawing/2014/main" xmlns="" id="{7A81498B-36D2-4C03-A46C-7ABA7C8208C4}"/>
            </a:ext>
          </a:extLst>
        </xdr:cNvPr>
        <xdr:cNvCxnSpPr/>
      </xdr:nvCxnSpPr>
      <xdr:spPr>
        <a:xfrm flipV="1">
          <a:off x="7861300" y="14647273"/>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34652</xdr:rowOff>
    </xdr:from>
    <xdr:to>
      <xdr:col>36</xdr:col>
      <xdr:colOff>165100</xdr:colOff>
      <xdr:row>85</xdr:row>
      <xdr:rowOff>136252</xdr:rowOff>
    </xdr:to>
    <xdr:sp macro="" textlink="">
      <xdr:nvSpPr>
        <xdr:cNvPr id="271" name="楕円 270">
          <a:extLst>
            <a:ext uri="{FF2B5EF4-FFF2-40B4-BE49-F238E27FC236}">
              <a16:creationId xmlns:a16="http://schemas.microsoft.com/office/drawing/2014/main" xmlns="" id="{7B75570C-8C62-4027-81C4-FD67E095241A}"/>
            </a:ext>
          </a:extLst>
        </xdr:cNvPr>
        <xdr:cNvSpPr/>
      </xdr:nvSpPr>
      <xdr:spPr>
        <a:xfrm>
          <a:off x="6921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79901</xdr:rowOff>
    </xdr:from>
    <xdr:to>
      <xdr:col>41</xdr:col>
      <xdr:colOff>50800</xdr:colOff>
      <xdr:row>85</xdr:row>
      <xdr:rowOff>85452</xdr:rowOff>
    </xdr:to>
    <xdr:cxnSp macro="">
      <xdr:nvCxnSpPr>
        <xdr:cNvPr id="272" name="直線コネクタ 271">
          <a:extLst>
            <a:ext uri="{FF2B5EF4-FFF2-40B4-BE49-F238E27FC236}">
              <a16:creationId xmlns:a16="http://schemas.microsoft.com/office/drawing/2014/main" xmlns="" id="{F09470A9-8987-45A2-BD19-2F94C1EC2051}"/>
            </a:ext>
          </a:extLst>
        </xdr:cNvPr>
        <xdr:cNvCxnSpPr/>
      </xdr:nvCxnSpPr>
      <xdr:spPr>
        <a:xfrm flipV="1">
          <a:off x="6972300" y="1465315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xmlns="" id="{82768B03-001F-4B1A-AD83-BBC87A28B1A9}"/>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xmlns="" id="{796CF71F-0126-4B3D-8D21-6797432C2DFA}"/>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xmlns="" id="{93CCA657-ED7B-444A-9510-666D5A3386DD}"/>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xmlns="" id="{5AA5ECBC-CEE7-4B09-94C5-E1584A6C1BF1}"/>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109419</xdr:rowOff>
    </xdr:from>
    <xdr:ext cx="469744" cy="259045"/>
    <xdr:sp macro="" textlink="">
      <xdr:nvSpPr>
        <xdr:cNvPr id="277" name="n_1mainValue【福祉施設】&#10;一人当たり面積">
          <a:extLst>
            <a:ext uri="{FF2B5EF4-FFF2-40B4-BE49-F238E27FC236}">
              <a16:creationId xmlns:a16="http://schemas.microsoft.com/office/drawing/2014/main" xmlns="" id="{4AA57C8A-0322-44CE-8CAA-B1188AB20170}"/>
            </a:ext>
          </a:extLst>
        </xdr:cNvPr>
        <xdr:cNvSpPr txBox="1"/>
      </xdr:nvSpPr>
      <xdr:spPr>
        <a:xfrm>
          <a:off x="9391727" y="146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115950</xdr:rowOff>
    </xdr:from>
    <xdr:ext cx="469744" cy="259045"/>
    <xdr:sp macro="" textlink="">
      <xdr:nvSpPr>
        <xdr:cNvPr id="278" name="n_2mainValue【福祉施設】&#10;一人当たり面積">
          <a:extLst>
            <a:ext uri="{FF2B5EF4-FFF2-40B4-BE49-F238E27FC236}">
              <a16:creationId xmlns:a16="http://schemas.microsoft.com/office/drawing/2014/main" xmlns="" id="{6B188EC4-46A3-4DE2-A7C0-4C116EF47136}"/>
            </a:ext>
          </a:extLst>
        </xdr:cNvPr>
        <xdr:cNvSpPr txBox="1"/>
      </xdr:nvSpPr>
      <xdr:spPr>
        <a:xfrm>
          <a:off x="8515427" y="14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121828</xdr:rowOff>
    </xdr:from>
    <xdr:ext cx="469744" cy="259045"/>
    <xdr:sp macro="" textlink="">
      <xdr:nvSpPr>
        <xdr:cNvPr id="279" name="n_3mainValue【福祉施設】&#10;一人当たり面積">
          <a:extLst>
            <a:ext uri="{FF2B5EF4-FFF2-40B4-BE49-F238E27FC236}">
              <a16:creationId xmlns:a16="http://schemas.microsoft.com/office/drawing/2014/main" xmlns="" id="{68C05EF8-917C-4E46-B0D4-59C197259C48}"/>
            </a:ext>
          </a:extLst>
        </xdr:cNvPr>
        <xdr:cNvSpPr txBox="1"/>
      </xdr:nvSpPr>
      <xdr:spPr>
        <a:xfrm>
          <a:off x="7626427" y="146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127379</xdr:rowOff>
    </xdr:from>
    <xdr:ext cx="469744" cy="259045"/>
    <xdr:sp macro="" textlink="">
      <xdr:nvSpPr>
        <xdr:cNvPr id="280" name="n_4mainValue【福祉施設】&#10;一人当たり面積">
          <a:extLst>
            <a:ext uri="{FF2B5EF4-FFF2-40B4-BE49-F238E27FC236}">
              <a16:creationId xmlns:a16="http://schemas.microsoft.com/office/drawing/2014/main" xmlns="" id="{1989DC95-EFDF-44E8-A64B-4BFDD6E15687}"/>
            </a:ext>
          </a:extLst>
        </xdr:cNvPr>
        <xdr:cNvSpPr txBox="1"/>
      </xdr:nvSpPr>
      <xdr:spPr>
        <a:xfrm>
          <a:off x="6737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FD50785F-C9EE-425B-9359-D9FCA69489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AB2FFF02-437A-4B33-ACD1-68D4C05934E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B04430A1-AC31-4B01-8591-1080500CC9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48FB63B1-C1A1-4BFC-BF78-AA342873DF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BC635597-482A-4E63-9433-63978D4123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2820EA26-EF51-4ED5-8058-E7EFE0E9B1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2086B6C7-3078-4D24-B7E7-ABF235F103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FE0EB64B-7049-4993-B5BE-13BCDA9CAA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xmlns="" id="{8AD8AF98-86ED-4D9D-AE59-6406B00FCE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xmlns="" id="{222BF1F5-895F-4F2C-BFAB-5E4D1A9B84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xmlns="" id="{B1F4E99E-177F-4BE7-B60E-3E5E60B5A1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xmlns="" id="{2C9FC595-EB6A-46AC-BB68-235AE6E77F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xmlns="" id="{3DB18152-8150-4463-9CB2-13B788E57D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xmlns="" id="{A524184D-B298-43EF-9C26-5285E3E99A2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xmlns="" id="{E6849961-9C7B-4678-AF5D-EFF3AECA6F3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xmlns="" id="{38DAEC32-2587-45FB-AC73-1DA2581B56E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xmlns="" id="{B6B182FE-455D-4116-B9DB-96F20947B7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xmlns="" id="{CF89B787-EFD5-4161-8A05-5EAC7BE1B1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xmlns="" id="{9A3575B4-3489-486B-8795-F44CE15EE0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xmlns="" id="{05C2E9D0-75C3-4146-B6BB-BB543FEE73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xmlns="" id="{3ABC1F35-C90E-4F53-9752-95CA9B70AC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xmlns="" id="{685242B0-1E70-4DCD-905F-462C94B59E9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xmlns="" id="{D7DCCF3B-2CCF-4EB4-8F97-B02C4FAFC6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xmlns="" id="{D521EC47-0A2A-44BC-B206-13B020DD25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xmlns="" id="{3DBE5FF2-9356-4C91-8130-B8F48D1573D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xmlns="" id="{11A6A873-BA9B-469E-9FDD-A5C383C4A31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xmlns="" id="{F3500E81-596D-442B-9882-ACAD9DE2ED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xmlns="" id="{5529B15F-DB01-4DF1-8EB4-E39DE5BEF0A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xmlns="" id="{41A39F92-5C52-40ED-B665-4F9FDFE4B50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xmlns="" id="{2164B01A-035F-4615-8789-7CBDCE3CEA3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xmlns="" id="{46F99595-C280-47BF-A898-82DB11EB82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xmlns="" id="{F4321D27-1180-4705-83EE-852E0999CA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xmlns="" id="{2EB76DDD-4610-4468-A831-985F23E4DF3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xmlns="" id="{CA4295F8-FA0C-446B-B287-B0564360D94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xmlns="" id="{39DA4734-84F2-479A-9BC6-5049790450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xmlns="" id="{1E93AAF4-EE6B-460B-8295-377BFFFBA27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xmlns="" id="{2C8D8DB2-CAE1-4523-A7EC-82C0688EF76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xmlns="" id="{19CBF718-B1F1-426C-ACE5-8DECAECBE31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xmlns="" id="{003BF629-1BAB-4893-8630-294F001B1E8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xmlns="" id="{0985F0B5-DDE0-46D0-BB34-F7693B8D8E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xmlns="" id="{B2DA3FED-0F8F-4207-8319-EC6B40E365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xmlns="" id="{2D4D76F7-C922-4732-B398-CCED8AA06DA8}"/>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xmlns="" id="{B3622840-DB12-43A7-BFF0-1E0ACC63503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xmlns="" id="{93731C0D-413F-43E9-9D1D-465D68FDB95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xmlns="" id="{03D89C1B-6781-4BD3-8958-EFF6EEF0AE83}"/>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xmlns="" id="{A575115E-5D2D-43F9-8CAE-B2E73805F0DB}"/>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xmlns="" id="{F3B1E472-7ADA-4002-B797-880B84D4BCAF}"/>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xmlns="" id="{EE2F39B4-5B2B-4F68-A385-BB4D9A634E5A}"/>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xmlns="" id="{263549F3-006D-4BE8-BE85-55E8E5033B62}"/>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xmlns="" id="{BAFEFB06-A5A0-413D-94FB-E8EBB4306B39}"/>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xmlns="" id="{6D1EB8AF-7253-40B0-BE12-8A12C19AAB41}"/>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xmlns="" id="{51B0C91F-EC7A-47A7-8B89-FD77C8ED6914}"/>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067CFD9C-E2EB-439E-AE5A-23120AEC7EC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7C8F6014-776C-42A2-B242-72FF5C946F4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AE0DB319-6A01-4A0D-AA26-1EC4C2389A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xmlns="" id="{1E9C9C2A-88EB-48B3-AC0B-CA8FA06951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xmlns="" id="{E3062548-FC78-48EA-BBA5-2546C17A5A7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100511</xdr:rowOff>
    </xdr:from>
    <xdr:to>
      <xdr:col>85</xdr:col>
      <xdr:colOff>177800</xdr:colOff>
      <xdr:row>34</xdr:row>
      <xdr:rowOff>30661</xdr:rowOff>
    </xdr:to>
    <xdr:sp macro="" textlink="">
      <xdr:nvSpPr>
        <xdr:cNvPr id="338" name="楕円 337">
          <a:extLst>
            <a:ext uri="{FF2B5EF4-FFF2-40B4-BE49-F238E27FC236}">
              <a16:creationId xmlns:a16="http://schemas.microsoft.com/office/drawing/2014/main" xmlns="" id="{215E5A0B-6FA1-454D-BE65-9AAF1F1E8006}"/>
            </a:ext>
          </a:extLst>
        </xdr:cNvPr>
        <xdr:cNvSpPr/>
      </xdr:nvSpPr>
      <xdr:spPr>
        <a:xfrm>
          <a:off x="162687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123388</xdr:rowOff>
    </xdr:from>
    <xdr:ext cx="340478" cy="259045"/>
    <xdr:sp macro="" textlink="">
      <xdr:nvSpPr>
        <xdr:cNvPr id="339" name="【一般廃棄物処理施設】&#10;有形固定資産減価償却率該当値テキスト">
          <a:extLst>
            <a:ext uri="{FF2B5EF4-FFF2-40B4-BE49-F238E27FC236}">
              <a16:creationId xmlns:a16="http://schemas.microsoft.com/office/drawing/2014/main" xmlns="" id="{687076E9-B0C9-473A-9324-D4B08B10D5E8}"/>
            </a:ext>
          </a:extLst>
        </xdr:cNvPr>
        <xdr:cNvSpPr txBox="1"/>
      </xdr:nvSpPr>
      <xdr:spPr>
        <a:xfrm>
          <a:off x="16357600" y="5609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154396</xdr:rowOff>
    </xdr:from>
    <xdr:to>
      <xdr:col>81</xdr:col>
      <xdr:colOff>101600</xdr:colOff>
      <xdr:row>33</xdr:row>
      <xdr:rowOff>84546</xdr:rowOff>
    </xdr:to>
    <xdr:sp macro="" textlink="">
      <xdr:nvSpPr>
        <xdr:cNvPr id="340" name="楕円 339">
          <a:extLst>
            <a:ext uri="{FF2B5EF4-FFF2-40B4-BE49-F238E27FC236}">
              <a16:creationId xmlns:a16="http://schemas.microsoft.com/office/drawing/2014/main" xmlns="" id="{68E295C4-8915-4B26-AA20-0FF3E602E56C}"/>
            </a:ext>
          </a:extLst>
        </xdr:cNvPr>
        <xdr:cNvSpPr/>
      </xdr:nvSpPr>
      <xdr:spPr>
        <a:xfrm>
          <a:off x="15430500" y="5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33746</xdr:rowOff>
    </xdr:from>
    <xdr:to>
      <xdr:col>85</xdr:col>
      <xdr:colOff>127000</xdr:colOff>
      <xdr:row>33</xdr:row>
      <xdr:rowOff>151311</xdr:rowOff>
    </xdr:to>
    <xdr:cxnSp macro="">
      <xdr:nvCxnSpPr>
        <xdr:cNvPr id="341" name="直線コネクタ 340">
          <a:extLst>
            <a:ext uri="{FF2B5EF4-FFF2-40B4-BE49-F238E27FC236}">
              <a16:creationId xmlns:a16="http://schemas.microsoft.com/office/drawing/2014/main" xmlns="" id="{2662FA72-82C3-41F2-9388-4579B6835BBF}"/>
            </a:ext>
          </a:extLst>
        </xdr:cNvPr>
        <xdr:cNvCxnSpPr/>
      </xdr:nvCxnSpPr>
      <xdr:spPr>
        <a:xfrm>
          <a:off x="15481300" y="569159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74386</xdr:rowOff>
    </xdr:from>
    <xdr:to>
      <xdr:col>76</xdr:col>
      <xdr:colOff>165100</xdr:colOff>
      <xdr:row>38</xdr:row>
      <xdr:rowOff>4536</xdr:rowOff>
    </xdr:to>
    <xdr:sp macro="" textlink="">
      <xdr:nvSpPr>
        <xdr:cNvPr id="342" name="楕円 341">
          <a:extLst>
            <a:ext uri="{FF2B5EF4-FFF2-40B4-BE49-F238E27FC236}">
              <a16:creationId xmlns:a16="http://schemas.microsoft.com/office/drawing/2014/main" xmlns="" id="{A0C70E38-E1E5-494C-A105-6B72F4C8B702}"/>
            </a:ext>
          </a:extLst>
        </xdr:cNvPr>
        <xdr:cNvSpPr/>
      </xdr:nvSpPr>
      <xdr:spPr>
        <a:xfrm>
          <a:off x="14541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33746</xdr:rowOff>
    </xdr:from>
    <xdr:to>
      <xdr:col>81</xdr:col>
      <xdr:colOff>50800</xdr:colOff>
      <xdr:row>37</xdr:row>
      <xdr:rowOff>125186</xdr:rowOff>
    </xdr:to>
    <xdr:cxnSp macro="">
      <xdr:nvCxnSpPr>
        <xdr:cNvPr id="343" name="直線コネクタ 342">
          <a:extLst>
            <a:ext uri="{FF2B5EF4-FFF2-40B4-BE49-F238E27FC236}">
              <a16:creationId xmlns:a16="http://schemas.microsoft.com/office/drawing/2014/main" xmlns="" id="{6A6C5834-E380-42AF-BED5-325336148B96}"/>
            </a:ext>
          </a:extLst>
        </xdr:cNvPr>
        <xdr:cNvCxnSpPr/>
      </xdr:nvCxnSpPr>
      <xdr:spPr>
        <a:xfrm flipV="1">
          <a:off x="14592300" y="5691596"/>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44" name="楕円 343">
          <a:extLst>
            <a:ext uri="{FF2B5EF4-FFF2-40B4-BE49-F238E27FC236}">
              <a16:creationId xmlns:a16="http://schemas.microsoft.com/office/drawing/2014/main" xmlns="" id="{72448AB2-37F1-479D-B80F-2B82FBD897F8}"/>
            </a:ext>
          </a:extLst>
        </xdr:cNvPr>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125186</xdr:rowOff>
    </xdr:to>
    <xdr:cxnSp macro="">
      <xdr:nvCxnSpPr>
        <xdr:cNvPr id="345" name="直線コネクタ 344">
          <a:extLst>
            <a:ext uri="{FF2B5EF4-FFF2-40B4-BE49-F238E27FC236}">
              <a16:creationId xmlns:a16="http://schemas.microsoft.com/office/drawing/2014/main" xmlns="" id="{C32C1CC3-2293-4BAF-BD8C-C12FC6C030F3}"/>
            </a:ext>
          </a:extLst>
        </xdr:cNvPr>
        <xdr:cNvCxnSpPr/>
      </xdr:nvCxnSpPr>
      <xdr:spPr>
        <a:xfrm>
          <a:off x="13703300" y="643617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169092</xdr:rowOff>
    </xdr:from>
    <xdr:to>
      <xdr:col>67</xdr:col>
      <xdr:colOff>101600</xdr:colOff>
      <xdr:row>37</xdr:row>
      <xdr:rowOff>99242</xdr:rowOff>
    </xdr:to>
    <xdr:sp macro="" textlink="">
      <xdr:nvSpPr>
        <xdr:cNvPr id="346" name="楕円 345">
          <a:extLst>
            <a:ext uri="{FF2B5EF4-FFF2-40B4-BE49-F238E27FC236}">
              <a16:creationId xmlns:a16="http://schemas.microsoft.com/office/drawing/2014/main" xmlns="" id="{56E86CF2-2AEB-4F79-AF1D-589868235D78}"/>
            </a:ext>
          </a:extLst>
        </xdr:cNvPr>
        <xdr:cNvSpPr/>
      </xdr:nvSpPr>
      <xdr:spPr>
        <a:xfrm>
          <a:off x="12763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48442</xdr:rowOff>
    </xdr:from>
    <xdr:to>
      <xdr:col>71</xdr:col>
      <xdr:colOff>177800</xdr:colOff>
      <xdr:row>37</xdr:row>
      <xdr:rowOff>92528</xdr:rowOff>
    </xdr:to>
    <xdr:cxnSp macro="">
      <xdr:nvCxnSpPr>
        <xdr:cNvPr id="347" name="直線コネクタ 346">
          <a:extLst>
            <a:ext uri="{FF2B5EF4-FFF2-40B4-BE49-F238E27FC236}">
              <a16:creationId xmlns:a16="http://schemas.microsoft.com/office/drawing/2014/main" xmlns="" id="{5CD08584-0C31-4D29-B401-C525C28A6CEC}"/>
            </a:ext>
          </a:extLst>
        </xdr:cNvPr>
        <xdr:cNvCxnSpPr/>
      </xdr:nvCxnSpPr>
      <xdr:spPr>
        <a:xfrm>
          <a:off x="12814300" y="63920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xmlns="" id="{52433C5E-6237-4420-B2D6-DB165ADDD450}"/>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xmlns="" id="{E9FAD877-DDA3-4541-9A18-AA76D80460D2}"/>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xmlns="" id="{2BF13FFA-6CB6-449E-99FA-7FA28F7B2487}"/>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xmlns="" id="{1A7B07AF-79C7-47EF-B7F4-C2E9BF14FC77}"/>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101073</xdr:rowOff>
    </xdr:from>
    <xdr:ext cx="340478" cy="259045"/>
    <xdr:sp macro="" textlink="">
      <xdr:nvSpPr>
        <xdr:cNvPr id="352" name="n_1mainValue【一般廃棄物処理施設】&#10;有形固定資産減価償却率">
          <a:extLst>
            <a:ext uri="{FF2B5EF4-FFF2-40B4-BE49-F238E27FC236}">
              <a16:creationId xmlns:a16="http://schemas.microsoft.com/office/drawing/2014/main" xmlns="" id="{4709AD47-0413-467F-9300-B438BBE433E9}"/>
            </a:ext>
          </a:extLst>
        </xdr:cNvPr>
        <xdr:cNvSpPr txBox="1"/>
      </xdr:nvSpPr>
      <xdr:spPr>
        <a:xfrm>
          <a:off x="15298361" y="541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21063</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xmlns="" id="{227D82BC-3B6F-4B99-AB77-2A1C0F9EBB7E}"/>
            </a:ext>
          </a:extLst>
        </xdr:cNvPr>
        <xdr:cNvSpPr txBox="1"/>
      </xdr:nvSpPr>
      <xdr:spPr>
        <a:xfrm>
          <a:off x="14389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xmlns="" id="{E4922796-CB7E-41D0-AFBA-BBF095AE2177}"/>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115769</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xmlns="" id="{9D1D3A23-CBEC-4B2C-96B9-EA13048EFD4D}"/>
            </a:ext>
          </a:extLst>
        </xdr:cNvPr>
        <xdr:cNvSpPr txBox="1"/>
      </xdr:nvSpPr>
      <xdr:spPr>
        <a:xfrm>
          <a:off x="12611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xmlns="" id="{2769AAD0-621F-4230-B085-4BE80ED7784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xmlns="" id="{32C0BDF7-2E55-4954-A510-3973D444C04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xmlns="" id="{6FCA4BAF-7B00-40E5-A0E5-3B320588869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xmlns="" id="{4C4E524B-BF41-4D6D-89CB-6CBDE2CE93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xmlns="" id="{81F49D59-84D8-4117-997F-62ADF519EA1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xmlns="" id="{B57ED88C-4724-40D1-BA52-B9DFAFD29B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xmlns="" id="{D110DBB7-7995-407B-984E-74F0D174D8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xmlns="" id="{D32E5DD3-ABB5-4B86-9030-E4C43287E8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xmlns="" id="{6140D2B4-AF6A-4052-8BD1-FE2BE0038C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xmlns="" id="{2B0B9A65-3880-4180-8248-7AB6DFFE778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xmlns="" id="{26761D49-3FFC-4E9B-B433-8EA242806C4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xmlns="" id="{F03B274E-7D6B-4784-AE8B-D5FC6573A39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xmlns="" id="{AC8719D0-A538-4487-BF34-9704A58BF88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xmlns="" id="{39C66791-0528-45D6-990C-111AA3B9E76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xmlns="" id="{A21EC0FC-A44B-4AAF-BBAD-382B88EDDC4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xmlns="" id="{FB9FE29D-0052-448E-AA1F-F66486EF9B7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xmlns="" id="{24C7A186-4BD5-47F0-A530-DBB446C5925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xmlns="" id="{055DF180-3064-4AA8-8043-A4557987A9D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xmlns="" id="{AB217E1C-7658-40B1-A938-32F1D6B6B7A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xmlns="" id="{1B77836E-FA21-4910-8FBD-CCB094E5B66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xmlns="" id="{33384CA8-237E-40BC-8600-2C4112734CC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xmlns="" id="{FB94929E-252C-4B59-B151-3C8D58B646A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xmlns="" id="{98308904-2008-44A6-AB64-048E7F206F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xmlns="" id="{1BC5B894-018C-48A1-B89D-F85235134C4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xmlns="" id="{C8D56DAD-9256-4890-8B1F-8463078C20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xmlns="" id="{1240CB09-34BF-4BCD-9E77-8E861733496C}"/>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xmlns="" id="{DD9003E4-977D-45CF-B871-30938C8B9C64}"/>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xmlns="" id="{61374A88-3977-4C94-B47F-C6E39FE1877D}"/>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xmlns="" id="{37576338-7DC1-4F90-8B06-BFC6AE71E20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xmlns="" id="{457DCCF3-8562-4E17-B56C-05604EB63A79}"/>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xmlns="" id="{97D3A88B-ACB4-4A01-84BA-652CE3A8B1DF}"/>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xmlns="" id="{74D726B5-A791-4218-A6A3-AD1D2B10A4F8}"/>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xmlns="" id="{E09A00A5-3E71-40A0-BC08-C94EDADE8E7B}"/>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xmlns="" id="{B5234427-A150-4D91-BBE0-79949E8FF243}"/>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xmlns="" id="{46DBB993-7950-415F-B4E7-7C8C51A2B7BD}"/>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xmlns="" id="{64C1140D-6139-455A-9D67-C58FBBC4CE01}"/>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BEA86E85-3FAA-415E-A761-51B0BA63EC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5F69A634-B348-4BA8-9F8D-317EB69948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xmlns="" id="{40E012A4-12CD-4152-A507-7F42E420B2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xmlns="" id="{9DF8394D-07BB-4057-91A0-CD183997AD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xmlns="" id="{94893639-2E1E-4FCA-9435-3AB6613DB3B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151377</xdr:rowOff>
    </xdr:from>
    <xdr:to>
      <xdr:col>116</xdr:col>
      <xdr:colOff>114300</xdr:colOff>
      <xdr:row>40</xdr:row>
      <xdr:rowOff>81527</xdr:rowOff>
    </xdr:to>
    <xdr:sp macro="" textlink="">
      <xdr:nvSpPr>
        <xdr:cNvPr id="397" name="楕円 396">
          <a:extLst>
            <a:ext uri="{FF2B5EF4-FFF2-40B4-BE49-F238E27FC236}">
              <a16:creationId xmlns:a16="http://schemas.microsoft.com/office/drawing/2014/main" xmlns="" id="{9F1887A3-5560-45C6-A56F-F65DD2D19456}"/>
            </a:ext>
          </a:extLst>
        </xdr:cNvPr>
        <xdr:cNvSpPr/>
      </xdr:nvSpPr>
      <xdr:spPr>
        <a:xfrm>
          <a:off x="22110700" y="6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2804</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xmlns="" id="{5F79D946-4A9F-4FA2-A504-C0B6A64C5707}"/>
            </a:ext>
          </a:extLst>
        </xdr:cNvPr>
        <xdr:cNvSpPr txBox="1"/>
      </xdr:nvSpPr>
      <xdr:spPr>
        <a:xfrm>
          <a:off x="22199600" y="668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159410</xdr:rowOff>
    </xdr:from>
    <xdr:to>
      <xdr:col>112</xdr:col>
      <xdr:colOff>38100</xdr:colOff>
      <xdr:row>40</xdr:row>
      <xdr:rowOff>89560</xdr:rowOff>
    </xdr:to>
    <xdr:sp macro="" textlink="">
      <xdr:nvSpPr>
        <xdr:cNvPr id="399" name="楕円 398">
          <a:extLst>
            <a:ext uri="{FF2B5EF4-FFF2-40B4-BE49-F238E27FC236}">
              <a16:creationId xmlns:a16="http://schemas.microsoft.com/office/drawing/2014/main" xmlns="" id="{99D274AE-DDBD-407A-A8DA-327402EEA96F}"/>
            </a:ext>
          </a:extLst>
        </xdr:cNvPr>
        <xdr:cNvSpPr/>
      </xdr:nvSpPr>
      <xdr:spPr>
        <a:xfrm>
          <a:off x="21272500" y="68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30727</xdr:rowOff>
    </xdr:from>
    <xdr:to>
      <xdr:col>116</xdr:col>
      <xdr:colOff>63500</xdr:colOff>
      <xdr:row>40</xdr:row>
      <xdr:rowOff>38760</xdr:rowOff>
    </xdr:to>
    <xdr:cxnSp macro="">
      <xdr:nvCxnSpPr>
        <xdr:cNvPr id="400" name="直線コネクタ 399">
          <a:extLst>
            <a:ext uri="{FF2B5EF4-FFF2-40B4-BE49-F238E27FC236}">
              <a16:creationId xmlns:a16="http://schemas.microsoft.com/office/drawing/2014/main" xmlns="" id="{2F5B6655-909B-4D78-B12D-9C5B1E0D6C55}"/>
            </a:ext>
          </a:extLst>
        </xdr:cNvPr>
        <xdr:cNvCxnSpPr/>
      </xdr:nvCxnSpPr>
      <xdr:spPr>
        <a:xfrm flipV="1">
          <a:off x="21323300" y="6888727"/>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29395</xdr:rowOff>
    </xdr:from>
    <xdr:to>
      <xdr:col>107</xdr:col>
      <xdr:colOff>101600</xdr:colOff>
      <xdr:row>42</xdr:row>
      <xdr:rowOff>130995</xdr:rowOff>
    </xdr:to>
    <xdr:sp macro="" textlink="">
      <xdr:nvSpPr>
        <xdr:cNvPr id="401" name="楕円 400">
          <a:extLst>
            <a:ext uri="{FF2B5EF4-FFF2-40B4-BE49-F238E27FC236}">
              <a16:creationId xmlns:a16="http://schemas.microsoft.com/office/drawing/2014/main" xmlns="" id="{26F663C1-5CDE-4EA4-84F5-6011B27A428A}"/>
            </a:ext>
          </a:extLst>
        </xdr:cNvPr>
        <xdr:cNvSpPr/>
      </xdr:nvSpPr>
      <xdr:spPr>
        <a:xfrm>
          <a:off x="20383500" y="72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38760</xdr:rowOff>
    </xdr:from>
    <xdr:to>
      <xdr:col>111</xdr:col>
      <xdr:colOff>177800</xdr:colOff>
      <xdr:row>42</xdr:row>
      <xdr:rowOff>80195</xdr:rowOff>
    </xdr:to>
    <xdr:cxnSp macro="">
      <xdr:nvCxnSpPr>
        <xdr:cNvPr id="402" name="直線コネクタ 401">
          <a:extLst>
            <a:ext uri="{FF2B5EF4-FFF2-40B4-BE49-F238E27FC236}">
              <a16:creationId xmlns:a16="http://schemas.microsoft.com/office/drawing/2014/main" xmlns="" id="{CAAF35A9-CD69-413B-B115-8642661EFAC2}"/>
            </a:ext>
          </a:extLst>
        </xdr:cNvPr>
        <xdr:cNvCxnSpPr/>
      </xdr:nvCxnSpPr>
      <xdr:spPr>
        <a:xfrm flipV="1">
          <a:off x="20434300" y="6896760"/>
          <a:ext cx="889000" cy="38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29576</xdr:rowOff>
    </xdr:from>
    <xdr:to>
      <xdr:col>102</xdr:col>
      <xdr:colOff>165100</xdr:colOff>
      <xdr:row>42</xdr:row>
      <xdr:rowOff>131176</xdr:rowOff>
    </xdr:to>
    <xdr:sp macro="" textlink="">
      <xdr:nvSpPr>
        <xdr:cNvPr id="403" name="楕円 402">
          <a:extLst>
            <a:ext uri="{FF2B5EF4-FFF2-40B4-BE49-F238E27FC236}">
              <a16:creationId xmlns:a16="http://schemas.microsoft.com/office/drawing/2014/main" xmlns="" id="{EC2700E5-E972-4B41-9087-AEA4974489CD}"/>
            </a:ext>
          </a:extLst>
        </xdr:cNvPr>
        <xdr:cNvSpPr/>
      </xdr:nvSpPr>
      <xdr:spPr>
        <a:xfrm>
          <a:off x="19494500" y="723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80195</xdr:rowOff>
    </xdr:from>
    <xdr:to>
      <xdr:col>107</xdr:col>
      <xdr:colOff>50800</xdr:colOff>
      <xdr:row>42</xdr:row>
      <xdr:rowOff>80376</xdr:rowOff>
    </xdr:to>
    <xdr:cxnSp macro="">
      <xdr:nvCxnSpPr>
        <xdr:cNvPr id="404" name="直線コネクタ 403">
          <a:extLst>
            <a:ext uri="{FF2B5EF4-FFF2-40B4-BE49-F238E27FC236}">
              <a16:creationId xmlns:a16="http://schemas.microsoft.com/office/drawing/2014/main" xmlns="" id="{FC8298AF-9BD4-446C-AEC5-B5E63C5F8C03}"/>
            </a:ext>
          </a:extLst>
        </xdr:cNvPr>
        <xdr:cNvCxnSpPr/>
      </xdr:nvCxnSpPr>
      <xdr:spPr>
        <a:xfrm flipV="1">
          <a:off x="19545300" y="7281095"/>
          <a:ext cx="8890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28495</xdr:rowOff>
    </xdr:from>
    <xdr:to>
      <xdr:col>98</xdr:col>
      <xdr:colOff>38100</xdr:colOff>
      <xdr:row>42</xdr:row>
      <xdr:rowOff>130095</xdr:rowOff>
    </xdr:to>
    <xdr:sp macro="" textlink="">
      <xdr:nvSpPr>
        <xdr:cNvPr id="405" name="楕円 404">
          <a:extLst>
            <a:ext uri="{FF2B5EF4-FFF2-40B4-BE49-F238E27FC236}">
              <a16:creationId xmlns:a16="http://schemas.microsoft.com/office/drawing/2014/main" xmlns="" id="{E6D3D0E5-512B-45EF-8C6D-5A173235B6C8}"/>
            </a:ext>
          </a:extLst>
        </xdr:cNvPr>
        <xdr:cNvSpPr/>
      </xdr:nvSpPr>
      <xdr:spPr>
        <a:xfrm>
          <a:off x="18605500" y="72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79295</xdr:rowOff>
    </xdr:from>
    <xdr:to>
      <xdr:col>102</xdr:col>
      <xdr:colOff>114300</xdr:colOff>
      <xdr:row>42</xdr:row>
      <xdr:rowOff>80376</xdr:rowOff>
    </xdr:to>
    <xdr:cxnSp macro="">
      <xdr:nvCxnSpPr>
        <xdr:cNvPr id="406" name="直線コネクタ 405">
          <a:extLst>
            <a:ext uri="{FF2B5EF4-FFF2-40B4-BE49-F238E27FC236}">
              <a16:creationId xmlns:a16="http://schemas.microsoft.com/office/drawing/2014/main" xmlns="" id="{E2D2861C-D846-4CAA-8746-983C6BAFF384}"/>
            </a:ext>
          </a:extLst>
        </xdr:cNvPr>
        <xdr:cNvCxnSpPr/>
      </xdr:nvCxnSpPr>
      <xdr:spPr>
        <a:xfrm>
          <a:off x="18656300" y="7280195"/>
          <a:ext cx="889000" cy="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xmlns="" id="{A4FBBF9E-BB8C-4F41-8213-24BCF18B883E}"/>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xmlns="" id="{D603F6B1-7178-41E1-ABA7-B97DCFD4B5B9}"/>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xmlns="" id="{3248149E-17EF-4A76-8619-AF11FA013EC8}"/>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xmlns="" id="{154D4F38-6647-4C2E-A2B4-3F9C0CFBF44E}"/>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106087</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xmlns="" id="{C48DA357-C991-40F5-B72F-21B6D8FC2561}"/>
            </a:ext>
          </a:extLst>
        </xdr:cNvPr>
        <xdr:cNvSpPr txBox="1"/>
      </xdr:nvSpPr>
      <xdr:spPr>
        <a:xfrm>
          <a:off x="21011095" y="66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122122</xdr:rowOff>
    </xdr:from>
    <xdr:ext cx="534377" cy="259045"/>
    <xdr:sp macro="" textlink="">
      <xdr:nvSpPr>
        <xdr:cNvPr id="412" name="n_2mainValue【一般廃棄物処理施設】&#10;一人当たり有形固定資産（償却資産）額">
          <a:extLst>
            <a:ext uri="{FF2B5EF4-FFF2-40B4-BE49-F238E27FC236}">
              <a16:creationId xmlns:a16="http://schemas.microsoft.com/office/drawing/2014/main" xmlns="" id="{02DCC7A1-6D7E-425E-953B-F13B3971A59F}"/>
            </a:ext>
          </a:extLst>
        </xdr:cNvPr>
        <xdr:cNvSpPr txBox="1"/>
      </xdr:nvSpPr>
      <xdr:spPr>
        <a:xfrm>
          <a:off x="20167111" y="73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122303</xdr:rowOff>
    </xdr:from>
    <xdr:ext cx="534377" cy="259045"/>
    <xdr:sp macro="" textlink="">
      <xdr:nvSpPr>
        <xdr:cNvPr id="413" name="n_3mainValue【一般廃棄物処理施設】&#10;一人当たり有形固定資産（償却資産）額">
          <a:extLst>
            <a:ext uri="{FF2B5EF4-FFF2-40B4-BE49-F238E27FC236}">
              <a16:creationId xmlns:a16="http://schemas.microsoft.com/office/drawing/2014/main" xmlns="" id="{093436D0-F9DD-4809-8F49-6B26E667923D}"/>
            </a:ext>
          </a:extLst>
        </xdr:cNvPr>
        <xdr:cNvSpPr txBox="1"/>
      </xdr:nvSpPr>
      <xdr:spPr>
        <a:xfrm>
          <a:off x="19278111" y="732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121222</xdr:rowOff>
    </xdr:from>
    <xdr:ext cx="534377" cy="259045"/>
    <xdr:sp macro="" textlink="">
      <xdr:nvSpPr>
        <xdr:cNvPr id="414" name="n_4mainValue【一般廃棄物処理施設】&#10;一人当たり有形固定資産（償却資産）額">
          <a:extLst>
            <a:ext uri="{FF2B5EF4-FFF2-40B4-BE49-F238E27FC236}">
              <a16:creationId xmlns:a16="http://schemas.microsoft.com/office/drawing/2014/main" xmlns="" id="{AD8B474D-FA44-4248-B1B5-37E86607B98C}"/>
            </a:ext>
          </a:extLst>
        </xdr:cNvPr>
        <xdr:cNvSpPr txBox="1"/>
      </xdr:nvSpPr>
      <xdr:spPr>
        <a:xfrm>
          <a:off x="18389111" y="732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xmlns="" id="{9732C6BF-7895-4865-B7BA-159D208C21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xmlns="" id="{F62DD1B8-3D3A-41E9-9453-27C6B7E692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xmlns="" id="{6C907FCD-B128-4AF3-BCDD-DC0D94667E4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xmlns="" id="{9134432F-792A-43DA-A292-9549BFCC1D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xmlns="" id="{599D1521-FC84-4919-A476-62E990DA34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xmlns="" id="{74B14840-D8DD-4C43-BEE3-386E450033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xmlns="" id="{9D955A31-2D52-4B93-AFB4-523B4DF4709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xmlns="" id="{F1328145-FF79-4705-9584-006ACEFDD3A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xmlns="" id="{6763DB8D-F0BD-4605-A1F1-51B28AFC1A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xmlns="" id="{1C3846AB-51E6-4782-80A6-708E96F4A1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xmlns="" id="{A9A41B71-3575-4ED7-8026-BD47D46FACA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xmlns="" id="{0B61964B-849A-473C-B41D-1122075421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xmlns="" id="{2F027165-D62B-4F3E-B9DF-03ABD9C560E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xmlns="" id="{BFEFABF2-E5B7-4D0B-A9CB-B075441601F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xmlns="" id="{66048E10-83E9-4C00-8FA6-DFA94C4C97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xmlns="" id="{7DB733C4-3021-4C72-8446-90780F0B2B56}"/>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xmlns="" id="{898730FD-217A-4FF7-BD4F-D5832E40E9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xmlns="" id="{93D2DD19-85E7-4062-9ADA-40F582D6A1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xmlns="" id="{D782331C-9FCC-4DF1-AE83-7DF2DE5981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xmlns="" id="{19707969-8491-426A-83F5-39F53FB739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xmlns="" id="{BFE1E6C7-3C83-47C9-869A-D7AFDEF5D9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xmlns="" id="{7C33DCD4-B399-4AEF-994D-26B4E54CE8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xmlns="" id="{1651C1BA-BA31-4F43-B2BD-4B198DB92B9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xmlns="" id="{9B695866-CFEF-4D1C-BAFE-262F493CA9C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xmlns="" id="{83E7437C-4C10-40D9-884E-514376AC140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xmlns="" id="{7419CC48-314C-41C8-A2B5-B25FB28BD4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xmlns="" id="{46316135-BE09-45B0-82FC-9D53939DAD7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a:extLst>
            <a:ext uri="{FF2B5EF4-FFF2-40B4-BE49-F238E27FC236}">
              <a16:creationId xmlns:a16="http://schemas.microsoft.com/office/drawing/2014/main" xmlns="" id="{B6F7341A-509D-4CD1-B516-2A547DC362E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a:extLst>
            <a:ext uri="{FF2B5EF4-FFF2-40B4-BE49-F238E27FC236}">
              <a16:creationId xmlns:a16="http://schemas.microsoft.com/office/drawing/2014/main" xmlns="" id="{2E7E3D02-1052-41E3-80F4-4DE9586896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a:extLst>
            <a:ext uri="{FF2B5EF4-FFF2-40B4-BE49-F238E27FC236}">
              <a16:creationId xmlns:a16="http://schemas.microsoft.com/office/drawing/2014/main" xmlns="" id="{A7B92F9A-FD40-4BE2-B785-25E28A2B048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a:extLst>
            <a:ext uri="{FF2B5EF4-FFF2-40B4-BE49-F238E27FC236}">
              <a16:creationId xmlns:a16="http://schemas.microsoft.com/office/drawing/2014/main" xmlns="" id="{1DA45E0E-0813-4839-B3E8-773D68313EC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a:extLst>
            <a:ext uri="{FF2B5EF4-FFF2-40B4-BE49-F238E27FC236}">
              <a16:creationId xmlns:a16="http://schemas.microsoft.com/office/drawing/2014/main" xmlns="" id="{19516F5D-8114-4153-B2E1-C347EA6D22A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a:extLst>
            <a:ext uri="{FF2B5EF4-FFF2-40B4-BE49-F238E27FC236}">
              <a16:creationId xmlns:a16="http://schemas.microsoft.com/office/drawing/2014/main" xmlns="" id="{47C1F49F-900B-470F-8A10-BA399655D09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a:extLst>
            <a:ext uri="{FF2B5EF4-FFF2-40B4-BE49-F238E27FC236}">
              <a16:creationId xmlns:a16="http://schemas.microsoft.com/office/drawing/2014/main" xmlns="" id="{C3A2027D-62CD-4056-81EA-5F19103510B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a:extLst>
            <a:ext uri="{FF2B5EF4-FFF2-40B4-BE49-F238E27FC236}">
              <a16:creationId xmlns:a16="http://schemas.microsoft.com/office/drawing/2014/main" xmlns="" id="{E3FA9F34-032B-4948-AE91-CC2A0585106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a:extLst>
            <a:ext uri="{FF2B5EF4-FFF2-40B4-BE49-F238E27FC236}">
              <a16:creationId xmlns:a16="http://schemas.microsoft.com/office/drawing/2014/main" xmlns="" id="{64C3A379-30AB-4564-9331-639874E763C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a:extLst>
            <a:ext uri="{FF2B5EF4-FFF2-40B4-BE49-F238E27FC236}">
              <a16:creationId xmlns:a16="http://schemas.microsoft.com/office/drawing/2014/main" xmlns="" id="{D4758B00-32C2-4B9F-A512-500AF58CE7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a:extLst>
            <a:ext uri="{FF2B5EF4-FFF2-40B4-BE49-F238E27FC236}">
              <a16:creationId xmlns:a16="http://schemas.microsoft.com/office/drawing/2014/main" xmlns="" id="{3E3F6150-DE4C-400D-BFE5-C7092DC50AF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a:extLst>
            <a:ext uri="{FF2B5EF4-FFF2-40B4-BE49-F238E27FC236}">
              <a16:creationId xmlns:a16="http://schemas.microsoft.com/office/drawing/2014/main" xmlns="" id="{E2A76BAE-A557-47F6-84C6-42BE3B4D690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a:extLst>
            <a:ext uri="{FF2B5EF4-FFF2-40B4-BE49-F238E27FC236}">
              <a16:creationId xmlns:a16="http://schemas.microsoft.com/office/drawing/2014/main" xmlns="" id="{9DF301A5-9E7B-4E1A-9C58-9FC30BD45F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a:extLst>
            <a:ext uri="{FF2B5EF4-FFF2-40B4-BE49-F238E27FC236}">
              <a16:creationId xmlns:a16="http://schemas.microsoft.com/office/drawing/2014/main" xmlns="" id="{90D51E06-AF08-46AE-B90C-48CA1362E5C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6" name="直線コネクタ 455">
          <a:extLst>
            <a:ext uri="{FF2B5EF4-FFF2-40B4-BE49-F238E27FC236}">
              <a16:creationId xmlns:a16="http://schemas.microsoft.com/office/drawing/2014/main" xmlns="" id="{4900A8C5-0339-4CCE-B656-F4EE295A964F}"/>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7" name="【消防施設】&#10;有形固定資産減価償却率最小値テキスト">
          <a:extLst>
            <a:ext uri="{FF2B5EF4-FFF2-40B4-BE49-F238E27FC236}">
              <a16:creationId xmlns:a16="http://schemas.microsoft.com/office/drawing/2014/main" xmlns="" id="{A08BE41D-DDE7-41E4-89F1-B998E2FCE50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8" name="直線コネクタ 457">
          <a:extLst>
            <a:ext uri="{FF2B5EF4-FFF2-40B4-BE49-F238E27FC236}">
              <a16:creationId xmlns:a16="http://schemas.microsoft.com/office/drawing/2014/main" xmlns="" id="{ED46F824-E26F-4E07-9842-D623C9CDEAD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9" name="【消防施設】&#10;有形固定資産減価償却率最大値テキスト">
          <a:extLst>
            <a:ext uri="{FF2B5EF4-FFF2-40B4-BE49-F238E27FC236}">
              <a16:creationId xmlns:a16="http://schemas.microsoft.com/office/drawing/2014/main" xmlns="" id="{9AFB18AC-609A-4CA9-A553-11EF43060587}"/>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60" name="直線コネクタ 459">
          <a:extLst>
            <a:ext uri="{FF2B5EF4-FFF2-40B4-BE49-F238E27FC236}">
              <a16:creationId xmlns:a16="http://schemas.microsoft.com/office/drawing/2014/main" xmlns="" id="{8E3E80F6-11CE-4F93-853C-5B71D30DC098}"/>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61" name="【消防施設】&#10;有形固定資産減価償却率平均値テキスト">
          <a:extLst>
            <a:ext uri="{FF2B5EF4-FFF2-40B4-BE49-F238E27FC236}">
              <a16:creationId xmlns:a16="http://schemas.microsoft.com/office/drawing/2014/main" xmlns="" id="{375FAFFF-F6DC-4D48-92F0-EC28AF3C537E}"/>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2" name="フローチャート: 判断 461">
          <a:extLst>
            <a:ext uri="{FF2B5EF4-FFF2-40B4-BE49-F238E27FC236}">
              <a16:creationId xmlns:a16="http://schemas.microsoft.com/office/drawing/2014/main" xmlns="" id="{9576ABE0-44C2-4D0C-AB49-9CEE7BCA6A2F}"/>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63" name="フローチャート: 判断 462">
          <a:extLst>
            <a:ext uri="{FF2B5EF4-FFF2-40B4-BE49-F238E27FC236}">
              <a16:creationId xmlns:a16="http://schemas.microsoft.com/office/drawing/2014/main" xmlns="" id="{2D1D14CC-A3E7-4FA0-B3B4-131482D0363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4" name="フローチャート: 判断 463">
          <a:extLst>
            <a:ext uri="{FF2B5EF4-FFF2-40B4-BE49-F238E27FC236}">
              <a16:creationId xmlns:a16="http://schemas.microsoft.com/office/drawing/2014/main" xmlns="" id="{88B7E31C-7DCE-486E-BB63-DC007B096751}"/>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5" name="フローチャート: 判断 464">
          <a:extLst>
            <a:ext uri="{FF2B5EF4-FFF2-40B4-BE49-F238E27FC236}">
              <a16:creationId xmlns:a16="http://schemas.microsoft.com/office/drawing/2014/main" xmlns="" id="{155E671B-B535-449A-8C27-522E5AE5223D}"/>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6" name="フローチャート: 判断 465">
          <a:extLst>
            <a:ext uri="{FF2B5EF4-FFF2-40B4-BE49-F238E27FC236}">
              <a16:creationId xmlns:a16="http://schemas.microsoft.com/office/drawing/2014/main" xmlns="" id="{A0F7BF6D-FD9A-4453-BB4C-E266ECFF3BCC}"/>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xmlns="" id="{A2FE8063-886A-4C09-9125-495D67B333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xmlns="" id="{B898CD16-9E2A-4AF2-8A9D-F423CC6210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xmlns="" id="{300FB8C4-05D6-4B5A-8247-D171235E995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xmlns="" id="{11661322-4321-4AFC-90AA-E6DFBB4203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44ABBA57-6521-4809-BA74-81E36AEBF7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472" name="楕円 471">
          <a:extLst>
            <a:ext uri="{FF2B5EF4-FFF2-40B4-BE49-F238E27FC236}">
              <a16:creationId xmlns:a16="http://schemas.microsoft.com/office/drawing/2014/main" xmlns="" id="{5C36EABC-2730-4AD0-9A77-C92B8F9A93D7}"/>
            </a:ext>
          </a:extLst>
        </xdr:cNvPr>
        <xdr:cNvSpPr/>
      </xdr:nvSpPr>
      <xdr:spPr>
        <a:xfrm>
          <a:off x="16268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473" name="【消防施設】&#10;有形固定資産減価償却率該当値テキスト">
          <a:extLst>
            <a:ext uri="{FF2B5EF4-FFF2-40B4-BE49-F238E27FC236}">
              <a16:creationId xmlns:a16="http://schemas.microsoft.com/office/drawing/2014/main" xmlns="" id="{B944DA46-5C4B-44E2-8786-E5C36994A8CE}"/>
            </a:ext>
          </a:extLst>
        </xdr:cNvPr>
        <xdr:cNvSpPr txBox="1"/>
      </xdr:nvSpPr>
      <xdr:spPr>
        <a:xfrm>
          <a:off x="16357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29755</xdr:rowOff>
    </xdr:from>
    <xdr:to>
      <xdr:col>81</xdr:col>
      <xdr:colOff>101600</xdr:colOff>
      <xdr:row>83</xdr:row>
      <xdr:rowOff>131355</xdr:rowOff>
    </xdr:to>
    <xdr:sp macro="" textlink="">
      <xdr:nvSpPr>
        <xdr:cNvPr id="474" name="楕円 473">
          <a:extLst>
            <a:ext uri="{FF2B5EF4-FFF2-40B4-BE49-F238E27FC236}">
              <a16:creationId xmlns:a16="http://schemas.microsoft.com/office/drawing/2014/main" xmlns="" id="{721C7EBE-A317-4655-A089-B059CD312881}"/>
            </a:ext>
          </a:extLst>
        </xdr:cNvPr>
        <xdr:cNvSpPr/>
      </xdr:nvSpPr>
      <xdr:spPr>
        <a:xfrm>
          <a:off x="154305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80555</xdr:rowOff>
    </xdr:from>
    <xdr:to>
      <xdr:col>85</xdr:col>
      <xdr:colOff>127000</xdr:colOff>
      <xdr:row>83</xdr:row>
      <xdr:rowOff>105048</xdr:rowOff>
    </xdr:to>
    <xdr:cxnSp macro="">
      <xdr:nvCxnSpPr>
        <xdr:cNvPr id="475" name="直線コネクタ 474">
          <a:extLst>
            <a:ext uri="{FF2B5EF4-FFF2-40B4-BE49-F238E27FC236}">
              <a16:creationId xmlns:a16="http://schemas.microsoft.com/office/drawing/2014/main" xmlns="" id="{450C0417-21F5-4818-9B3B-23ED008EA365}"/>
            </a:ext>
          </a:extLst>
        </xdr:cNvPr>
        <xdr:cNvCxnSpPr/>
      </xdr:nvCxnSpPr>
      <xdr:spPr>
        <a:xfrm>
          <a:off x="15481300" y="143109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476" name="楕円 475">
          <a:extLst>
            <a:ext uri="{FF2B5EF4-FFF2-40B4-BE49-F238E27FC236}">
              <a16:creationId xmlns:a16="http://schemas.microsoft.com/office/drawing/2014/main" xmlns="" id="{DB0CF5CC-B41F-4C07-AA86-BA17E73938D5}"/>
            </a:ext>
          </a:extLst>
        </xdr:cNvPr>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51163</xdr:rowOff>
    </xdr:from>
    <xdr:to>
      <xdr:col>81</xdr:col>
      <xdr:colOff>50800</xdr:colOff>
      <xdr:row>83</xdr:row>
      <xdr:rowOff>80555</xdr:rowOff>
    </xdr:to>
    <xdr:cxnSp macro="">
      <xdr:nvCxnSpPr>
        <xdr:cNvPr id="477" name="直線コネクタ 476">
          <a:extLst>
            <a:ext uri="{FF2B5EF4-FFF2-40B4-BE49-F238E27FC236}">
              <a16:creationId xmlns:a16="http://schemas.microsoft.com/office/drawing/2014/main" xmlns="" id="{B0D56F6F-134F-4DDC-8393-56D6B9FF21D5}"/>
            </a:ext>
          </a:extLst>
        </xdr:cNvPr>
        <xdr:cNvCxnSpPr/>
      </xdr:nvCxnSpPr>
      <xdr:spPr>
        <a:xfrm>
          <a:off x="14592300" y="142815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478" name="楕円 477">
          <a:extLst>
            <a:ext uri="{FF2B5EF4-FFF2-40B4-BE49-F238E27FC236}">
              <a16:creationId xmlns:a16="http://schemas.microsoft.com/office/drawing/2014/main" xmlns="" id="{99134D10-05D2-4145-A654-386A02B6CA0E}"/>
            </a:ext>
          </a:extLst>
        </xdr:cNvPr>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51163</xdr:rowOff>
    </xdr:to>
    <xdr:cxnSp macro="">
      <xdr:nvCxnSpPr>
        <xdr:cNvPr id="479" name="直線コネクタ 478">
          <a:extLst>
            <a:ext uri="{FF2B5EF4-FFF2-40B4-BE49-F238E27FC236}">
              <a16:creationId xmlns:a16="http://schemas.microsoft.com/office/drawing/2014/main" xmlns="" id="{81258FD8-5567-4EB7-B581-2C730A293B4A}"/>
            </a:ext>
          </a:extLst>
        </xdr:cNvPr>
        <xdr:cNvCxnSpPr/>
      </xdr:nvCxnSpPr>
      <xdr:spPr>
        <a:xfrm>
          <a:off x="13703300" y="1426845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93436</xdr:rowOff>
    </xdr:from>
    <xdr:to>
      <xdr:col>67</xdr:col>
      <xdr:colOff>101600</xdr:colOff>
      <xdr:row>85</xdr:row>
      <xdr:rowOff>23586</xdr:rowOff>
    </xdr:to>
    <xdr:sp macro="" textlink="">
      <xdr:nvSpPr>
        <xdr:cNvPr id="480" name="楕円 479">
          <a:extLst>
            <a:ext uri="{FF2B5EF4-FFF2-40B4-BE49-F238E27FC236}">
              <a16:creationId xmlns:a16="http://schemas.microsoft.com/office/drawing/2014/main" xmlns="" id="{DE0A6BF6-0CC3-4664-9274-B7B35CD730FD}"/>
            </a:ext>
          </a:extLst>
        </xdr:cNvPr>
        <xdr:cNvSpPr/>
      </xdr:nvSpPr>
      <xdr:spPr>
        <a:xfrm>
          <a:off x="12763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38100</xdr:rowOff>
    </xdr:from>
    <xdr:to>
      <xdr:col>71</xdr:col>
      <xdr:colOff>177800</xdr:colOff>
      <xdr:row>84</xdr:row>
      <xdr:rowOff>144236</xdr:rowOff>
    </xdr:to>
    <xdr:cxnSp macro="">
      <xdr:nvCxnSpPr>
        <xdr:cNvPr id="481" name="直線コネクタ 480">
          <a:extLst>
            <a:ext uri="{FF2B5EF4-FFF2-40B4-BE49-F238E27FC236}">
              <a16:creationId xmlns:a16="http://schemas.microsoft.com/office/drawing/2014/main" xmlns="" id="{80B89719-6A63-4AA4-95FF-8BBAEDEECA48}"/>
            </a:ext>
          </a:extLst>
        </xdr:cNvPr>
        <xdr:cNvCxnSpPr/>
      </xdr:nvCxnSpPr>
      <xdr:spPr>
        <a:xfrm flipV="1">
          <a:off x="12814300" y="14268450"/>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82" name="n_1aveValue【消防施設】&#10;有形固定資産減価償却率">
          <a:extLst>
            <a:ext uri="{FF2B5EF4-FFF2-40B4-BE49-F238E27FC236}">
              <a16:creationId xmlns:a16="http://schemas.microsoft.com/office/drawing/2014/main" xmlns="" id="{6338E59A-4B3F-4F4E-A58D-38D7D7E04408}"/>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83" name="n_2aveValue【消防施設】&#10;有形固定資産減価償却率">
          <a:extLst>
            <a:ext uri="{FF2B5EF4-FFF2-40B4-BE49-F238E27FC236}">
              <a16:creationId xmlns:a16="http://schemas.microsoft.com/office/drawing/2014/main" xmlns="" id="{12805DE6-AE8D-4A5F-851E-241FF6AADCF5}"/>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84" name="n_3aveValue【消防施設】&#10;有形固定資産減価償却率">
          <a:extLst>
            <a:ext uri="{FF2B5EF4-FFF2-40B4-BE49-F238E27FC236}">
              <a16:creationId xmlns:a16="http://schemas.microsoft.com/office/drawing/2014/main" xmlns="" id="{474F0CC4-4650-4248-A08F-F3EF584D6E91}"/>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85" name="n_4aveValue【消防施設】&#10;有形固定資産減価償却率">
          <a:extLst>
            <a:ext uri="{FF2B5EF4-FFF2-40B4-BE49-F238E27FC236}">
              <a16:creationId xmlns:a16="http://schemas.microsoft.com/office/drawing/2014/main" xmlns="" id="{520A3270-4371-4A9E-80DC-4D28EFAA6D5B}"/>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122482</xdr:rowOff>
    </xdr:from>
    <xdr:ext cx="405111" cy="259045"/>
    <xdr:sp macro="" textlink="">
      <xdr:nvSpPr>
        <xdr:cNvPr id="486" name="n_1mainValue【消防施設】&#10;有形固定資産減価償却率">
          <a:extLst>
            <a:ext uri="{FF2B5EF4-FFF2-40B4-BE49-F238E27FC236}">
              <a16:creationId xmlns:a16="http://schemas.microsoft.com/office/drawing/2014/main" xmlns="" id="{7DC79030-044E-4533-AA7D-F5FC7FE02B52}"/>
            </a:ext>
          </a:extLst>
        </xdr:cNvPr>
        <xdr:cNvSpPr txBox="1"/>
      </xdr:nvSpPr>
      <xdr:spPr>
        <a:xfrm>
          <a:off x="152660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487" name="n_2mainValue【消防施設】&#10;有形固定資産減価償却率">
          <a:extLst>
            <a:ext uri="{FF2B5EF4-FFF2-40B4-BE49-F238E27FC236}">
              <a16:creationId xmlns:a16="http://schemas.microsoft.com/office/drawing/2014/main" xmlns="" id="{B5C678D2-1FF4-4235-B0EC-3A19A1D2711D}"/>
            </a:ext>
          </a:extLst>
        </xdr:cNvPr>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488" name="n_3mainValue【消防施設】&#10;有形固定資産減価償却率">
          <a:extLst>
            <a:ext uri="{FF2B5EF4-FFF2-40B4-BE49-F238E27FC236}">
              <a16:creationId xmlns:a16="http://schemas.microsoft.com/office/drawing/2014/main" xmlns="" id="{D59ABEF9-5D01-4848-BF19-4AAAA5F9474F}"/>
            </a:ext>
          </a:extLst>
        </xdr:cNvPr>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14713</xdr:rowOff>
    </xdr:from>
    <xdr:ext cx="405111" cy="259045"/>
    <xdr:sp macro="" textlink="">
      <xdr:nvSpPr>
        <xdr:cNvPr id="489" name="n_4mainValue【消防施設】&#10;有形固定資産減価償却率">
          <a:extLst>
            <a:ext uri="{FF2B5EF4-FFF2-40B4-BE49-F238E27FC236}">
              <a16:creationId xmlns:a16="http://schemas.microsoft.com/office/drawing/2014/main" xmlns="" id="{19BF50B2-8940-42F0-8D60-0442F42C6FA0}"/>
            </a:ext>
          </a:extLst>
        </xdr:cNvPr>
        <xdr:cNvSpPr txBox="1"/>
      </xdr:nvSpPr>
      <xdr:spPr>
        <a:xfrm>
          <a:off x="12611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a:extLst>
            <a:ext uri="{FF2B5EF4-FFF2-40B4-BE49-F238E27FC236}">
              <a16:creationId xmlns:a16="http://schemas.microsoft.com/office/drawing/2014/main" xmlns="" id="{FBE37DD8-4F66-4E9E-916F-3DEAAD67C3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a:extLst>
            <a:ext uri="{FF2B5EF4-FFF2-40B4-BE49-F238E27FC236}">
              <a16:creationId xmlns:a16="http://schemas.microsoft.com/office/drawing/2014/main" xmlns="" id="{92F8EA44-A8F1-45AB-AEF3-6B72E4E687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a:extLst>
            <a:ext uri="{FF2B5EF4-FFF2-40B4-BE49-F238E27FC236}">
              <a16:creationId xmlns:a16="http://schemas.microsoft.com/office/drawing/2014/main" xmlns="" id="{385901BB-FEC7-45CC-AF5D-7E4EAF1B91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a:extLst>
            <a:ext uri="{FF2B5EF4-FFF2-40B4-BE49-F238E27FC236}">
              <a16:creationId xmlns:a16="http://schemas.microsoft.com/office/drawing/2014/main" xmlns="" id="{4B5FF72D-424C-422B-AD6B-C008FAAC19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a:extLst>
            <a:ext uri="{FF2B5EF4-FFF2-40B4-BE49-F238E27FC236}">
              <a16:creationId xmlns:a16="http://schemas.microsoft.com/office/drawing/2014/main" xmlns="" id="{2C4A9753-B44F-4BE6-82B0-4059D62930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a:extLst>
            <a:ext uri="{FF2B5EF4-FFF2-40B4-BE49-F238E27FC236}">
              <a16:creationId xmlns:a16="http://schemas.microsoft.com/office/drawing/2014/main" xmlns="" id="{B0E35C79-A6F8-40B3-B206-EBC1EA9B9F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a:extLst>
            <a:ext uri="{FF2B5EF4-FFF2-40B4-BE49-F238E27FC236}">
              <a16:creationId xmlns:a16="http://schemas.microsoft.com/office/drawing/2014/main" xmlns="" id="{D77943A9-62D8-4699-BBF7-028EDB9122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xmlns="" id="{2CB6BAF5-42EB-49FB-BEB0-D77A09F7A9D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a:extLst>
            <a:ext uri="{FF2B5EF4-FFF2-40B4-BE49-F238E27FC236}">
              <a16:creationId xmlns:a16="http://schemas.microsoft.com/office/drawing/2014/main" xmlns="" id="{A361F8DF-6801-4492-BD50-DC939E1348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a:extLst>
            <a:ext uri="{FF2B5EF4-FFF2-40B4-BE49-F238E27FC236}">
              <a16:creationId xmlns:a16="http://schemas.microsoft.com/office/drawing/2014/main" xmlns="" id="{81B26AA4-64A9-4005-8B57-18C7CA2CBB2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00" name="直線コネクタ 499">
          <a:extLst>
            <a:ext uri="{FF2B5EF4-FFF2-40B4-BE49-F238E27FC236}">
              <a16:creationId xmlns:a16="http://schemas.microsoft.com/office/drawing/2014/main" xmlns="" id="{D67C7C1F-2083-483A-B15C-6CE8FD069FDC}"/>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01" name="テキスト ボックス 500">
          <a:extLst>
            <a:ext uri="{FF2B5EF4-FFF2-40B4-BE49-F238E27FC236}">
              <a16:creationId xmlns:a16="http://schemas.microsoft.com/office/drawing/2014/main" xmlns="" id="{1F412A92-9FBA-49A1-B8EF-643237A0A056}"/>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xmlns="" id="{DB1D64C9-84C4-4D9A-8DD8-383BE25B14B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xmlns="" id="{CC56CE45-8A20-496B-806E-A05DC90E05A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4" name="直線コネクタ 503">
          <a:extLst>
            <a:ext uri="{FF2B5EF4-FFF2-40B4-BE49-F238E27FC236}">
              <a16:creationId xmlns:a16="http://schemas.microsoft.com/office/drawing/2014/main" xmlns="" id="{7988EB7C-2454-4360-BF2E-FADF47E0DEBA}"/>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5" name="テキスト ボックス 504">
          <a:extLst>
            <a:ext uri="{FF2B5EF4-FFF2-40B4-BE49-F238E27FC236}">
              <a16:creationId xmlns:a16="http://schemas.microsoft.com/office/drawing/2014/main" xmlns="" id="{F48CB3DC-E737-412B-980E-27822201C5EC}"/>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xmlns="" id="{91CDE1C7-C901-45D9-A20E-51D72F419D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xmlns="" id="{E8E2C5F8-B0D2-4953-87D4-5973B83F24D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xmlns="" id="{C493EB4B-88DB-4F76-B0B0-68B88865122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9" name="直線コネクタ 508">
          <a:extLst>
            <a:ext uri="{FF2B5EF4-FFF2-40B4-BE49-F238E27FC236}">
              <a16:creationId xmlns:a16="http://schemas.microsoft.com/office/drawing/2014/main" xmlns="" id="{00432E03-F5B7-4F42-B97F-A7B988F6D9D7}"/>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10" name="【消防施設】&#10;一人当たり面積最小値テキスト">
          <a:extLst>
            <a:ext uri="{FF2B5EF4-FFF2-40B4-BE49-F238E27FC236}">
              <a16:creationId xmlns:a16="http://schemas.microsoft.com/office/drawing/2014/main" xmlns="" id="{39E4EF3B-D691-454A-A9A4-9C6531015919}"/>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11" name="直線コネクタ 510">
          <a:extLst>
            <a:ext uri="{FF2B5EF4-FFF2-40B4-BE49-F238E27FC236}">
              <a16:creationId xmlns:a16="http://schemas.microsoft.com/office/drawing/2014/main" xmlns="" id="{5CF3DC55-989A-40B2-B92B-419E11C0535F}"/>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12" name="【消防施設】&#10;一人当たり面積最大値テキスト">
          <a:extLst>
            <a:ext uri="{FF2B5EF4-FFF2-40B4-BE49-F238E27FC236}">
              <a16:creationId xmlns:a16="http://schemas.microsoft.com/office/drawing/2014/main" xmlns="" id="{3040C04D-7A9A-4F06-8961-1629C3EEDE7A}"/>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13" name="直線コネクタ 512">
          <a:extLst>
            <a:ext uri="{FF2B5EF4-FFF2-40B4-BE49-F238E27FC236}">
              <a16:creationId xmlns:a16="http://schemas.microsoft.com/office/drawing/2014/main" xmlns="" id="{8D6B989C-7F2C-49C7-9BCF-B4BC154D8CC3}"/>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14" name="【消防施設】&#10;一人当たり面積平均値テキスト">
          <a:extLst>
            <a:ext uri="{FF2B5EF4-FFF2-40B4-BE49-F238E27FC236}">
              <a16:creationId xmlns:a16="http://schemas.microsoft.com/office/drawing/2014/main" xmlns="" id="{A95DDC08-A1C7-43C1-8A86-3366E7B35452}"/>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5" name="フローチャート: 判断 514">
          <a:extLst>
            <a:ext uri="{FF2B5EF4-FFF2-40B4-BE49-F238E27FC236}">
              <a16:creationId xmlns:a16="http://schemas.microsoft.com/office/drawing/2014/main" xmlns="" id="{C83708BE-530B-4716-B0EA-D69CFF5C00C1}"/>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6" name="フローチャート: 判断 515">
          <a:extLst>
            <a:ext uri="{FF2B5EF4-FFF2-40B4-BE49-F238E27FC236}">
              <a16:creationId xmlns:a16="http://schemas.microsoft.com/office/drawing/2014/main" xmlns="" id="{FCAF5A4B-E6F6-455A-9F7A-C1FE01924BF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7" name="フローチャート: 判断 516">
          <a:extLst>
            <a:ext uri="{FF2B5EF4-FFF2-40B4-BE49-F238E27FC236}">
              <a16:creationId xmlns:a16="http://schemas.microsoft.com/office/drawing/2014/main" xmlns="" id="{06E8F95D-F834-4A75-9434-35D53EA3A38F}"/>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8" name="フローチャート: 判断 517">
          <a:extLst>
            <a:ext uri="{FF2B5EF4-FFF2-40B4-BE49-F238E27FC236}">
              <a16:creationId xmlns:a16="http://schemas.microsoft.com/office/drawing/2014/main" xmlns="" id="{9324DBF2-C3A1-41D6-AFB1-03D4C24EEE3F}"/>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9" name="フローチャート: 判断 518">
          <a:extLst>
            <a:ext uri="{FF2B5EF4-FFF2-40B4-BE49-F238E27FC236}">
              <a16:creationId xmlns:a16="http://schemas.microsoft.com/office/drawing/2014/main" xmlns="" id="{7D9D3C42-8F43-41BB-9BE9-6B18ED767C69}"/>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xmlns="" id="{7408D23B-A6FC-4A10-B188-5CAF0D3D93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F3DDA300-14D7-483D-A009-CB6FAF0E75D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87F5EF64-9AA2-4BAE-BC25-8E3BFAF99A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4581FA3E-8E68-49E4-82DE-63A9C79C7E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C15634B9-8E13-4F50-B97E-B74BF987358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117030</xdr:rowOff>
    </xdr:from>
    <xdr:to>
      <xdr:col>116</xdr:col>
      <xdr:colOff>114300</xdr:colOff>
      <xdr:row>84</xdr:row>
      <xdr:rowOff>47180</xdr:rowOff>
    </xdr:to>
    <xdr:sp macro="" textlink="">
      <xdr:nvSpPr>
        <xdr:cNvPr id="525" name="楕円 524">
          <a:extLst>
            <a:ext uri="{FF2B5EF4-FFF2-40B4-BE49-F238E27FC236}">
              <a16:creationId xmlns:a16="http://schemas.microsoft.com/office/drawing/2014/main" xmlns="" id="{1A508BF7-0C66-4E40-91E0-2BD2E91862D8}"/>
            </a:ext>
          </a:extLst>
        </xdr:cNvPr>
        <xdr:cNvSpPr/>
      </xdr:nvSpPr>
      <xdr:spPr>
        <a:xfrm>
          <a:off x="22110700" y="14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139907</xdr:rowOff>
    </xdr:from>
    <xdr:ext cx="469744" cy="259045"/>
    <xdr:sp macro="" textlink="">
      <xdr:nvSpPr>
        <xdr:cNvPr id="526" name="【消防施設】&#10;一人当たり面積該当値テキスト">
          <a:extLst>
            <a:ext uri="{FF2B5EF4-FFF2-40B4-BE49-F238E27FC236}">
              <a16:creationId xmlns:a16="http://schemas.microsoft.com/office/drawing/2014/main" xmlns="" id="{DB85AFA8-AB38-4521-94E6-B6ADB768A3BE}"/>
            </a:ext>
          </a:extLst>
        </xdr:cNvPr>
        <xdr:cNvSpPr txBox="1"/>
      </xdr:nvSpPr>
      <xdr:spPr>
        <a:xfrm>
          <a:off x="22199600" y="1419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100457</xdr:rowOff>
    </xdr:from>
    <xdr:to>
      <xdr:col>112</xdr:col>
      <xdr:colOff>38100</xdr:colOff>
      <xdr:row>84</xdr:row>
      <xdr:rowOff>30607</xdr:rowOff>
    </xdr:to>
    <xdr:sp macro="" textlink="">
      <xdr:nvSpPr>
        <xdr:cNvPr id="527" name="楕円 526">
          <a:extLst>
            <a:ext uri="{FF2B5EF4-FFF2-40B4-BE49-F238E27FC236}">
              <a16:creationId xmlns:a16="http://schemas.microsoft.com/office/drawing/2014/main" xmlns="" id="{12EB6CA1-1FF8-4A24-BA7E-B1DC3A76B8AA}"/>
            </a:ext>
          </a:extLst>
        </xdr:cNvPr>
        <xdr:cNvSpPr/>
      </xdr:nvSpPr>
      <xdr:spPr>
        <a:xfrm>
          <a:off x="21272500" y="143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151257</xdr:rowOff>
    </xdr:from>
    <xdr:to>
      <xdr:col>116</xdr:col>
      <xdr:colOff>63500</xdr:colOff>
      <xdr:row>83</xdr:row>
      <xdr:rowOff>167830</xdr:rowOff>
    </xdr:to>
    <xdr:cxnSp macro="">
      <xdr:nvCxnSpPr>
        <xdr:cNvPr id="528" name="直線コネクタ 527">
          <a:extLst>
            <a:ext uri="{FF2B5EF4-FFF2-40B4-BE49-F238E27FC236}">
              <a16:creationId xmlns:a16="http://schemas.microsoft.com/office/drawing/2014/main" xmlns="" id="{183DD847-51B0-4C96-9BAE-2BF7E651C0E3}"/>
            </a:ext>
          </a:extLst>
        </xdr:cNvPr>
        <xdr:cNvCxnSpPr/>
      </xdr:nvCxnSpPr>
      <xdr:spPr>
        <a:xfrm>
          <a:off x="21323300" y="14381607"/>
          <a:ext cx="8382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107314</xdr:rowOff>
    </xdr:from>
    <xdr:to>
      <xdr:col>107</xdr:col>
      <xdr:colOff>101600</xdr:colOff>
      <xdr:row>84</xdr:row>
      <xdr:rowOff>37464</xdr:rowOff>
    </xdr:to>
    <xdr:sp macro="" textlink="">
      <xdr:nvSpPr>
        <xdr:cNvPr id="529" name="楕円 528">
          <a:extLst>
            <a:ext uri="{FF2B5EF4-FFF2-40B4-BE49-F238E27FC236}">
              <a16:creationId xmlns:a16="http://schemas.microsoft.com/office/drawing/2014/main" xmlns="" id="{7E70E37E-E731-4C2C-8215-8A69B86B61A3}"/>
            </a:ext>
          </a:extLst>
        </xdr:cNvPr>
        <xdr:cNvSpPr/>
      </xdr:nvSpPr>
      <xdr:spPr>
        <a:xfrm>
          <a:off x="20383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151257</xdr:rowOff>
    </xdr:from>
    <xdr:to>
      <xdr:col>111</xdr:col>
      <xdr:colOff>177800</xdr:colOff>
      <xdr:row>83</xdr:row>
      <xdr:rowOff>158114</xdr:rowOff>
    </xdr:to>
    <xdr:cxnSp macro="">
      <xdr:nvCxnSpPr>
        <xdr:cNvPr id="530" name="直線コネクタ 529">
          <a:extLst>
            <a:ext uri="{FF2B5EF4-FFF2-40B4-BE49-F238E27FC236}">
              <a16:creationId xmlns:a16="http://schemas.microsoft.com/office/drawing/2014/main" xmlns="" id="{6AEEEDC6-047A-42E2-B057-732CA9FF14EA}"/>
            </a:ext>
          </a:extLst>
        </xdr:cNvPr>
        <xdr:cNvCxnSpPr/>
      </xdr:nvCxnSpPr>
      <xdr:spPr>
        <a:xfrm flipV="1">
          <a:off x="20434300" y="1438160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87313</xdr:rowOff>
    </xdr:from>
    <xdr:to>
      <xdr:col>102</xdr:col>
      <xdr:colOff>165100</xdr:colOff>
      <xdr:row>84</xdr:row>
      <xdr:rowOff>17463</xdr:rowOff>
    </xdr:to>
    <xdr:sp macro="" textlink="">
      <xdr:nvSpPr>
        <xdr:cNvPr id="531" name="楕円 530">
          <a:extLst>
            <a:ext uri="{FF2B5EF4-FFF2-40B4-BE49-F238E27FC236}">
              <a16:creationId xmlns:a16="http://schemas.microsoft.com/office/drawing/2014/main" xmlns="" id="{255CCC17-8A7C-454F-A317-0AA30FBD971D}"/>
            </a:ext>
          </a:extLst>
        </xdr:cNvPr>
        <xdr:cNvSpPr/>
      </xdr:nvSpPr>
      <xdr:spPr>
        <a:xfrm>
          <a:off x="19494500" y="143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138113</xdr:rowOff>
    </xdr:from>
    <xdr:to>
      <xdr:col>107</xdr:col>
      <xdr:colOff>50800</xdr:colOff>
      <xdr:row>83</xdr:row>
      <xdr:rowOff>158114</xdr:rowOff>
    </xdr:to>
    <xdr:cxnSp macro="">
      <xdr:nvCxnSpPr>
        <xdr:cNvPr id="532" name="直線コネクタ 531">
          <a:extLst>
            <a:ext uri="{FF2B5EF4-FFF2-40B4-BE49-F238E27FC236}">
              <a16:creationId xmlns:a16="http://schemas.microsoft.com/office/drawing/2014/main" xmlns="" id="{32B112C4-B5DC-48A3-B309-5557240BFA7C}"/>
            </a:ext>
          </a:extLst>
        </xdr:cNvPr>
        <xdr:cNvCxnSpPr/>
      </xdr:nvCxnSpPr>
      <xdr:spPr>
        <a:xfrm>
          <a:off x="19545300" y="14368463"/>
          <a:ext cx="88900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146177</xdr:rowOff>
    </xdr:from>
    <xdr:to>
      <xdr:col>98</xdr:col>
      <xdr:colOff>38100</xdr:colOff>
      <xdr:row>84</xdr:row>
      <xdr:rowOff>76327</xdr:rowOff>
    </xdr:to>
    <xdr:sp macro="" textlink="">
      <xdr:nvSpPr>
        <xdr:cNvPr id="533" name="楕円 532">
          <a:extLst>
            <a:ext uri="{FF2B5EF4-FFF2-40B4-BE49-F238E27FC236}">
              <a16:creationId xmlns:a16="http://schemas.microsoft.com/office/drawing/2014/main" xmlns="" id="{F5DA0E86-BC50-4DA7-9DB8-6435BD4CA632}"/>
            </a:ext>
          </a:extLst>
        </xdr:cNvPr>
        <xdr:cNvSpPr/>
      </xdr:nvSpPr>
      <xdr:spPr>
        <a:xfrm>
          <a:off x="18605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138113</xdr:rowOff>
    </xdr:from>
    <xdr:to>
      <xdr:col>102</xdr:col>
      <xdr:colOff>114300</xdr:colOff>
      <xdr:row>84</xdr:row>
      <xdr:rowOff>25527</xdr:rowOff>
    </xdr:to>
    <xdr:cxnSp macro="">
      <xdr:nvCxnSpPr>
        <xdr:cNvPr id="534" name="直線コネクタ 533">
          <a:extLst>
            <a:ext uri="{FF2B5EF4-FFF2-40B4-BE49-F238E27FC236}">
              <a16:creationId xmlns:a16="http://schemas.microsoft.com/office/drawing/2014/main" xmlns="" id="{6B256136-669C-4E37-93B8-2F6FA9419EC1}"/>
            </a:ext>
          </a:extLst>
        </xdr:cNvPr>
        <xdr:cNvCxnSpPr/>
      </xdr:nvCxnSpPr>
      <xdr:spPr>
        <a:xfrm flipV="1">
          <a:off x="18656300" y="14368463"/>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535" name="n_1aveValue【消防施設】&#10;一人当たり面積">
          <a:extLst>
            <a:ext uri="{FF2B5EF4-FFF2-40B4-BE49-F238E27FC236}">
              <a16:creationId xmlns:a16="http://schemas.microsoft.com/office/drawing/2014/main" xmlns="" id="{5CAF8BD1-B43A-4496-982B-3B2C71970F29}"/>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536" name="n_2aveValue【消防施設】&#10;一人当たり面積">
          <a:extLst>
            <a:ext uri="{FF2B5EF4-FFF2-40B4-BE49-F238E27FC236}">
              <a16:creationId xmlns:a16="http://schemas.microsoft.com/office/drawing/2014/main" xmlns="" id="{A7A47857-5155-420D-A68A-1E1909B1B1A8}"/>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537" name="n_3aveValue【消防施設】&#10;一人当たり面積">
          <a:extLst>
            <a:ext uri="{FF2B5EF4-FFF2-40B4-BE49-F238E27FC236}">
              <a16:creationId xmlns:a16="http://schemas.microsoft.com/office/drawing/2014/main" xmlns="" id="{BC9EA1F2-85E3-4F73-8A48-0E3913B356C4}"/>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538" name="n_4aveValue【消防施設】&#10;一人当たり面積">
          <a:extLst>
            <a:ext uri="{FF2B5EF4-FFF2-40B4-BE49-F238E27FC236}">
              <a16:creationId xmlns:a16="http://schemas.microsoft.com/office/drawing/2014/main" xmlns="" id="{53A22B41-AB45-4FB7-BFCD-5F3052F4CCD6}"/>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47134</xdr:rowOff>
    </xdr:from>
    <xdr:ext cx="469744" cy="259045"/>
    <xdr:sp macro="" textlink="">
      <xdr:nvSpPr>
        <xdr:cNvPr id="539" name="n_1mainValue【消防施設】&#10;一人当たり面積">
          <a:extLst>
            <a:ext uri="{FF2B5EF4-FFF2-40B4-BE49-F238E27FC236}">
              <a16:creationId xmlns:a16="http://schemas.microsoft.com/office/drawing/2014/main" xmlns="" id="{D0794192-4CB7-43D6-9BAC-CEA92D2E5443}"/>
            </a:ext>
          </a:extLst>
        </xdr:cNvPr>
        <xdr:cNvSpPr txBox="1"/>
      </xdr:nvSpPr>
      <xdr:spPr>
        <a:xfrm>
          <a:off x="21075727" y="141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53991</xdr:rowOff>
    </xdr:from>
    <xdr:ext cx="469744" cy="259045"/>
    <xdr:sp macro="" textlink="">
      <xdr:nvSpPr>
        <xdr:cNvPr id="540" name="n_2mainValue【消防施設】&#10;一人当たり面積">
          <a:extLst>
            <a:ext uri="{FF2B5EF4-FFF2-40B4-BE49-F238E27FC236}">
              <a16:creationId xmlns:a16="http://schemas.microsoft.com/office/drawing/2014/main" xmlns="" id="{DBCD9A8F-C491-481D-A1E8-36188DB9D4C5}"/>
            </a:ext>
          </a:extLst>
        </xdr:cNvPr>
        <xdr:cNvSpPr txBox="1"/>
      </xdr:nvSpPr>
      <xdr:spPr>
        <a:xfrm>
          <a:off x="20199427" y="1411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33990</xdr:rowOff>
    </xdr:from>
    <xdr:ext cx="469744" cy="259045"/>
    <xdr:sp macro="" textlink="">
      <xdr:nvSpPr>
        <xdr:cNvPr id="541" name="n_3mainValue【消防施設】&#10;一人当たり面積">
          <a:extLst>
            <a:ext uri="{FF2B5EF4-FFF2-40B4-BE49-F238E27FC236}">
              <a16:creationId xmlns:a16="http://schemas.microsoft.com/office/drawing/2014/main" xmlns="" id="{AF58B2AE-EAFD-4416-903C-8601AB6829F9}"/>
            </a:ext>
          </a:extLst>
        </xdr:cNvPr>
        <xdr:cNvSpPr txBox="1"/>
      </xdr:nvSpPr>
      <xdr:spPr>
        <a:xfrm>
          <a:off x="19310427" y="140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92854</xdr:rowOff>
    </xdr:from>
    <xdr:ext cx="469744" cy="259045"/>
    <xdr:sp macro="" textlink="">
      <xdr:nvSpPr>
        <xdr:cNvPr id="542" name="n_4mainValue【消防施設】&#10;一人当たり面積">
          <a:extLst>
            <a:ext uri="{FF2B5EF4-FFF2-40B4-BE49-F238E27FC236}">
              <a16:creationId xmlns:a16="http://schemas.microsoft.com/office/drawing/2014/main" xmlns="" id="{128A65CB-CB38-4997-A0E5-4DCFB670FB86}"/>
            </a:ext>
          </a:extLst>
        </xdr:cNvPr>
        <xdr:cNvSpPr txBox="1"/>
      </xdr:nvSpPr>
      <xdr:spPr>
        <a:xfrm>
          <a:off x="18421427" y="1415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xmlns="" id="{F025FBE0-E9F2-44AF-9FA3-70EBE8154C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xmlns="" id="{4FB5991D-6ECF-4393-8532-D6B458214E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xmlns="" id="{5F295E42-4520-4AE6-97BA-597ED4973C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xmlns="" id="{73B6CB8B-1188-4198-BF79-FFD17292E4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xmlns="" id="{B9339C95-3AF3-4CBD-8343-2F4C7D5B4E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xmlns="" id="{A5070233-9738-4305-9026-EE971908FC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xmlns="" id="{DA09AFD6-9642-492B-B344-A625E2FE7D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xmlns="" id="{31F0AD5D-C5B0-4B42-B010-7765D47F4B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xmlns="" id="{EFC63C4A-C063-45AE-957F-F01D80D9C5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xmlns="" id="{757D9BF0-4580-4F3C-B121-9B139D62D4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xmlns="" id="{023D408F-F630-4EEC-9CF7-9310E7431C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xmlns="" id="{7E4A1601-B9DB-45D4-8639-2E91FD201FB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xmlns="" id="{58049A92-BC14-47CD-BCE2-21DAFB04705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xmlns="" id="{DB98F84D-9990-4B5B-9AE8-D03B68862B1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xmlns="" id="{30824BD9-C7D3-4F1A-B5C5-A044005A7C4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xmlns="" id="{3C121CCE-B3AA-412C-B794-1AB21BFCB8D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xmlns="" id="{1A7168DA-6642-4892-BECA-DEF6849A977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xmlns="" id="{D86F2583-1BD7-4A74-958B-830C662A68A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xmlns="" id="{989CEBD4-0B12-49D8-96A0-C17506A1873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xmlns="" id="{1EE56BDE-5C61-44DE-8F02-B4B0150724C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xmlns="" id="{AED3FB97-4C7E-4273-8BA8-3B2962DAFCE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xmlns="" id="{CAD4CD8C-95AD-4414-BA33-B673D43326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xmlns="" id="{46F7A4A1-175E-4265-8757-FCDD6EAD2F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xmlns="" id="{D982FA9C-D98D-4E67-A2BD-18A05A31136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xmlns="" id="{48B80200-EE62-4BFF-8595-37D5CF815462}"/>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xmlns="" id="{9423DFF7-B140-4814-B31B-3E835B869D0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xmlns="" id="{EA244170-040F-42E0-89ED-03939C895D7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xmlns="" id="{3987DABC-98E8-4A7F-816C-021A9F61E99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1" name="【庁舎】&#10;有形固定資産減価償却率平均値テキスト">
          <a:extLst>
            <a:ext uri="{FF2B5EF4-FFF2-40B4-BE49-F238E27FC236}">
              <a16:creationId xmlns:a16="http://schemas.microsoft.com/office/drawing/2014/main" xmlns="" id="{C1C0E3DD-F720-4557-8454-C9828E682452}"/>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a:extLst>
            <a:ext uri="{FF2B5EF4-FFF2-40B4-BE49-F238E27FC236}">
              <a16:creationId xmlns:a16="http://schemas.microsoft.com/office/drawing/2014/main" xmlns="" id="{D48D149D-528E-41D5-8EF7-5E4FA8F6161B}"/>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a:extLst>
            <a:ext uri="{FF2B5EF4-FFF2-40B4-BE49-F238E27FC236}">
              <a16:creationId xmlns:a16="http://schemas.microsoft.com/office/drawing/2014/main" xmlns="" id="{69BCD4EC-13A0-48A7-A58C-A8A3DE8EBE4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a:extLst>
            <a:ext uri="{FF2B5EF4-FFF2-40B4-BE49-F238E27FC236}">
              <a16:creationId xmlns:a16="http://schemas.microsoft.com/office/drawing/2014/main" xmlns="" id="{BF83E2D8-EE0B-4111-9E5E-2F1DB1847E26}"/>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a:extLst>
            <a:ext uri="{FF2B5EF4-FFF2-40B4-BE49-F238E27FC236}">
              <a16:creationId xmlns:a16="http://schemas.microsoft.com/office/drawing/2014/main" xmlns="" id="{0CCD6010-7FA8-402F-B760-CF7C62BB289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a:extLst>
            <a:ext uri="{FF2B5EF4-FFF2-40B4-BE49-F238E27FC236}">
              <a16:creationId xmlns:a16="http://schemas.microsoft.com/office/drawing/2014/main" xmlns="" id="{8425582F-889C-4962-AB2A-FEDDD5BCDA36}"/>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409EC79D-2098-4EE2-A490-48A119E68D2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AD44A911-E356-4A17-9AB1-2CAE2CBFFA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C236A91C-1D93-4CA1-8F1B-4B3A7BDA53D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BEEC8C18-CFFA-49A2-9FEF-362500B49B2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E4F72FD5-7DF0-431C-A3AA-BD14B2DE36C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582" name="楕円 581">
          <a:extLst>
            <a:ext uri="{FF2B5EF4-FFF2-40B4-BE49-F238E27FC236}">
              <a16:creationId xmlns:a16="http://schemas.microsoft.com/office/drawing/2014/main" xmlns="" id="{26F625AD-EE79-4086-B17A-91B3090CA7DE}"/>
            </a:ext>
          </a:extLst>
        </xdr:cNvPr>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147338</xdr:rowOff>
    </xdr:from>
    <xdr:ext cx="405111" cy="259045"/>
    <xdr:sp macro="" textlink="">
      <xdr:nvSpPr>
        <xdr:cNvPr id="583" name="【庁舎】&#10;有形固定資産減価償却率該当値テキスト">
          <a:extLst>
            <a:ext uri="{FF2B5EF4-FFF2-40B4-BE49-F238E27FC236}">
              <a16:creationId xmlns:a16="http://schemas.microsoft.com/office/drawing/2014/main" xmlns="" id="{C93FBDDB-CFD4-4BB0-AA6C-6B14CD557B65}"/>
            </a:ext>
          </a:extLst>
        </xdr:cNvPr>
        <xdr:cNvSpPr txBox="1"/>
      </xdr:nvSpPr>
      <xdr:spPr>
        <a:xfrm>
          <a:off x="16357600"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92711</xdr:rowOff>
    </xdr:from>
    <xdr:to>
      <xdr:col>81</xdr:col>
      <xdr:colOff>101600</xdr:colOff>
      <xdr:row>105</xdr:row>
      <xdr:rowOff>22861</xdr:rowOff>
    </xdr:to>
    <xdr:sp macro="" textlink="">
      <xdr:nvSpPr>
        <xdr:cNvPr id="584" name="楕円 583">
          <a:extLst>
            <a:ext uri="{FF2B5EF4-FFF2-40B4-BE49-F238E27FC236}">
              <a16:creationId xmlns:a16="http://schemas.microsoft.com/office/drawing/2014/main" xmlns="" id="{E8369A38-BA65-466F-9656-9F221F5645C7}"/>
            </a:ext>
          </a:extLst>
        </xdr:cNvPr>
        <xdr:cNvSpPr/>
      </xdr:nvSpPr>
      <xdr:spPr>
        <a:xfrm>
          <a:off x="15430500" y="179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143511</xdr:rowOff>
    </xdr:from>
    <xdr:to>
      <xdr:col>85</xdr:col>
      <xdr:colOff>127000</xdr:colOff>
      <xdr:row>105</xdr:row>
      <xdr:rowOff>3811</xdr:rowOff>
    </xdr:to>
    <xdr:cxnSp macro="">
      <xdr:nvCxnSpPr>
        <xdr:cNvPr id="585" name="直線コネクタ 584">
          <a:extLst>
            <a:ext uri="{FF2B5EF4-FFF2-40B4-BE49-F238E27FC236}">
              <a16:creationId xmlns:a16="http://schemas.microsoft.com/office/drawing/2014/main" xmlns="" id="{096A6FC9-8EDE-4D5E-B939-9B72F83F4379}"/>
            </a:ext>
          </a:extLst>
        </xdr:cNvPr>
        <xdr:cNvCxnSpPr/>
      </xdr:nvCxnSpPr>
      <xdr:spPr>
        <a:xfrm>
          <a:off x="15481300" y="1797431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60961</xdr:rowOff>
    </xdr:from>
    <xdr:to>
      <xdr:col>76</xdr:col>
      <xdr:colOff>165100</xdr:colOff>
      <xdr:row>104</xdr:row>
      <xdr:rowOff>162561</xdr:rowOff>
    </xdr:to>
    <xdr:sp macro="" textlink="">
      <xdr:nvSpPr>
        <xdr:cNvPr id="586" name="楕円 585">
          <a:extLst>
            <a:ext uri="{FF2B5EF4-FFF2-40B4-BE49-F238E27FC236}">
              <a16:creationId xmlns:a16="http://schemas.microsoft.com/office/drawing/2014/main" xmlns="" id="{C5E5134C-72A7-4E7A-94EC-6A25144E0EBC}"/>
            </a:ext>
          </a:extLst>
        </xdr:cNvPr>
        <xdr:cNvSpPr/>
      </xdr:nvSpPr>
      <xdr:spPr>
        <a:xfrm>
          <a:off x="14541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111761</xdr:rowOff>
    </xdr:from>
    <xdr:to>
      <xdr:col>81</xdr:col>
      <xdr:colOff>50800</xdr:colOff>
      <xdr:row>104</xdr:row>
      <xdr:rowOff>143511</xdr:rowOff>
    </xdr:to>
    <xdr:cxnSp macro="">
      <xdr:nvCxnSpPr>
        <xdr:cNvPr id="587" name="直線コネクタ 586">
          <a:extLst>
            <a:ext uri="{FF2B5EF4-FFF2-40B4-BE49-F238E27FC236}">
              <a16:creationId xmlns:a16="http://schemas.microsoft.com/office/drawing/2014/main" xmlns="" id="{2B84D30B-FB33-4F04-BB06-610B5B0EB6B4}"/>
            </a:ext>
          </a:extLst>
        </xdr:cNvPr>
        <xdr:cNvCxnSpPr/>
      </xdr:nvCxnSpPr>
      <xdr:spPr>
        <a:xfrm>
          <a:off x="14592300" y="1794256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49530</xdr:rowOff>
    </xdr:from>
    <xdr:to>
      <xdr:col>72</xdr:col>
      <xdr:colOff>38100</xdr:colOff>
      <xdr:row>104</xdr:row>
      <xdr:rowOff>151130</xdr:rowOff>
    </xdr:to>
    <xdr:sp macro="" textlink="">
      <xdr:nvSpPr>
        <xdr:cNvPr id="588" name="楕円 587">
          <a:extLst>
            <a:ext uri="{FF2B5EF4-FFF2-40B4-BE49-F238E27FC236}">
              <a16:creationId xmlns:a16="http://schemas.microsoft.com/office/drawing/2014/main" xmlns="" id="{33BEAD91-97CF-411A-B73C-D18B6E531D8B}"/>
            </a:ext>
          </a:extLst>
        </xdr:cNvPr>
        <xdr:cNvSpPr/>
      </xdr:nvSpPr>
      <xdr:spPr>
        <a:xfrm>
          <a:off x="13652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100330</xdr:rowOff>
    </xdr:from>
    <xdr:to>
      <xdr:col>76</xdr:col>
      <xdr:colOff>114300</xdr:colOff>
      <xdr:row>104</xdr:row>
      <xdr:rowOff>111761</xdr:rowOff>
    </xdr:to>
    <xdr:cxnSp macro="">
      <xdr:nvCxnSpPr>
        <xdr:cNvPr id="589" name="直線コネクタ 588">
          <a:extLst>
            <a:ext uri="{FF2B5EF4-FFF2-40B4-BE49-F238E27FC236}">
              <a16:creationId xmlns:a16="http://schemas.microsoft.com/office/drawing/2014/main" xmlns="" id="{28DFA43B-67C4-484A-B2FC-0CBE8694D1AE}"/>
            </a:ext>
          </a:extLst>
        </xdr:cNvPr>
        <xdr:cNvCxnSpPr/>
      </xdr:nvCxnSpPr>
      <xdr:spPr>
        <a:xfrm>
          <a:off x="13703300" y="17931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20320</xdr:rowOff>
    </xdr:from>
    <xdr:to>
      <xdr:col>67</xdr:col>
      <xdr:colOff>101600</xdr:colOff>
      <xdr:row>104</xdr:row>
      <xdr:rowOff>121920</xdr:rowOff>
    </xdr:to>
    <xdr:sp macro="" textlink="">
      <xdr:nvSpPr>
        <xdr:cNvPr id="590" name="楕円 589">
          <a:extLst>
            <a:ext uri="{FF2B5EF4-FFF2-40B4-BE49-F238E27FC236}">
              <a16:creationId xmlns:a16="http://schemas.microsoft.com/office/drawing/2014/main" xmlns="" id="{EB423F27-1493-4A48-9BD9-EDDE7070066B}"/>
            </a:ext>
          </a:extLst>
        </xdr:cNvPr>
        <xdr:cNvSpPr/>
      </xdr:nvSpPr>
      <xdr:spPr>
        <a:xfrm>
          <a:off x="127635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71120</xdr:rowOff>
    </xdr:from>
    <xdr:to>
      <xdr:col>71</xdr:col>
      <xdr:colOff>177800</xdr:colOff>
      <xdr:row>104</xdr:row>
      <xdr:rowOff>100330</xdr:rowOff>
    </xdr:to>
    <xdr:cxnSp macro="">
      <xdr:nvCxnSpPr>
        <xdr:cNvPr id="591" name="直線コネクタ 590">
          <a:extLst>
            <a:ext uri="{FF2B5EF4-FFF2-40B4-BE49-F238E27FC236}">
              <a16:creationId xmlns:a16="http://schemas.microsoft.com/office/drawing/2014/main" xmlns="" id="{9D23D69A-CB45-44B0-94DE-1EF702408F16}"/>
            </a:ext>
          </a:extLst>
        </xdr:cNvPr>
        <xdr:cNvCxnSpPr/>
      </xdr:nvCxnSpPr>
      <xdr:spPr>
        <a:xfrm>
          <a:off x="12814300" y="179019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92" name="n_1aveValue【庁舎】&#10;有形固定資産減価償却率">
          <a:extLst>
            <a:ext uri="{FF2B5EF4-FFF2-40B4-BE49-F238E27FC236}">
              <a16:creationId xmlns:a16="http://schemas.microsoft.com/office/drawing/2014/main" xmlns="" id="{AD9229FD-22A6-4859-9560-23AB68E794D4}"/>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93" name="n_2aveValue【庁舎】&#10;有形固定資産減価償却率">
          <a:extLst>
            <a:ext uri="{FF2B5EF4-FFF2-40B4-BE49-F238E27FC236}">
              <a16:creationId xmlns:a16="http://schemas.microsoft.com/office/drawing/2014/main" xmlns="" id="{3B1D2647-A8D8-432C-A286-C991D57258EA}"/>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94" name="n_3aveValue【庁舎】&#10;有形固定資産減価償却率">
          <a:extLst>
            <a:ext uri="{FF2B5EF4-FFF2-40B4-BE49-F238E27FC236}">
              <a16:creationId xmlns:a16="http://schemas.microsoft.com/office/drawing/2014/main" xmlns="" id="{55D6EF51-3AB8-4692-81B1-565508C2F2AA}"/>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95" name="n_4aveValue【庁舎】&#10;有形固定資産減価償却率">
          <a:extLst>
            <a:ext uri="{FF2B5EF4-FFF2-40B4-BE49-F238E27FC236}">
              <a16:creationId xmlns:a16="http://schemas.microsoft.com/office/drawing/2014/main" xmlns="" id="{DD38EF69-D3D0-4F0B-B5B4-88B3DD651C28}"/>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13988</xdr:rowOff>
    </xdr:from>
    <xdr:ext cx="405111" cy="259045"/>
    <xdr:sp macro="" textlink="">
      <xdr:nvSpPr>
        <xdr:cNvPr id="596" name="n_1mainValue【庁舎】&#10;有形固定資産減価償却率">
          <a:extLst>
            <a:ext uri="{FF2B5EF4-FFF2-40B4-BE49-F238E27FC236}">
              <a16:creationId xmlns:a16="http://schemas.microsoft.com/office/drawing/2014/main" xmlns="" id="{919FF038-750C-4ADD-816B-1BD22BF22C9F}"/>
            </a:ext>
          </a:extLst>
        </xdr:cNvPr>
        <xdr:cNvSpPr txBox="1"/>
      </xdr:nvSpPr>
      <xdr:spPr>
        <a:xfrm>
          <a:off x="15266044" y="1801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153688</xdr:rowOff>
    </xdr:from>
    <xdr:ext cx="405111" cy="259045"/>
    <xdr:sp macro="" textlink="">
      <xdr:nvSpPr>
        <xdr:cNvPr id="597" name="n_2mainValue【庁舎】&#10;有形固定資産減価償却率">
          <a:extLst>
            <a:ext uri="{FF2B5EF4-FFF2-40B4-BE49-F238E27FC236}">
              <a16:creationId xmlns:a16="http://schemas.microsoft.com/office/drawing/2014/main" xmlns="" id="{AA12A54D-C6CE-42E8-B131-E39956CE6C1C}"/>
            </a:ext>
          </a:extLst>
        </xdr:cNvPr>
        <xdr:cNvSpPr txBox="1"/>
      </xdr:nvSpPr>
      <xdr:spPr>
        <a:xfrm>
          <a:off x="14389744" y="17984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142257</xdr:rowOff>
    </xdr:from>
    <xdr:ext cx="405111" cy="259045"/>
    <xdr:sp macro="" textlink="">
      <xdr:nvSpPr>
        <xdr:cNvPr id="598" name="n_3mainValue【庁舎】&#10;有形固定資産減価償却率">
          <a:extLst>
            <a:ext uri="{FF2B5EF4-FFF2-40B4-BE49-F238E27FC236}">
              <a16:creationId xmlns:a16="http://schemas.microsoft.com/office/drawing/2014/main" xmlns="" id="{88D035E9-8CC7-45D9-A4D0-951C32368B22}"/>
            </a:ext>
          </a:extLst>
        </xdr:cNvPr>
        <xdr:cNvSpPr txBox="1"/>
      </xdr:nvSpPr>
      <xdr:spPr>
        <a:xfrm>
          <a:off x="135007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138447</xdr:rowOff>
    </xdr:from>
    <xdr:ext cx="405111" cy="259045"/>
    <xdr:sp macro="" textlink="">
      <xdr:nvSpPr>
        <xdr:cNvPr id="599" name="n_4mainValue【庁舎】&#10;有形固定資産減価償却率">
          <a:extLst>
            <a:ext uri="{FF2B5EF4-FFF2-40B4-BE49-F238E27FC236}">
              <a16:creationId xmlns:a16="http://schemas.microsoft.com/office/drawing/2014/main" xmlns="" id="{ACC4FEBB-E0BE-426B-8068-F1A16F5B5519}"/>
            </a:ext>
          </a:extLst>
        </xdr:cNvPr>
        <xdr:cNvSpPr txBox="1"/>
      </xdr:nvSpPr>
      <xdr:spPr>
        <a:xfrm>
          <a:off x="12611744" y="1762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xmlns="" id="{DB26C7AA-7FFB-4848-B98E-6E19F240A6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xmlns="" id="{D20CBEAB-43AF-4F70-8E1E-4E54C532089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xmlns="" id="{810E6763-7E41-4A7B-AEFB-7E1D31277B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xmlns="" id="{93CB3809-DDB5-4BE7-B1AF-3023B9B290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xmlns="" id="{95A470BC-FA40-45CE-8031-F4CBC04F3C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xmlns="" id="{5B02818B-4A49-43A0-AF6A-4AF1003DA7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xmlns="" id="{9EBEB19D-9323-4DDE-9EB2-84FC698EB97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xmlns="" id="{ADB95DCC-F837-4B05-90F4-A73598B7E2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xmlns="" id="{26198550-1F00-41BF-B427-E1EA32B6D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xmlns="" id="{F42127D7-5F14-4A4C-BE80-8E9C6D1915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xmlns="" id="{6DF249C5-3A1D-4F54-8D85-57E52BC709B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xmlns="" id="{CEEE034E-2514-4787-9184-BB7098EC4A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xmlns="" id="{BE02E913-FDF8-4875-B857-7D4BF4D851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xmlns="" id="{7585EA80-82B2-4FAD-8A20-F2F54BAF07B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xmlns="" id="{07706097-2100-4444-980E-988F11F889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xmlns="" id="{F1233985-DFC6-42BB-8F19-9BA044E46E3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xmlns="" id="{0A62B16E-F09B-4115-918F-0CEA0D55AA5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xmlns="" id="{1AFCF4D7-6FB1-4540-B38A-C6CA8FAC59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xmlns="" id="{DBE529BC-30F5-4183-AD35-334524A5282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xmlns="" id="{775CB311-C524-49E7-9C9F-1369B8CB6C5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xmlns="" id="{EFC7AC4F-E097-4278-976F-6D2455FEA1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xmlns="" id="{3E3D52F3-DA99-4A6C-A9AA-CAEFAC5D44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xmlns="" id="{54C13F50-CE50-4B61-A8CA-FD2BD65AE27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a:extLst>
            <a:ext uri="{FF2B5EF4-FFF2-40B4-BE49-F238E27FC236}">
              <a16:creationId xmlns:a16="http://schemas.microsoft.com/office/drawing/2014/main" xmlns="" id="{271FA2A8-B1F8-4420-8CBD-25AD36415FF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a:extLst>
            <a:ext uri="{FF2B5EF4-FFF2-40B4-BE49-F238E27FC236}">
              <a16:creationId xmlns:a16="http://schemas.microsoft.com/office/drawing/2014/main" xmlns="" id="{F9452048-7819-473E-A4E6-55AA016AADF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a:extLst>
            <a:ext uri="{FF2B5EF4-FFF2-40B4-BE49-F238E27FC236}">
              <a16:creationId xmlns:a16="http://schemas.microsoft.com/office/drawing/2014/main" xmlns="" id="{4EF3117D-0E81-44CE-81C9-D4BCD05D5B0C}"/>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a:extLst>
            <a:ext uri="{FF2B5EF4-FFF2-40B4-BE49-F238E27FC236}">
              <a16:creationId xmlns:a16="http://schemas.microsoft.com/office/drawing/2014/main" xmlns="" id="{BCD515E9-9D22-4D7E-A51C-D0378EDA687A}"/>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a:extLst>
            <a:ext uri="{FF2B5EF4-FFF2-40B4-BE49-F238E27FC236}">
              <a16:creationId xmlns:a16="http://schemas.microsoft.com/office/drawing/2014/main" xmlns="" id="{B8FBEA92-AB52-4A49-B498-D2C699E4FDC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8" name="【庁舎】&#10;一人当たり面積平均値テキスト">
          <a:extLst>
            <a:ext uri="{FF2B5EF4-FFF2-40B4-BE49-F238E27FC236}">
              <a16:creationId xmlns:a16="http://schemas.microsoft.com/office/drawing/2014/main" xmlns="" id="{4A8CD202-CD76-423C-8DE8-E7A0B75A9B65}"/>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a:extLst>
            <a:ext uri="{FF2B5EF4-FFF2-40B4-BE49-F238E27FC236}">
              <a16:creationId xmlns:a16="http://schemas.microsoft.com/office/drawing/2014/main" xmlns="" id="{ED3755FB-A1C5-401F-AB4D-317F670B281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a:extLst>
            <a:ext uri="{FF2B5EF4-FFF2-40B4-BE49-F238E27FC236}">
              <a16:creationId xmlns:a16="http://schemas.microsoft.com/office/drawing/2014/main" xmlns="" id="{B9CF9756-5625-49B2-AE6C-4029DB7BC56D}"/>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a:extLst>
            <a:ext uri="{FF2B5EF4-FFF2-40B4-BE49-F238E27FC236}">
              <a16:creationId xmlns:a16="http://schemas.microsoft.com/office/drawing/2014/main" xmlns="" id="{031A22F5-38A6-4B2D-AA2E-5C5F55CE55FE}"/>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a:extLst>
            <a:ext uri="{FF2B5EF4-FFF2-40B4-BE49-F238E27FC236}">
              <a16:creationId xmlns:a16="http://schemas.microsoft.com/office/drawing/2014/main" xmlns="" id="{502A4B59-5DDD-43BD-82E8-2E13E7953454}"/>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a:extLst>
            <a:ext uri="{FF2B5EF4-FFF2-40B4-BE49-F238E27FC236}">
              <a16:creationId xmlns:a16="http://schemas.microsoft.com/office/drawing/2014/main" xmlns="" id="{1233E44B-57B4-49AD-AEA5-3C729ADF045C}"/>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24A08A36-1C95-4E55-847B-228DDE050E8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AB7CE881-A45F-47D0-B161-842CD586B2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BEF231A9-2038-46CA-BD57-3106354EC1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576E2701-C2F6-443B-93B1-68D9F3AD287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537A9859-D3B9-490F-ACCF-3012AC8EB3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xdr:rowOff>
    </xdr:from>
    <xdr:to>
      <xdr:col>116</xdr:col>
      <xdr:colOff>114300</xdr:colOff>
      <xdr:row>106</xdr:row>
      <xdr:rowOff>106045</xdr:rowOff>
    </xdr:to>
    <xdr:sp macro="" textlink="">
      <xdr:nvSpPr>
        <xdr:cNvPr id="639" name="楕円 638">
          <a:extLst>
            <a:ext uri="{FF2B5EF4-FFF2-40B4-BE49-F238E27FC236}">
              <a16:creationId xmlns:a16="http://schemas.microsoft.com/office/drawing/2014/main" xmlns="" id="{C744C2AC-D16D-48E0-BD0C-D495C79F40AB}"/>
            </a:ext>
          </a:extLst>
        </xdr:cNvPr>
        <xdr:cNvSpPr/>
      </xdr:nvSpPr>
      <xdr:spPr>
        <a:xfrm>
          <a:off x="22110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27322</xdr:rowOff>
    </xdr:from>
    <xdr:ext cx="469744" cy="259045"/>
    <xdr:sp macro="" textlink="">
      <xdr:nvSpPr>
        <xdr:cNvPr id="640" name="【庁舎】&#10;一人当たり面積該当値テキスト">
          <a:extLst>
            <a:ext uri="{FF2B5EF4-FFF2-40B4-BE49-F238E27FC236}">
              <a16:creationId xmlns:a16="http://schemas.microsoft.com/office/drawing/2014/main" xmlns="" id="{3BAB16CA-5BED-46AB-94FF-AA5F3C7F0EC1}"/>
            </a:ext>
          </a:extLst>
        </xdr:cNvPr>
        <xdr:cNvSpPr txBox="1"/>
      </xdr:nvSpPr>
      <xdr:spPr>
        <a:xfrm>
          <a:off x="22199600"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xdr:rowOff>
    </xdr:from>
    <xdr:to>
      <xdr:col>112</xdr:col>
      <xdr:colOff>38100</xdr:colOff>
      <xdr:row>106</xdr:row>
      <xdr:rowOff>105663</xdr:rowOff>
    </xdr:to>
    <xdr:sp macro="" textlink="">
      <xdr:nvSpPr>
        <xdr:cNvPr id="641" name="楕円 640">
          <a:extLst>
            <a:ext uri="{FF2B5EF4-FFF2-40B4-BE49-F238E27FC236}">
              <a16:creationId xmlns:a16="http://schemas.microsoft.com/office/drawing/2014/main" xmlns="" id="{D4495A96-DAC2-4BD1-A31A-83E390BBAD32}"/>
            </a:ext>
          </a:extLst>
        </xdr:cNvPr>
        <xdr:cNvSpPr/>
      </xdr:nvSpPr>
      <xdr:spPr>
        <a:xfrm>
          <a:off x="21272500" y="181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54863</xdr:rowOff>
    </xdr:from>
    <xdr:to>
      <xdr:col>116</xdr:col>
      <xdr:colOff>63500</xdr:colOff>
      <xdr:row>106</xdr:row>
      <xdr:rowOff>55245</xdr:rowOff>
    </xdr:to>
    <xdr:cxnSp macro="">
      <xdr:nvCxnSpPr>
        <xdr:cNvPr id="642" name="直線コネクタ 641">
          <a:extLst>
            <a:ext uri="{FF2B5EF4-FFF2-40B4-BE49-F238E27FC236}">
              <a16:creationId xmlns:a16="http://schemas.microsoft.com/office/drawing/2014/main" xmlns="" id="{AEA5B1AA-1BE8-4592-88AB-8ED78FF0C22D}"/>
            </a:ext>
          </a:extLst>
        </xdr:cNvPr>
        <xdr:cNvCxnSpPr/>
      </xdr:nvCxnSpPr>
      <xdr:spPr>
        <a:xfrm>
          <a:off x="21323300" y="1822856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xdr:rowOff>
    </xdr:from>
    <xdr:to>
      <xdr:col>107</xdr:col>
      <xdr:colOff>101600</xdr:colOff>
      <xdr:row>106</xdr:row>
      <xdr:rowOff>116332</xdr:rowOff>
    </xdr:to>
    <xdr:sp macro="" textlink="">
      <xdr:nvSpPr>
        <xdr:cNvPr id="643" name="楕円 642">
          <a:extLst>
            <a:ext uri="{FF2B5EF4-FFF2-40B4-BE49-F238E27FC236}">
              <a16:creationId xmlns:a16="http://schemas.microsoft.com/office/drawing/2014/main" xmlns="" id="{A71AC034-1932-46F6-9A95-08F275E482AA}"/>
            </a:ext>
          </a:extLst>
        </xdr:cNvPr>
        <xdr:cNvSpPr/>
      </xdr:nvSpPr>
      <xdr:spPr>
        <a:xfrm>
          <a:off x="20383500" y="181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54863</xdr:rowOff>
    </xdr:from>
    <xdr:to>
      <xdr:col>111</xdr:col>
      <xdr:colOff>177800</xdr:colOff>
      <xdr:row>106</xdr:row>
      <xdr:rowOff>65532</xdr:rowOff>
    </xdr:to>
    <xdr:cxnSp macro="">
      <xdr:nvCxnSpPr>
        <xdr:cNvPr id="644" name="直線コネクタ 643">
          <a:extLst>
            <a:ext uri="{FF2B5EF4-FFF2-40B4-BE49-F238E27FC236}">
              <a16:creationId xmlns:a16="http://schemas.microsoft.com/office/drawing/2014/main" xmlns="" id="{189EC236-40AC-48AC-89F5-AD3B036CCD61}"/>
            </a:ext>
          </a:extLst>
        </xdr:cNvPr>
        <xdr:cNvCxnSpPr/>
      </xdr:nvCxnSpPr>
      <xdr:spPr>
        <a:xfrm flipV="1">
          <a:off x="20434300" y="18228563"/>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24257</xdr:rowOff>
    </xdr:from>
    <xdr:to>
      <xdr:col>102</xdr:col>
      <xdr:colOff>165100</xdr:colOff>
      <xdr:row>106</xdr:row>
      <xdr:rowOff>125857</xdr:rowOff>
    </xdr:to>
    <xdr:sp macro="" textlink="">
      <xdr:nvSpPr>
        <xdr:cNvPr id="645" name="楕円 644">
          <a:extLst>
            <a:ext uri="{FF2B5EF4-FFF2-40B4-BE49-F238E27FC236}">
              <a16:creationId xmlns:a16="http://schemas.microsoft.com/office/drawing/2014/main" xmlns="" id="{62EE26D3-BFEB-4A0F-90CD-80513249A58C}"/>
            </a:ext>
          </a:extLst>
        </xdr:cNvPr>
        <xdr:cNvSpPr/>
      </xdr:nvSpPr>
      <xdr:spPr>
        <a:xfrm>
          <a:off x="19494500" y="181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65532</xdr:rowOff>
    </xdr:from>
    <xdr:to>
      <xdr:col>107</xdr:col>
      <xdr:colOff>50800</xdr:colOff>
      <xdr:row>106</xdr:row>
      <xdr:rowOff>75057</xdr:rowOff>
    </xdr:to>
    <xdr:cxnSp macro="">
      <xdr:nvCxnSpPr>
        <xdr:cNvPr id="646" name="直線コネクタ 645">
          <a:extLst>
            <a:ext uri="{FF2B5EF4-FFF2-40B4-BE49-F238E27FC236}">
              <a16:creationId xmlns:a16="http://schemas.microsoft.com/office/drawing/2014/main" xmlns="" id="{65AA7FFA-A147-4B68-8271-5C5599BC3753}"/>
            </a:ext>
          </a:extLst>
        </xdr:cNvPr>
        <xdr:cNvCxnSpPr/>
      </xdr:nvCxnSpPr>
      <xdr:spPr>
        <a:xfrm flipV="1">
          <a:off x="19545300" y="1823923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33020</xdr:rowOff>
    </xdr:from>
    <xdr:to>
      <xdr:col>98</xdr:col>
      <xdr:colOff>38100</xdr:colOff>
      <xdr:row>106</xdr:row>
      <xdr:rowOff>134620</xdr:rowOff>
    </xdr:to>
    <xdr:sp macro="" textlink="">
      <xdr:nvSpPr>
        <xdr:cNvPr id="647" name="楕円 646">
          <a:extLst>
            <a:ext uri="{FF2B5EF4-FFF2-40B4-BE49-F238E27FC236}">
              <a16:creationId xmlns:a16="http://schemas.microsoft.com/office/drawing/2014/main" xmlns="" id="{95328632-7099-4165-8FB6-4D2CB22B6012}"/>
            </a:ext>
          </a:extLst>
        </xdr:cNvPr>
        <xdr:cNvSpPr/>
      </xdr:nvSpPr>
      <xdr:spPr>
        <a:xfrm>
          <a:off x="18605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75057</xdr:rowOff>
    </xdr:from>
    <xdr:to>
      <xdr:col>102</xdr:col>
      <xdr:colOff>114300</xdr:colOff>
      <xdr:row>106</xdr:row>
      <xdr:rowOff>83820</xdr:rowOff>
    </xdr:to>
    <xdr:cxnSp macro="">
      <xdr:nvCxnSpPr>
        <xdr:cNvPr id="648" name="直線コネクタ 647">
          <a:extLst>
            <a:ext uri="{FF2B5EF4-FFF2-40B4-BE49-F238E27FC236}">
              <a16:creationId xmlns:a16="http://schemas.microsoft.com/office/drawing/2014/main" xmlns="" id="{F24774D2-2A88-4363-AFC1-2297BB116AAB}"/>
            </a:ext>
          </a:extLst>
        </xdr:cNvPr>
        <xdr:cNvCxnSpPr/>
      </xdr:nvCxnSpPr>
      <xdr:spPr>
        <a:xfrm flipV="1">
          <a:off x="18656300" y="1824875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9" name="n_1aveValue【庁舎】&#10;一人当たり面積">
          <a:extLst>
            <a:ext uri="{FF2B5EF4-FFF2-40B4-BE49-F238E27FC236}">
              <a16:creationId xmlns:a16="http://schemas.microsoft.com/office/drawing/2014/main" xmlns="" id="{122C93EF-DE85-4687-9FF7-2F17743CAC0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50" name="n_2aveValue【庁舎】&#10;一人当たり面積">
          <a:extLst>
            <a:ext uri="{FF2B5EF4-FFF2-40B4-BE49-F238E27FC236}">
              <a16:creationId xmlns:a16="http://schemas.microsoft.com/office/drawing/2014/main" xmlns="" id="{19DFA6BA-AD2D-4ECF-8F2B-7CAD40DD2486}"/>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51" name="n_3aveValue【庁舎】&#10;一人当たり面積">
          <a:extLst>
            <a:ext uri="{FF2B5EF4-FFF2-40B4-BE49-F238E27FC236}">
              <a16:creationId xmlns:a16="http://schemas.microsoft.com/office/drawing/2014/main" xmlns="" id="{35C523F7-7857-4269-B3F1-E8BC38F81456}"/>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52" name="n_4aveValue【庁舎】&#10;一人当たり面積">
          <a:extLst>
            <a:ext uri="{FF2B5EF4-FFF2-40B4-BE49-F238E27FC236}">
              <a16:creationId xmlns:a16="http://schemas.microsoft.com/office/drawing/2014/main" xmlns="" id="{970CC946-22E6-4BE6-9EDA-F36E6376C871}"/>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122190</xdr:rowOff>
    </xdr:from>
    <xdr:ext cx="469744" cy="259045"/>
    <xdr:sp macro="" textlink="">
      <xdr:nvSpPr>
        <xdr:cNvPr id="653" name="n_1mainValue【庁舎】&#10;一人当たり面積">
          <a:extLst>
            <a:ext uri="{FF2B5EF4-FFF2-40B4-BE49-F238E27FC236}">
              <a16:creationId xmlns:a16="http://schemas.microsoft.com/office/drawing/2014/main" xmlns="" id="{A5869014-DA47-4226-BEB0-81AACFDC4829}"/>
            </a:ext>
          </a:extLst>
        </xdr:cNvPr>
        <xdr:cNvSpPr txBox="1"/>
      </xdr:nvSpPr>
      <xdr:spPr>
        <a:xfrm>
          <a:off x="21075727" y="179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132859</xdr:rowOff>
    </xdr:from>
    <xdr:ext cx="469744" cy="259045"/>
    <xdr:sp macro="" textlink="">
      <xdr:nvSpPr>
        <xdr:cNvPr id="654" name="n_2mainValue【庁舎】&#10;一人当たり面積">
          <a:extLst>
            <a:ext uri="{FF2B5EF4-FFF2-40B4-BE49-F238E27FC236}">
              <a16:creationId xmlns:a16="http://schemas.microsoft.com/office/drawing/2014/main" xmlns="" id="{A9EDF0C7-4049-4ABE-AC98-5B738D7373F2}"/>
            </a:ext>
          </a:extLst>
        </xdr:cNvPr>
        <xdr:cNvSpPr txBox="1"/>
      </xdr:nvSpPr>
      <xdr:spPr>
        <a:xfrm>
          <a:off x="20199427" y="179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142384</xdr:rowOff>
    </xdr:from>
    <xdr:ext cx="469744" cy="259045"/>
    <xdr:sp macro="" textlink="">
      <xdr:nvSpPr>
        <xdr:cNvPr id="655" name="n_3mainValue【庁舎】&#10;一人当たり面積">
          <a:extLst>
            <a:ext uri="{FF2B5EF4-FFF2-40B4-BE49-F238E27FC236}">
              <a16:creationId xmlns:a16="http://schemas.microsoft.com/office/drawing/2014/main" xmlns="" id="{E8854ADA-FEFF-4DC1-8532-68158658E343}"/>
            </a:ext>
          </a:extLst>
        </xdr:cNvPr>
        <xdr:cNvSpPr txBox="1"/>
      </xdr:nvSpPr>
      <xdr:spPr>
        <a:xfrm>
          <a:off x="19310427" y="179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151147</xdr:rowOff>
    </xdr:from>
    <xdr:ext cx="469744" cy="259045"/>
    <xdr:sp macro="" textlink="">
      <xdr:nvSpPr>
        <xdr:cNvPr id="656" name="n_4mainValue【庁舎】&#10;一人当たり面積">
          <a:extLst>
            <a:ext uri="{FF2B5EF4-FFF2-40B4-BE49-F238E27FC236}">
              <a16:creationId xmlns:a16="http://schemas.microsoft.com/office/drawing/2014/main" xmlns="" id="{72B19025-30AD-44A6-B261-34EC10B28304}"/>
            </a:ext>
          </a:extLst>
        </xdr:cNvPr>
        <xdr:cNvSpPr txBox="1"/>
      </xdr:nvSpPr>
      <xdr:spPr>
        <a:xfrm>
          <a:off x="18421427"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xmlns="" id="{888757D6-A6AF-4B02-A92D-7CC68C5940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xmlns="" id="{BC7D5864-4E24-4975-8950-E523FDD9018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xmlns="" id="{6847663B-7E67-41AC-B7D8-920CC5AAAA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類似団体平均値と比較し、有形固定資産減価償却率が高くなっているのは、体育館・プール、福祉施設、消防施設である。</a:t>
          </a:r>
        </a:p>
        <a:p>
          <a:r>
            <a:rPr kumimoji="1" lang="ja-JP" altLang="en-US" sz="1300">
              <a:latin typeface="ＭＳ Ｐゴシック" panose="020B0600070205080204" pitchFamily="50" charset="-128"/>
              <a:ea typeface="ＭＳ Ｐゴシック" panose="020B0600070205080204" pitchFamily="50" charset="-128"/>
            </a:rPr>
            <a:t>住民一人当たりの面積は、体育館・プールについては類似団体を下回っており、福祉施設、消防施設については上回っている状態である。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これらの施設については、今後住民へ提供するサービスの質を低下することのないよう、削減もしくは維持、更新を行っていく必要がある。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ただ、住民一人当たりの面積は、いずれも類似団体を上回っているため、将来的には総量の削減を検討する必要がある。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加え、町内に主要産業がないこと等により、財政基盤が弱く類似団体の平均を下回る状況である。インターンシップの受け入れやＮＰＯ活動を通じて町内産業の活性化、起業家の育成やごみゼロ活動を目標に持続可能なまちづくりを展開しつつ、ＳＤＧｓを推進するとともに将来的な歳入の増加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flipV="1">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大規模な投資的事業が続き公債費の発行が増加しているが、投資的事業の実施の精査を改めて行い、公債費の発行抑制等により、類似団体の平均的な位置となるよう今後も計画的で有利な地方債に努め、現行比率の減少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xmlns=""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xmlns=""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35923</xdr:rowOff>
    </xdr:from>
    <xdr:to>
      <xdr:col>23</xdr:col>
      <xdr:colOff>133350</xdr:colOff>
      <xdr:row>64</xdr:row>
      <xdr:rowOff>97972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114800" y="11008723"/>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xmlns=""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35923</xdr:rowOff>
    </xdr:from>
    <xdr:to>
      <xdr:col>19</xdr:col>
      <xdr:colOff>133350</xdr:colOff>
      <xdr:row>64</xdr:row>
      <xdr:rowOff>142784</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3225800" y="1100872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35923</xdr:rowOff>
    </xdr:from>
    <xdr:to>
      <xdr:col>15</xdr:col>
      <xdr:colOff>82550</xdr:colOff>
      <xdr:row>64</xdr:row>
      <xdr:rowOff>142784</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2336800" y="1100872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64</xdr:row>
      <xdr:rowOff>35923</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a:off x="1447800" y="1081568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9022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19249</xdr:rowOff>
    </xdr:from>
    <xdr:ext cx="762000" cy="259045"/>
    <xdr:sp macro="" textlink="">
      <xdr:nvSpPr>
        <xdr:cNvPr id="155" name="財政構造の弾力性該当値テキスト">
          <a:extLst>
            <a:ext uri="{FF2B5EF4-FFF2-40B4-BE49-F238E27FC236}">
              <a16:creationId xmlns:a16="http://schemas.microsoft.com/office/drawing/2014/main" xmlns="" id="{00000000-0008-0000-0300-00009B000000}"/>
            </a:ext>
          </a:extLst>
        </xdr:cNvPr>
        <xdr:cNvSpPr txBox="1"/>
      </xdr:nvSpPr>
      <xdr:spPr>
        <a:xfrm>
          <a:off x="5041900" y="1099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156573</xdr:rowOff>
    </xdr:from>
    <xdr:to>
      <xdr:col>19</xdr:col>
      <xdr:colOff>184150</xdr:colOff>
      <xdr:row>64</xdr:row>
      <xdr:rowOff>86723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064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91984</xdr:rowOff>
    </xdr:from>
    <xdr:to>
      <xdr:col>15</xdr:col>
      <xdr:colOff>133350</xdr:colOff>
      <xdr:row>65</xdr:row>
      <xdr:rowOff>22134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3175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6911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2844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156573</xdr:rowOff>
    </xdr:from>
    <xdr:to>
      <xdr:col>11</xdr:col>
      <xdr:colOff>82550</xdr:colOff>
      <xdr:row>64</xdr:row>
      <xdr:rowOff>86723</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2286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71500</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955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49910</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066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類似団体平均と比較し高くなっているのは、物件費が大きな要因となっている。　　職員数が少ないため委託に出す業務数が多くなっており、結果的に人口一人あたりの金額が増加する傾向にある。今後は実施事業の精査等含め抑制していく必要がある。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xmlns=""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xmlns=""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xmlns=""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80099</xdr:rowOff>
    </xdr:from>
    <xdr:to>
      <xdr:col>23</xdr:col>
      <xdr:colOff>133350</xdr:colOff>
      <xdr:row>82</xdr:row>
      <xdr:rowOff>121696</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4114800" y="14138999"/>
          <a:ext cx="838200" cy="4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xmlns=""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75090</xdr:rowOff>
    </xdr:from>
    <xdr:to>
      <xdr:col>19</xdr:col>
      <xdr:colOff>133350</xdr:colOff>
      <xdr:row>82</xdr:row>
      <xdr:rowOff>80099</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3225800" y="14133990"/>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73352</xdr:rowOff>
    </xdr:from>
    <xdr:to>
      <xdr:col>15</xdr:col>
      <xdr:colOff>82550</xdr:colOff>
      <xdr:row>82</xdr:row>
      <xdr:rowOff>75090</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2336800" y="1413225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73352</xdr:rowOff>
    </xdr:from>
    <xdr:to>
      <xdr:col>11</xdr:col>
      <xdr:colOff>31750</xdr:colOff>
      <xdr:row>82</xdr:row>
      <xdr:rowOff>82051</xdr:rowOff>
    </xdr:to>
    <xdr:cxnSp macro="">
      <xdr:nvCxnSpPr>
        <xdr:cNvPr id="209" name="直線コネクタ 208">
          <a:extLst>
            <a:ext uri="{FF2B5EF4-FFF2-40B4-BE49-F238E27FC236}">
              <a16:creationId xmlns:a16="http://schemas.microsoft.com/office/drawing/2014/main" xmlns="" id="{00000000-0008-0000-0300-0000D1000000}"/>
            </a:ext>
          </a:extLst>
        </xdr:cNvPr>
        <xdr:cNvCxnSpPr/>
      </xdr:nvCxnSpPr>
      <xdr:spPr>
        <a:xfrm flipV="1">
          <a:off x="1447800" y="14132252"/>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xmlns=""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70896</xdr:rowOff>
    </xdr:from>
    <xdr:to>
      <xdr:col>23</xdr:col>
      <xdr:colOff>184150</xdr:colOff>
      <xdr:row>83</xdr:row>
      <xdr:rowOff>1046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902200" y="141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42973</xdr:rowOff>
    </xdr:from>
    <xdr:ext cx="762000" cy="259045"/>
    <xdr:sp macro="" textlink="">
      <xdr:nvSpPr>
        <xdr:cNvPr id="220" name="人件費・物件費等の状況該当値テキスト">
          <a:extLst>
            <a:ext uri="{FF2B5EF4-FFF2-40B4-BE49-F238E27FC236}">
              <a16:creationId xmlns:a16="http://schemas.microsoft.com/office/drawing/2014/main" xmlns="" id="{00000000-0008-0000-0300-0000DC000000}"/>
            </a:ext>
          </a:extLst>
        </xdr:cNvPr>
        <xdr:cNvSpPr txBox="1"/>
      </xdr:nvSpPr>
      <xdr:spPr>
        <a:xfrm>
          <a:off x="5041900" y="1410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29299</xdr:rowOff>
    </xdr:from>
    <xdr:to>
      <xdr:col>19</xdr:col>
      <xdr:colOff>184150</xdr:colOff>
      <xdr:row>82</xdr:row>
      <xdr:rowOff>130899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4064000" y="14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115676</xdr:rowOff>
    </xdr:from>
    <xdr:ext cx="7366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3733800" y="1417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24290</xdr:rowOff>
    </xdr:from>
    <xdr:to>
      <xdr:col>15</xdr:col>
      <xdr:colOff>133350</xdr:colOff>
      <xdr:row>82</xdr:row>
      <xdr:rowOff>125890</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3175000" y="140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110667</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2844800" y="141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22552</xdr:rowOff>
    </xdr:from>
    <xdr:to>
      <xdr:col>11</xdr:col>
      <xdr:colOff>82550</xdr:colOff>
      <xdr:row>82</xdr:row>
      <xdr:rowOff>124152</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2286000" y="140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108929</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955800" y="1416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31251</xdr:rowOff>
    </xdr:from>
    <xdr:to>
      <xdr:col>7</xdr:col>
      <xdr:colOff>31750</xdr:colOff>
      <xdr:row>82</xdr:row>
      <xdr:rowOff>132851</xdr:rowOff>
    </xdr:to>
    <xdr:sp macro="" textlink="">
      <xdr:nvSpPr>
        <xdr:cNvPr id="227" name="楕円 226">
          <a:extLst>
            <a:ext uri="{FF2B5EF4-FFF2-40B4-BE49-F238E27FC236}">
              <a16:creationId xmlns:a16="http://schemas.microsoft.com/office/drawing/2014/main" xmlns="" id="{00000000-0008-0000-0300-0000E3000000}"/>
            </a:ext>
          </a:extLst>
        </xdr:cNvPr>
        <xdr:cNvSpPr/>
      </xdr:nvSpPr>
      <xdr:spPr>
        <a:xfrm>
          <a:off x="1397000" y="140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117628</xdr:rowOff>
    </xdr:from>
    <xdr:ext cx="762000" cy="259045"/>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066800" y="1417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xmlns=""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職員数が少なく、就退職の状況により指標の増減が大きいが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前半を推移しており、国の職員より低い状況で推移している。今後も定員管理を行い現状</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前半程度の推移を維持していきたい。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2539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6179800" y="1490662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107632</xdr:rowOff>
    </xdr:from>
    <xdr:to>
      <xdr:col>77</xdr:col>
      <xdr:colOff>44450</xdr:colOff>
      <xdr:row>87</xdr:row>
      <xdr:rowOff>2539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5290800" y="1485233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87</xdr:row>
      <xdr:rowOff>14605</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85233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113664</xdr:rowOff>
    </xdr:from>
    <xdr:to>
      <xdr:col>68</xdr:col>
      <xdr:colOff>152400</xdr:colOff>
      <xdr:row>87</xdr:row>
      <xdr:rowOff>14605</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8583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127652</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56832</xdr:rowOff>
    </xdr:from>
    <xdr:to>
      <xdr:col>73</xdr:col>
      <xdr:colOff>44450</xdr:colOff>
      <xdr:row>86</xdr:row>
      <xdr:rowOff>158432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168609</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が少ないが行政面積が広いこともあり、役場支所を設置し住民サービス維持向上を図っている。高齢者も多く、公的交通機関も十分なく町営バスの運行に頼っている状況であることから、支所を廃止することは厳しい選択となるが、今後の財政状況等も踏まえて前向きな検討が必要な時期が来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20434</xdr:rowOff>
    </xdr:from>
    <xdr:to>
      <xdr:col>81</xdr:col>
      <xdr:colOff>44450</xdr:colOff>
      <xdr:row>63</xdr:row>
      <xdr:rowOff>52769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6179800" y="10821784"/>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143142</xdr:rowOff>
    </xdr:from>
    <xdr:to>
      <xdr:col>77</xdr:col>
      <xdr:colOff>44450</xdr:colOff>
      <xdr:row>63</xdr:row>
      <xdr:rowOff>52769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773042"/>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143142</xdr:rowOff>
    </xdr:from>
    <xdr:to>
      <xdr:col>72</xdr:col>
      <xdr:colOff>203200</xdr:colOff>
      <xdr:row>62</xdr:row>
      <xdr:rowOff>158102</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4401800" y="10773042"/>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128181</xdr:rowOff>
    </xdr:from>
    <xdr:to>
      <xdr:col>68</xdr:col>
      <xdr:colOff>152400</xdr:colOff>
      <xdr:row>62</xdr:row>
      <xdr:rowOff>158102</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75808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141084</xdr:rowOff>
    </xdr:from>
    <xdr:to>
      <xdr:col>81</xdr:col>
      <xdr:colOff>95250</xdr:colOff>
      <xdr:row>63</xdr:row>
      <xdr:rowOff>71234</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7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113161</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74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1969</xdr:rowOff>
    </xdr:from>
    <xdr:to>
      <xdr:col>77</xdr:col>
      <xdr:colOff>95250</xdr:colOff>
      <xdr:row>63</xdr:row>
      <xdr:rowOff>103569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80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88346</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88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92342</xdr:rowOff>
    </xdr:from>
    <xdr:to>
      <xdr:col>73</xdr:col>
      <xdr:colOff>44450</xdr:colOff>
      <xdr:row>63</xdr:row>
      <xdr:rowOff>22492</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7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7269</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80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107302</xdr:rowOff>
    </xdr:from>
    <xdr:to>
      <xdr:col>68</xdr:col>
      <xdr:colOff>203200</xdr:colOff>
      <xdr:row>63</xdr:row>
      <xdr:rowOff>37452</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7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22229</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82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77381</xdr:rowOff>
    </xdr:from>
    <xdr:to>
      <xdr:col>64</xdr:col>
      <xdr:colOff>152400</xdr:colOff>
      <xdr:row>63</xdr:row>
      <xdr:rowOff>7531</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7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163758</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79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の算入率が高い地方債（補助災害、辺地債、過疎債、緊防債等）を起こしているため、類似団体平均と比較して低水準を保っているが、公債費残高が予算規模程度にあり、見た目の指標ほど健全とはいえないので、今後も実施事業の厳選、有利な地方債の発行に努め、本指標について維持し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xmlns=""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xmlns=""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xmlns=""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102870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179800" y="69447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xmlns=""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94827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5290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94827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401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86783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3512800" y="69367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a:extLst>
            <a:ext uri="{FF2B5EF4-FFF2-40B4-BE49-F238E27FC236}">
              <a16:creationId xmlns:a16="http://schemas.microsoft.com/office/drawing/2014/main" xmlns="" id="{00000000-0008-0000-0300-00008F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が低いので経費削減に努め、可能な限り有余財源は積立金に積立を行っている。また、有利な地方債（補助災害、辺地債、過疎債、緊防債等）を発行していることで地方債現在高に係る基準財政需要額算入が高いことで計算上は優良な指標である。しかし、今後とも実施事業の厳選や補助金等の活用により、地方債発行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xmlns=""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xmlns=""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xmlns=""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xmlns=""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xmlns=""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類似団体水準で推移していたものの、平成３０年度は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増、令和元年度は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増、令和２年度は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増と類似団体水準と比べて高い水準にある。地域活性化に一役担っている地域おこし協力隊や集落支援員等が含まれているためで、行政サービスの内容や提供方法の差異によるものである。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30988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536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460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76708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5003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677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指標と似た値で推移していたが、近年保育園の運営や町営バス等の行政サービスに係る業務が増加したことが増加の要因となっている。経費削減に取り組み物件費の上昇を抑えることが必要とな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18</xdr:row>
      <xdr:rowOff>35560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87934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5842</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4782800" y="2879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3893800" y="2920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33274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004800" y="2938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の進行に伴い、経常的な経費である扶助費が高い指標で推移することは否めないが、現行の指標を少しでも改善していくことが必要である。扶助費が高い要因として、施設入所者の措置費が大半を占めているため、自宅で元気に生活ができる息の長い福祉政策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58</xdr:row>
      <xdr:rowOff>152400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56700"/>
          <a:ext cx="0" cy="93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124477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152400</xdr:rowOff>
    </xdr:from>
    <xdr:to>
      <xdr:col>24</xdr:col>
      <xdr:colOff>114300</xdr:colOff>
      <xdr:row>58</xdr:row>
      <xdr:rowOff>152400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09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152400</xdr:rowOff>
    </xdr:from>
    <xdr:to>
      <xdr:col>24</xdr:col>
      <xdr:colOff>25400</xdr:colOff>
      <xdr:row>61</xdr:row>
      <xdr:rowOff>120650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1009650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107950</xdr:rowOff>
    </xdr:from>
    <xdr:to>
      <xdr:col>19</xdr:col>
      <xdr:colOff>187325</xdr:colOff>
      <xdr:row>61</xdr:row>
      <xdr:rowOff>120650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165100</xdr:rowOff>
    </xdr:from>
    <xdr:to>
      <xdr:col>15</xdr:col>
      <xdr:colOff>98425</xdr:colOff>
      <xdr:row>61</xdr:row>
      <xdr:rowOff>107950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60</xdr:row>
      <xdr:rowOff>165100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10350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139700</xdr:rowOff>
    </xdr:from>
    <xdr:to>
      <xdr:col>11</xdr:col>
      <xdr:colOff>60325</xdr:colOff>
      <xdr:row>55</xdr:row>
      <xdr:rowOff>69850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101600</xdr:rowOff>
    </xdr:from>
    <xdr:to>
      <xdr:col>24</xdr:col>
      <xdr:colOff>76200</xdr:colOff>
      <xdr:row>59</xdr:row>
      <xdr:rowOff>31750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69850</xdr:rowOff>
    </xdr:from>
    <xdr:to>
      <xdr:col>20</xdr:col>
      <xdr:colOff>38100</xdr:colOff>
      <xdr:row>62</xdr:row>
      <xdr:rowOff>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156227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地地域医療の確保のため、町営診療所を抱えていることから操出金が大きなウェイトを占めている。類似団体と比較して平均的な指標であるが、今後も事務事業の効率化を行い、現行指標の維持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96520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5671800" y="9518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96520</xdr:rowOff>
    </xdr:from>
    <xdr:to>
      <xdr:col>78</xdr:col>
      <xdr:colOff>69850</xdr:colOff>
      <xdr:row>55</xdr:row>
      <xdr:rowOff>168910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5262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142240</xdr:rowOff>
    </xdr:from>
    <xdr:to>
      <xdr:col>73</xdr:col>
      <xdr:colOff>180975</xdr:colOff>
      <xdr:row>55</xdr:row>
      <xdr:rowOff>168910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5719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58420</xdr:rowOff>
    </xdr:from>
    <xdr:to>
      <xdr:col>69</xdr:col>
      <xdr:colOff>92075</xdr:colOff>
      <xdr:row>55</xdr:row>
      <xdr:rowOff>142240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4881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10177</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45720</xdr:rowOff>
    </xdr:from>
    <xdr:to>
      <xdr:col>78</xdr:col>
      <xdr:colOff>120650</xdr:colOff>
      <xdr:row>55</xdr:row>
      <xdr:rowOff>147320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132097</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561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33037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91440</xdr:rowOff>
    </xdr:from>
    <xdr:to>
      <xdr:col>69</xdr:col>
      <xdr:colOff>142875</xdr:colOff>
      <xdr:row>56</xdr:row>
      <xdr:rowOff>21590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6367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行政改革大綱に基づき、平成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年度から町単独補助金の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カットを行い、各種団体等への経常的な補助金を削減・廃止する等経費削減に努めている。ただ、補助金の増額・新設の要望もあるため事業の厳選を今後も続けたい。</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5671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46990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4782800" y="6047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46990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24130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ともに義務的経費の高いウェイトを占めているが、過疎地域のため民間資本の参入が望めないため、行政が資本整備をしていかなければならない。また、財政力が弱いため事業を厳選して実施しているのが現状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公債費としてのウェイトは高いが基準財政需要額に算入される有利な地方債を起こしている額が大きいため、実質公債費比率についての指標は増加傾向ではあるが急激な増加は抑制されている。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73661</xdr:rowOff>
    </xdr:from>
    <xdr:to>
      <xdr:col>24</xdr:col>
      <xdr:colOff>25400</xdr:colOff>
      <xdr:row>77</xdr:row>
      <xdr:rowOff>81280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3987800" y="132753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73661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50800</xdr:rowOff>
    </xdr:from>
    <xdr:to>
      <xdr:col>15</xdr:col>
      <xdr:colOff>98425</xdr:colOff>
      <xdr:row>77</xdr:row>
      <xdr:rowOff>73661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2209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104139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1320800" y="132753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22861</xdr:rowOff>
    </xdr:from>
    <xdr:to>
      <xdr:col>20</xdr:col>
      <xdr:colOff>38100</xdr:colOff>
      <xdr:row>77</xdr:row>
      <xdr:rowOff>124461</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109238</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86377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53339</xdr:rowOff>
    </xdr:from>
    <xdr:to>
      <xdr:col>6</xdr:col>
      <xdr:colOff>171450</xdr:colOff>
      <xdr:row>77</xdr:row>
      <xdr:rowOff>154939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139716</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令和２年度においても前年度に引き続き、大型事業の実施に伴い普通建設事業費が全体の</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き、施設の集約化・複合化を進めるなど公共施設等の適正管理に努める。また、建設費だけでなく維持管理経費まで考えた施策を実施することにより、現行指標の維持・改善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xmlns=""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xmlns=""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xmlns=""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113937</xdr:rowOff>
    </xdr:from>
    <xdr:to>
      <xdr:col>82</xdr:col>
      <xdr:colOff>107950</xdr:colOff>
      <xdr:row>76</xdr:row>
      <xdr:rowOff>166188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5671800" y="1314413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xmlns=""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113937</xdr:rowOff>
    </xdr:from>
    <xdr:to>
      <xdr:col>78</xdr:col>
      <xdr:colOff>69850</xdr:colOff>
      <xdr:row>77</xdr:row>
      <xdr:rowOff>63319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4782800" y="1314413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77</xdr:row>
      <xdr:rowOff>63319</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3893800" y="13144137"/>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76381</xdr:rowOff>
    </xdr:from>
    <xdr:to>
      <xdr:col>69</xdr:col>
      <xdr:colOff>92075</xdr:colOff>
      <xdr:row>76</xdr:row>
      <xdr:rowOff>113937</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3004800" y="12935131"/>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115388</xdr:rowOff>
    </xdr:from>
    <xdr:to>
      <xdr:col>82</xdr:col>
      <xdr:colOff>158750</xdr:colOff>
      <xdr:row>77</xdr:row>
      <xdr:rowOff>45538</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64592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87465</xdr:rowOff>
    </xdr:from>
    <xdr:ext cx="762000" cy="259045"/>
    <xdr:sp macro="" textlink="">
      <xdr:nvSpPr>
        <xdr:cNvPr id="443" name="公債費以外該当値テキスト">
          <a:extLst>
            <a:ext uri="{FF2B5EF4-FFF2-40B4-BE49-F238E27FC236}">
              <a16:creationId xmlns:a16="http://schemas.microsoft.com/office/drawing/2014/main" xmlns="" id="{00000000-0008-0000-0400-0000BB010000}"/>
            </a:ext>
          </a:extLst>
        </xdr:cNvPr>
        <xdr:cNvSpPr txBox="1"/>
      </xdr:nvSpPr>
      <xdr:spPr>
        <a:xfrm>
          <a:off x="16598900" y="1311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12519</xdr:rowOff>
    </xdr:from>
    <xdr:to>
      <xdr:col>74</xdr:col>
      <xdr:colOff>31750</xdr:colOff>
      <xdr:row>77</xdr:row>
      <xdr:rowOff>114119</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4732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98896</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401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63137</xdr:rowOff>
    </xdr:from>
    <xdr:to>
      <xdr:col>69</xdr:col>
      <xdr:colOff>142875</xdr:colOff>
      <xdr:row>76</xdr:row>
      <xdr:rowOff>164737</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149514</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512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2954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10646</xdr:rowOff>
    </xdr:from>
    <xdr:to>
      <xdr:col>29</xdr:col>
      <xdr:colOff>127000</xdr:colOff>
      <xdr:row>17</xdr:row>
      <xdr:rowOff>18442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003800" y="2972921"/>
          <a:ext cx="647700" cy="7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10646</xdr:rowOff>
    </xdr:from>
    <xdr:to>
      <xdr:col>26</xdr:col>
      <xdr:colOff>50800</xdr:colOff>
      <xdr:row>17</xdr:row>
      <xdr:rowOff>17531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2972921"/>
          <a:ext cx="698500" cy="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17531</xdr:rowOff>
    </xdr:from>
    <xdr:to>
      <xdr:col>22</xdr:col>
      <xdr:colOff>114300</xdr:colOff>
      <xdr:row>17</xdr:row>
      <xdr:rowOff>40997</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2979806"/>
          <a:ext cx="698500" cy="2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40997</xdr:rowOff>
    </xdr:from>
    <xdr:to>
      <xdr:col>18</xdr:col>
      <xdr:colOff>177800</xdr:colOff>
      <xdr:row>17</xdr:row>
      <xdr:rowOff>77169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003272"/>
          <a:ext cx="698500" cy="3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139092</xdr:rowOff>
    </xdr:from>
    <xdr:to>
      <xdr:col>29</xdr:col>
      <xdr:colOff>177800</xdr:colOff>
      <xdr:row>17</xdr:row>
      <xdr:rowOff>69242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292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155619</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77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131296</xdr:rowOff>
    </xdr:from>
    <xdr:to>
      <xdr:col>26</xdr:col>
      <xdr:colOff>101600</xdr:colOff>
      <xdr:row>17</xdr:row>
      <xdr:rowOff>61446</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2922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71623</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69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138181</xdr:rowOff>
    </xdr:from>
    <xdr:to>
      <xdr:col>22</xdr:col>
      <xdr:colOff>165100</xdr:colOff>
      <xdr:row>17</xdr:row>
      <xdr:rowOff>68331</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292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78508</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269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161647</xdr:rowOff>
    </xdr:from>
    <xdr:to>
      <xdr:col>19</xdr:col>
      <xdr:colOff>38100</xdr:colOff>
      <xdr:row>17</xdr:row>
      <xdr:rowOff>91797</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295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101974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7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26369</xdr:rowOff>
    </xdr:from>
    <xdr:to>
      <xdr:col>15</xdr:col>
      <xdr:colOff>101600</xdr:colOff>
      <xdr:row>17</xdr:row>
      <xdr:rowOff>127969</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298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138146</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275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199306</xdr:rowOff>
    </xdr:from>
    <xdr:to>
      <xdr:col>29</xdr:col>
      <xdr:colOff>127000</xdr:colOff>
      <xdr:row>35</xdr:row>
      <xdr:rowOff>283301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809656"/>
          <a:ext cx="647700" cy="83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184083</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9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283301</xdr:rowOff>
    </xdr:from>
    <xdr:to>
      <xdr:col>26</xdr:col>
      <xdr:colOff>50800</xdr:colOff>
      <xdr:row>35</xdr:row>
      <xdr:rowOff>300820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893651"/>
          <a:ext cx="698500" cy="1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268222</xdr:rowOff>
    </xdr:from>
    <xdr:to>
      <xdr:col>22</xdr:col>
      <xdr:colOff>114300</xdr:colOff>
      <xdr:row>35</xdr:row>
      <xdr:rowOff>300820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878572"/>
          <a:ext cx="6985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252021</xdr:rowOff>
    </xdr:from>
    <xdr:to>
      <xdr:col>18</xdr:col>
      <xdr:colOff>177800</xdr:colOff>
      <xdr:row>35</xdr:row>
      <xdr:rowOff>268222</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862371"/>
          <a:ext cx="698500" cy="16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148506</xdr:rowOff>
    </xdr:from>
    <xdr:to>
      <xdr:col>29</xdr:col>
      <xdr:colOff>177800</xdr:colOff>
      <xdr:row>35</xdr:row>
      <xdr:rowOff>250106</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75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336483</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0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232501</xdr:rowOff>
    </xdr:from>
    <xdr:to>
      <xdr:col>26</xdr:col>
      <xdr:colOff>101600</xdr:colOff>
      <xdr:row>35</xdr:row>
      <xdr:rowOff>334101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84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318878</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92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250020</xdr:rowOff>
    </xdr:from>
    <xdr:to>
      <xdr:col>22</xdr:col>
      <xdr:colOff>165100</xdr:colOff>
      <xdr:row>36</xdr:row>
      <xdr:rowOff>8720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6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336397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94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217422</xdr:rowOff>
    </xdr:from>
    <xdr:to>
      <xdr:col>19</xdr:col>
      <xdr:colOff>38100</xdr:colOff>
      <xdr:row>35</xdr:row>
      <xdr:rowOff>319022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2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303799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9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201221</xdr:rowOff>
    </xdr:from>
    <xdr:to>
      <xdr:col>15</xdr:col>
      <xdr:colOff>101600</xdr:colOff>
      <xdr:row>35</xdr:row>
      <xdr:rowOff>302821</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81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287598</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89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150726</xdr:rowOff>
    </xdr:from>
    <xdr:to>
      <xdr:col>24</xdr:col>
      <xdr:colOff>63500</xdr:colOff>
      <xdr:row>36</xdr:row>
      <xdr:rowOff>384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151476"/>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155451</xdr:rowOff>
    </xdr:from>
    <xdr:to>
      <xdr:col>19</xdr:col>
      <xdr:colOff>177800</xdr:colOff>
      <xdr:row>36</xdr:row>
      <xdr:rowOff>384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2908300" y="615620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155451</xdr:rowOff>
    </xdr:from>
    <xdr:to>
      <xdr:col>15</xdr:col>
      <xdr:colOff>50800</xdr:colOff>
      <xdr:row>36</xdr:row>
      <xdr:rowOff>26082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019300" y="6156201"/>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26082</xdr:rowOff>
    </xdr:from>
    <xdr:to>
      <xdr:col>10</xdr:col>
      <xdr:colOff>114300</xdr:colOff>
      <xdr:row>36</xdr:row>
      <xdr:rowOff>57217</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198282"/>
          <a:ext cx="889000" cy="3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99926</xdr:rowOff>
    </xdr:from>
    <xdr:to>
      <xdr:col>24</xdr:col>
      <xdr:colOff>114300</xdr:colOff>
      <xdr:row>36</xdr:row>
      <xdr:rowOff>30076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1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122803</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59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121034</xdr:rowOff>
    </xdr:from>
    <xdr:to>
      <xdr:col>20</xdr:col>
      <xdr:colOff>38100</xdr:colOff>
      <xdr:row>36</xdr:row>
      <xdr:rowOff>51184</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1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67711</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589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104651</xdr:rowOff>
    </xdr:from>
    <xdr:to>
      <xdr:col>15</xdr:col>
      <xdr:colOff>101600</xdr:colOff>
      <xdr:row>36</xdr:row>
      <xdr:rowOff>34801</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1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51328</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588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146732</xdr:rowOff>
    </xdr:from>
    <xdr:to>
      <xdr:col>10</xdr:col>
      <xdr:colOff>165100</xdr:colOff>
      <xdr:row>36</xdr:row>
      <xdr:rowOff>76882</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14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93409</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5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6417</xdr:rowOff>
    </xdr:from>
    <xdr:to>
      <xdr:col>6</xdr:col>
      <xdr:colOff>38100</xdr:colOff>
      <xdr:row>36</xdr:row>
      <xdr:rowOff>108017</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1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124544</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595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34333</xdr:rowOff>
    </xdr:from>
    <xdr:to>
      <xdr:col>24</xdr:col>
      <xdr:colOff>63500</xdr:colOff>
      <xdr:row>55</xdr:row>
      <xdr:rowOff>79366</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464083"/>
          <a:ext cx="838200" cy="4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79366</xdr:rowOff>
    </xdr:from>
    <xdr:to>
      <xdr:col>19</xdr:col>
      <xdr:colOff>177800</xdr:colOff>
      <xdr:row>55</xdr:row>
      <xdr:rowOff>117368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509116"/>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91439</xdr:rowOff>
    </xdr:from>
    <xdr:to>
      <xdr:col>15</xdr:col>
      <xdr:colOff>50800</xdr:colOff>
      <xdr:row>55</xdr:row>
      <xdr:rowOff>117368</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9521189"/>
          <a:ext cx="889000" cy="2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19605</xdr:rowOff>
    </xdr:from>
    <xdr:to>
      <xdr:col>10</xdr:col>
      <xdr:colOff>114300</xdr:colOff>
      <xdr:row>55</xdr:row>
      <xdr:rowOff>91439</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a:off x="1130300" y="9449355"/>
          <a:ext cx="889000" cy="7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154983</xdr:rowOff>
    </xdr:from>
    <xdr:to>
      <xdr:col>24</xdr:col>
      <xdr:colOff>114300</xdr:colOff>
      <xdr:row>55</xdr:row>
      <xdr:rowOff>85133</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41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6410</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26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28566</xdr:rowOff>
    </xdr:from>
    <xdr:to>
      <xdr:col>20</xdr:col>
      <xdr:colOff>38100</xdr:colOff>
      <xdr:row>55</xdr:row>
      <xdr:rowOff>130166</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45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146693</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23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66568</xdr:rowOff>
    </xdr:from>
    <xdr:to>
      <xdr:col>15</xdr:col>
      <xdr:colOff>101600</xdr:colOff>
      <xdr:row>55</xdr:row>
      <xdr:rowOff>168168</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4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13245</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92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40639</xdr:rowOff>
    </xdr:from>
    <xdr:to>
      <xdr:col>10</xdr:col>
      <xdr:colOff>165100</xdr:colOff>
      <xdr:row>55</xdr:row>
      <xdr:rowOff>142239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4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158766</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924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140255</xdr:rowOff>
    </xdr:from>
    <xdr:to>
      <xdr:col>6</xdr:col>
      <xdr:colOff>38100</xdr:colOff>
      <xdr:row>55</xdr:row>
      <xdr:rowOff>70405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3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86932</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91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93614</xdr:rowOff>
    </xdr:from>
    <xdr:to>
      <xdr:col>24</xdr:col>
      <xdr:colOff>63500</xdr:colOff>
      <xdr:row>78</xdr:row>
      <xdr:rowOff>104938</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66714"/>
          <a:ext cx="8382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34254</xdr:rowOff>
    </xdr:from>
    <xdr:to>
      <xdr:col>19</xdr:col>
      <xdr:colOff>177800</xdr:colOff>
      <xdr:row>78</xdr:row>
      <xdr:rowOff>104938</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2908300" y="13407354"/>
          <a:ext cx="889000" cy="7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34254</xdr:rowOff>
    </xdr:from>
    <xdr:to>
      <xdr:col>15</xdr:col>
      <xdr:colOff>50800</xdr:colOff>
      <xdr:row>78</xdr:row>
      <xdr:rowOff>50851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07354"/>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50851</xdr:rowOff>
    </xdr:from>
    <xdr:to>
      <xdr:col>10</xdr:col>
      <xdr:colOff>114300</xdr:colOff>
      <xdr:row>78</xdr:row>
      <xdr:rowOff>116162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23951"/>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42814</xdr:rowOff>
    </xdr:from>
    <xdr:to>
      <xdr:col>24</xdr:col>
      <xdr:colOff>114300</xdr:colOff>
      <xdr:row>78</xdr:row>
      <xdr:rowOff>144414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54138</xdr:rowOff>
    </xdr:from>
    <xdr:to>
      <xdr:col>20</xdr:col>
      <xdr:colOff>38100</xdr:colOff>
      <xdr:row>78</xdr:row>
      <xdr:rowOff>155738</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2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815</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20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154904</xdr:rowOff>
    </xdr:from>
    <xdr:to>
      <xdr:col>15</xdr:col>
      <xdr:colOff>101600</xdr:colOff>
      <xdr:row>78</xdr:row>
      <xdr:rowOff>85054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101581</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13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xdr:rowOff>
    </xdr:from>
    <xdr:to>
      <xdr:col>10</xdr:col>
      <xdr:colOff>165100</xdr:colOff>
      <xdr:row>78</xdr:row>
      <xdr:rowOff>101651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118178</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1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65362</xdr:rowOff>
    </xdr:from>
    <xdr:to>
      <xdr:col>6</xdr:col>
      <xdr:colOff>38100</xdr:colOff>
      <xdr:row>78</xdr:row>
      <xdr:rowOff>166962</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3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12039</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21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53891</xdr:rowOff>
    </xdr:from>
    <xdr:to>
      <xdr:col>24</xdr:col>
      <xdr:colOff>62865</xdr:colOff>
      <xdr:row>98</xdr:row>
      <xdr:rowOff>47978</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827291"/>
          <a:ext cx="1270" cy="102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51805</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68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47978</xdr:rowOff>
    </xdr:from>
    <xdr:to>
      <xdr:col>24</xdr:col>
      <xdr:colOff>152400</xdr:colOff>
      <xdr:row>98</xdr:row>
      <xdr:rowOff>47978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68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568</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60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53891</xdr:rowOff>
    </xdr:from>
    <xdr:to>
      <xdr:col>24</xdr:col>
      <xdr:colOff>152400</xdr:colOff>
      <xdr:row>92</xdr:row>
      <xdr:rowOff>53891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82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88128</xdr:rowOff>
    </xdr:from>
    <xdr:to>
      <xdr:col>24</xdr:col>
      <xdr:colOff>63500</xdr:colOff>
      <xdr:row>93</xdr:row>
      <xdr:rowOff>6297</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5690078"/>
          <a:ext cx="838200" cy="2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112132</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399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133705</xdr:rowOff>
    </xdr:from>
    <xdr:to>
      <xdr:col>24</xdr:col>
      <xdr:colOff>114300</xdr:colOff>
      <xdr:row>96</xdr:row>
      <xdr:rowOff>63855</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88128</xdr:rowOff>
    </xdr:from>
    <xdr:to>
      <xdr:col>19</xdr:col>
      <xdr:colOff>177800</xdr:colOff>
      <xdr:row>91</xdr:row>
      <xdr:rowOff>131082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5690078"/>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160643</xdr:rowOff>
    </xdr:from>
    <xdr:to>
      <xdr:col>20</xdr:col>
      <xdr:colOff>38100</xdr:colOff>
      <xdr:row>96</xdr:row>
      <xdr:rowOff>90793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81920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131082</xdr:rowOff>
    </xdr:from>
    <xdr:to>
      <xdr:col>15</xdr:col>
      <xdr:colOff>50800</xdr:colOff>
      <xdr:row>91</xdr:row>
      <xdr:rowOff>160838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5733032"/>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7603</xdr:rowOff>
    </xdr:from>
    <xdr:to>
      <xdr:col>15</xdr:col>
      <xdr:colOff>101600</xdr:colOff>
      <xdr:row>96</xdr:row>
      <xdr:rowOff>109203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100330</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152129</xdr:rowOff>
    </xdr:from>
    <xdr:to>
      <xdr:col>10</xdr:col>
      <xdr:colOff>114300</xdr:colOff>
      <xdr:row>91</xdr:row>
      <xdr:rowOff>160838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1130300" y="15754079"/>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167218</xdr:rowOff>
    </xdr:from>
    <xdr:to>
      <xdr:col>10</xdr:col>
      <xdr:colOff>165100</xdr:colOff>
      <xdr:row>96</xdr:row>
      <xdr:rowOff>97368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88495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159820</xdr:rowOff>
    </xdr:from>
    <xdr:to>
      <xdr:col>6</xdr:col>
      <xdr:colOff>38100</xdr:colOff>
      <xdr:row>96</xdr:row>
      <xdr:rowOff>89970</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4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81097</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5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126947</xdr:rowOff>
    </xdr:from>
    <xdr:to>
      <xdr:col>24</xdr:col>
      <xdr:colOff>114300</xdr:colOff>
      <xdr:row>93</xdr:row>
      <xdr:rowOff>57097</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59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41874</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581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37328</xdr:rowOff>
    </xdr:from>
    <xdr:to>
      <xdr:col>20</xdr:col>
      <xdr:colOff>38100</xdr:colOff>
      <xdr:row>91</xdr:row>
      <xdr:rowOff>138928</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5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155455</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5" y="1541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80282</xdr:rowOff>
    </xdr:from>
    <xdr:to>
      <xdr:col>15</xdr:col>
      <xdr:colOff>101600</xdr:colOff>
      <xdr:row>92</xdr:row>
      <xdr:rowOff>10432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5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26959</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08795" y="1545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110038</xdr:rowOff>
    </xdr:from>
    <xdr:to>
      <xdr:col>10</xdr:col>
      <xdr:colOff>165100</xdr:colOff>
      <xdr:row>92</xdr:row>
      <xdr:rowOff>40188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57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56715</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19795" y="1548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101329</xdr:rowOff>
    </xdr:from>
    <xdr:to>
      <xdr:col>6</xdr:col>
      <xdr:colOff>38100</xdr:colOff>
      <xdr:row>92</xdr:row>
      <xdr:rowOff>31479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57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48006</xdr:rowOff>
    </xdr:from>
    <xdr:ext cx="599010"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30795" y="1547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44044</xdr:rowOff>
    </xdr:from>
    <xdr:to>
      <xdr:col>55</xdr:col>
      <xdr:colOff>0</xdr:colOff>
      <xdr:row>37</xdr:row>
      <xdr:rowOff>146175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9639300" y="6216244"/>
          <a:ext cx="838200" cy="27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146175</xdr:rowOff>
    </xdr:from>
    <xdr:to>
      <xdr:col>50</xdr:col>
      <xdr:colOff>114300</xdr:colOff>
      <xdr:row>38</xdr:row>
      <xdr:rowOff>6133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6489825"/>
          <a:ext cx="889000" cy="3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2944</xdr:rowOff>
    </xdr:from>
    <xdr:to>
      <xdr:col>45</xdr:col>
      <xdr:colOff>177800</xdr:colOff>
      <xdr:row>38</xdr:row>
      <xdr:rowOff>6133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7861300" y="651804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49826</xdr:rowOff>
    </xdr:from>
    <xdr:to>
      <xdr:col>41</xdr:col>
      <xdr:colOff>50800</xdr:colOff>
      <xdr:row>38</xdr:row>
      <xdr:rowOff>2944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6972300" y="6393476"/>
          <a:ext cx="889000" cy="12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164694</xdr:rowOff>
    </xdr:from>
    <xdr:to>
      <xdr:col>55</xdr:col>
      <xdr:colOff>50800</xdr:colOff>
      <xdr:row>36</xdr:row>
      <xdr:rowOff>94844</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1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143121</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614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95375</xdr:rowOff>
    </xdr:from>
    <xdr:to>
      <xdr:col>50</xdr:col>
      <xdr:colOff>165100</xdr:colOff>
      <xdr:row>38</xdr:row>
      <xdr:rowOff>25526</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64390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16652</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653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126783</xdr:rowOff>
    </xdr:from>
    <xdr:to>
      <xdr:col>46</xdr:col>
      <xdr:colOff>38100</xdr:colOff>
      <xdr:row>38</xdr:row>
      <xdr:rowOff>56933</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4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48060</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50795" y="656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123594</xdr:rowOff>
    </xdr:from>
    <xdr:to>
      <xdr:col>41</xdr:col>
      <xdr:colOff>101600</xdr:colOff>
      <xdr:row>38</xdr:row>
      <xdr:rowOff>53744</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4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44871</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61795" y="655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170476</xdr:rowOff>
    </xdr:from>
    <xdr:to>
      <xdr:col>36</xdr:col>
      <xdr:colOff>165100</xdr:colOff>
      <xdr:row>37</xdr:row>
      <xdr:rowOff>100626</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34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91753</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672795" y="643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29118</xdr:rowOff>
    </xdr:from>
    <xdr:to>
      <xdr:col>55</xdr:col>
      <xdr:colOff>0</xdr:colOff>
      <xdr:row>58</xdr:row>
      <xdr:rowOff>55428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973218"/>
          <a:ext cx="8382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29118</xdr:rowOff>
    </xdr:from>
    <xdr:to>
      <xdr:col>50</xdr:col>
      <xdr:colOff>114300</xdr:colOff>
      <xdr:row>58</xdr:row>
      <xdr:rowOff>29738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97321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29738</xdr:rowOff>
    </xdr:from>
    <xdr:to>
      <xdr:col>45</xdr:col>
      <xdr:colOff>177800</xdr:colOff>
      <xdr:row>58</xdr:row>
      <xdr:rowOff>63936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9973838"/>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63936</xdr:rowOff>
    </xdr:from>
    <xdr:to>
      <xdr:col>41</xdr:col>
      <xdr:colOff>50800</xdr:colOff>
      <xdr:row>58</xdr:row>
      <xdr:rowOff>127936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08036"/>
          <a:ext cx="889000" cy="6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4628</xdr:rowOff>
    </xdr:from>
    <xdr:to>
      <xdr:col>55</xdr:col>
      <xdr:colOff>50800</xdr:colOff>
      <xdr:row>58</xdr:row>
      <xdr:rowOff>106228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27505</xdr:rowOff>
    </xdr:from>
    <xdr:ext cx="599010"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0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149768</xdr:rowOff>
    </xdr:from>
    <xdr:to>
      <xdr:col>50</xdr:col>
      <xdr:colOff>165100</xdr:colOff>
      <xdr:row>58</xdr:row>
      <xdr:rowOff>79918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96445</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69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150388</xdr:rowOff>
    </xdr:from>
    <xdr:to>
      <xdr:col>46</xdr:col>
      <xdr:colOff>38100</xdr:colOff>
      <xdr:row>58</xdr:row>
      <xdr:rowOff>80538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97065</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69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13136</xdr:rowOff>
    </xdr:from>
    <xdr:to>
      <xdr:col>41</xdr:col>
      <xdr:colOff>101600</xdr:colOff>
      <xdr:row>58</xdr:row>
      <xdr:rowOff>114736</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131263</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7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77136</xdr:rowOff>
    </xdr:from>
    <xdr:to>
      <xdr:col>36</xdr:col>
      <xdr:colOff>165100</xdr:colOff>
      <xdr:row>59</xdr:row>
      <xdr:rowOff>7286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169863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11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144171</xdr:rowOff>
    </xdr:from>
    <xdr:to>
      <xdr:col>55</xdr:col>
      <xdr:colOff>0</xdr:colOff>
      <xdr:row>78</xdr:row>
      <xdr:rowOff>31353</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345821"/>
          <a:ext cx="8382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144171</xdr:rowOff>
    </xdr:from>
    <xdr:to>
      <xdr:col>50</xdr:col>
      <xdr:colOff>114300</xdr:colOff>
      <xdr:row>77</xdr:row>
      <xdr:rowOff>164464</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345821"/>
          <a:ext cx="889000" cy="2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164464</xdr:rowOff>
    </xdr:from>
    <xdr:to>
      <xdr:col>45</xdr:col>
      <xdr:colOff>177800</xdr:colOff>
      <xdr:row>78</xdr:row>
      <xdr:rowOff>113085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366114"/>
          <a:ext cx="889000" cy="1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113085</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486185"/>
          <a:ext cx="889000" cy="10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152003</xdr:rowOff>
    </xdr:from>
    <xdr:to>
      <xdr:col>55</xdr:col>
      <xdr:colOff>50800</xdr:colOff>
      <xdr:row>78</xdr:row>
      <xdr:rowOff>82153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3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3430</xdr:rowOff>
    </xdr:from>
    <xdr:ext cx="599010"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20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93371</xdr:rowOff>
    </xdr:from>
    <xdr:to>
      <xdr:col>50</xdr:col>
      <xdr:colOff>165100</xdr:colOff>
      <xdr:row>78</xdr:row>
      <xdr:rowOff>23521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2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40048</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39795" y="1307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113664</xdr:rowOff>
    </xdr:from>
    <xdr:to>
      <xdr:col>46</xdr:col>
      <xdr:colOff>38100</xdr:colOff>
      <xdr:row>78</xdr:row>
      <xdr:rowOff>43814</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3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60341</xdr:rowOff>
    </xdr:from>
    <xdr:ext cx="59901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50795" y="1309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62285</xdr:rowOff>
    </xdr:from>
    <xdr:to>
      <xdr:col>41</xdr:col>
      <xdr:colOff>101600</xdr:colOff>
      <xdr:row>78</xdr:row>
      <xdr:rowOff>163885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8962</xdr:rowOff>
    </xdr:from>
    <xdr:ext cx="59901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61795" y="1321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65864</xdr:rowOff>
    </xdr:from>
    <xdr:to>
      <xdr:col>55</xdr:col>
      <xdr:colOff>0</xdr:colOff>
      <xdr:row>98</xdr:row>
      <xdr:rowOff>65991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67964"/>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62081</xdr:rowOff>
    </xdr:from>
    <xdr:to>
      <xdr:col>50</xdr:col>
      <xdr:colOff>114300</xdr:colOff>
      <xdr:row>98</xdr:row>
      <xdr:rowOff>65991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864181"/>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32458</xdr:rowOff>
    </xdr:from>
    <xdr:to>
      <xdr:col>45</xdr:col>
      <xdr:colOff>177800</xdr:colOff>
      <xdr:row>98</xdr:row>
      <xdr:rowOff>62081</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834558"/>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32458</xdr:rowOff>
    </xdr:from>
    <xdr:to>
      <xdr:col>41</xdr:col>
      <xdr:colOff>50800</xdr:colOff>
      <xdr:row>98</xdr:row>
      <xdr:rowOff>43228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834558"/>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15064</xdr:rowOff>
    </xdr:from>
    <xdr:to>
      <xdr:col>55</xdr:col>
      <xdr:colOff>50800</xdr:colOff>
      <xdr:row>98</xdr:row>
      <xdr:rowOff>116664</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8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15191</xdr:rowOff>
    </xdr:from>
    <xdr:to>
      <xdr:col>50</xdr:col>
      <xdr:colOff>165100</xdr:colOff>
      <xdr:row>98</xdr:row>
      <xdr:rowOff>116791</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8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133318</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659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11281</xdr:rowOff>
    </xdr:from>
    <xdr:to>
      <xdr:col>46</xdr:col>
      <xdr:colOff>38100</xdr:colOff>
      <xdr:row>98</xdr:row>
      <xdr:rowOff>112881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8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129408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50795" y="165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153108</xdr:rowOff>
    </xdr:from>
    <xdr:to>
      <xdr:col>41</xdr:col>
      <xdr:colOff>101600</xdr:colOff>
      <xdr:row>98</xdr:row>
      <xdr:rowOff>83258</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7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99785</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655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163878</xdr:rowOff>
    </xdr:from>
    <xdr:to>
      <xdr:col>36</xdr:col>
      <xdr:colOff>165100</xdr:colOff>
      <xdr:row>98</xdr:row>
      <xdr:rowOff>94028</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7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110555</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672795" y="1656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104298</xdr:rowOff>
    </xdr:from>
    <xdr:to>
      <xdr:col>85</xdr:col>
      <xdr:colOff>127000</xdr:colOff>
      <xdr:row>38</xdr:row>
      <xdr:rowOff>128594</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61939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104298</xdr:rowOff>
    </xdr:from>
    <xdr:to>
      <xdr:col>81</xdr:col>
      <xdr:colOff>50800</xdr:colOff>
      <xdr:row>38</xdr:row>
      <xdr:rowOff>110172</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619398"/>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110172</xdr:rowOff>
    </xdr:from>
    <xdr:to>
      <xdr:col>76</xdr:col>
      <xdr:colOff>114300</xdr:colOff>
      <xdr:row>38</xdr:row>
      <xdr:rowOff>122736</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3703300" y="6625272"/>
          <a:ext cx="8890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122736</xdr:rowOff>
    </xdr:from>
    <xdr:to>
      <xdr:col>71</xdr:col>
      <xdr:colOff>177800</xdr:colOff>
      <xdr:row>38</xdr:row>
      <xdr:rowOff>143535</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2814300" y="6637836"/>
          <a:ext cx="889000" cy="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77794</xdr:rowOff>
    </xdr:from>
    <xdr:to>
      <xdr:col>85</xdr:col>
      <xdr:colOff>177800</xdr:colOff>
      <xdr:row>39</xdr:row>
      <xdr:rowOff>7944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37171</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3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53498</xdr:rowOff>
    </xdr:from>
    <xdr:to>
      <xdr:col>81</xdr:col>
      <xdr:colOff>101600</xdr:colOff>
      <xdr:row>38</xdr:row>
      <xdr:rowOff>155098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175</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14111" y="63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59372</xdr:rowOff>
    </xdr:from>
    <xdr:to>
      <xdr:col>76</xdr:col>
      <xdr:colOff>165100</xdr:colOff>
      <xdr:row>38</xdr:row>
      <xdr:rowOff>160972</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5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6049</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325111" y="63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71936</xdr:rowOff>
    </xdr:from>
    <xdr:to>
      <xdr:col>72</xdr:col>
      <xdr:colOff>38100</xdr:colOff>
      <xdr:row>39</xdr:row>
      <xdr:rowOff>2086</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5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18613</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36111" y="63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92735</xdr:rowOff>
    </xdr:from>
    <xdr:to>
      <xdr:col>67</xdr:col>
      <xdr:colOff>101600</xdr:colOff>
      <xdr:row>39</xdr:row>
      <xdr:rowOff>22885</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6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39412</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47111" y="63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xmlns=""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3" name="失業対策事業費最小値テキスト">
          <a:extLst>
            <a:ext uri="{FF2B5EF4-FFF2-40B4-BE49-F238E27FC236}">
              <a16:creationId xmlns:a16="http://schemas.microsoft.com/office/drawing/2014/main" xmlns="" id="{00000000-0008-0000-0600-000033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5" name="失業対策事業費最大値テキスト">
          <a:extLst>
            <a:ext uri="{FF2B5EF4-FFF2-40B4-BE49-F238E27FC236}">
              <a16:creationId xmlns:a16="http://schemas.microsoft.com/office/drawing/2014/main" xmlns="" id="{00000000-0008-0000-0600-000035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8" name="失業対策事業費平均値テキスト">
          <a:extLst>
            <a:ext uri="{FF2B5EF4-FFF2-40B4-BE49-F238E27FC236}">
              <a16:creationId xmlns:a16="http://schemas.microsoft.com/office/drawing/2014/main" xmlns="" id="{00000000-0008-0000-0600-000038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a:extLst>
            <a:ext uri="{FF2B5EF4-FFF2-40B4-BE49-F238E27FC236}">
              <a16:creationId xmlns:a16="http://schemas.microsoft.com/office/drawing/2014/main" xmlns="" id="{00000000-0008-0000-0600-00004B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82533</xdr:rowOff>
    </xdr:from>
    <xdr:to>
      <xdr:col>85</xdr:col>
      <xdr:colOff>127000</xdr:colOff>
      <xdr:row>77</xdr:row>
      <xdr:rowOff>98268</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5481300" y="13284183"/>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98268</xdr:rowOff>
    </xdr:from>
    <xdr:to>
      <xdr:col>81</xdr:col>
      <xdr:colOff>50800</xdr:colOff>
      <xdr:row>77</xdr:row>
      <xdr:rowOff>115853</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4592300" y="13299918"/>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104431</xdr:rowOff>
    </xdr:from>
    <xdr:to>
      <xdr:col>76</xdr:col>
      <xdr:colOff>114300</xdr:colOff>
      <xdr:row>77</xdr:row>
      <xdr:rowOff>115853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3703300" y="13306081"/>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72628</xdr:rowOff>
    </xdr:from>
    <xdr:to>
      <xdr:col>71</xdr:col>
      <xdr:colOff>177800</xdr:colOff>
      <xdr:row>77</xdr:row>
      <xdr:rowOff>104431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a:off x="12814300" y="13274278"/>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31733</xdr:rowOff>
    </xdr:from>
    <xdr:to>
      <xdr:col>85</xdr:col>
      <xdr:colOff>177800</xdr:colOff>
      <xdr:row>77</xdr:row>
      <xdr:rowOff>133333</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323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54610</xdr:rowOff>
    </xdr:from>
    <xdr:ext cx="599010"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3084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47468</xdr:rowOff>
    </xdr:from>
    <xdr:to>
      <xdr:col>81</xdr:col>
      <xdr:colOff>101600</xdr:colOff>
      <xdr:row>77</xdr:row>
      <xdr:rowOff>149068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24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165595</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181795" y="1302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65053</xdr:rowOff>
    </xdr:from>
    <xdr:to>
      <xdr:col>76</xdr:col>
      <xdr:colOff>165100</xdr:colOff>
      <xdr:row>77</xdr:row>
      <xdr:rowOff>166653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2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11730</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292795" y="130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53631</xdr:rowOff>
    </xdr:from>
    <xdr:to>
      <xdr:col>72</xdr:col>
      <xdr:colOff>38100</xdr:colOff>
      <xdr:row>77</xdr:row>
      <xdr:rowOff>155231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308</xdr:rowOff>
    </xdr:from>
    <xdr:ext cx="599010"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03795"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21828</xdr:rowOff>
    </xdr:from>
    <xdr:to>
      <xdr:col>67</xdr:col>
      <xdr:colOff>101600</xdr:colOff>
      <xdr:row>77</xdr:row>
      <xdr:rowOff>123428</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2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139955</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14795" y="129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49831</xdr:rowOff>
    </xdr:from>
    <xdr:to>
      <xdr:col>85</xdr:col>
      <xdr:colOff>127000</xdr:colOff>
      <xdr:row>98</xdr:row>
      <xdr:rowOff>56192</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5481300" y="16851931"/>
          <a:ext cx="838200" cy="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49831</xdr:rowOff>
    </xdr:from>
    <xdr:to>
      <xdr:col>81</xdr:col>
      <xdr:colOff>50800</xdr:colOff>
      <xdr:row>98</xdr:row>
      <xdr:rowOff>104147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6851931"/>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100344</xdr:rowOff>
    </xdr:from>
    <xdr:to>
      <xdr:col>76</xdr:col>
      <xdr:colOff>114300</xdr:colOff>
      <xdr:row>98</xdr:row>
      <xdr:rowOff>104147</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3703300" y="16902444"/>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100344</xdr:rowOff>
    </xdr:from>
    <xdr:to>
      <xdr:col>71</xdr:col>
      <xdr:colOff>177800</xdr:colOff>
      <xdr:row>98</xdr:row>
      <xdr:rowOff>129980</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902444"/>
          <a:ext cx="889000" cy="2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5392</xdr:rowOff>
    </xdr:from>
    <xdr:to>
      <xdr:col>85</xdr:col>
      <xdr:colOff>177800</xdr:colOff>
      <xdr:row>98</xdr:row>
      <xdr:rowOff>106992</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28269</xdr:rowOff>
    </xdr:from>
    <xdr:ext cx="599010"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65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170481</xdr:rowOff>
    </xdr:from>
    <xdr:to>
      <xdr:col>81</xdr:col>
      <xdr:colOff>101600</xdr:colOff>
      <xdr:row>98</xdr:row>
      <xdr:rowOff>100631</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8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117158</xdr:rowOff>
    </xdr:from>
    <xdr:ext cx="59901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181795" y="1657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53347</xdr:rowOff>
    </xdr:from>
    <xdr:to>
      <xdr:col>76</xdr:col>
      <xdr:colOff>165100</xdr:colOff>
      <xdr:row>98</xdr:row>
      <xdr:rowOff>154947</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8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24</xdr:rowOff>
    </xdr:from>
    <xdr:ext cx="599010"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292795" y="166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49544</xdr:rowOff>
    </xdr:from>
    <xdr:to>
      <xdr:col>72</xdr:col>
      <xdr:colOff>38100</xdr:colOff>
      <xdr:row>98</xdr:row>
      <xdr:rowOff>151144</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8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167671</xdr:rowOff>
    </xdr:from>
    <xdr:ext cx="599010"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03795" y="1662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79180</xdr:rowOff>
    </xdr:from>
    <xdr:to>
      <xdr:col>67</xdr:col>
      <xdr:colOff>101600</xdr:colOff>
      <xdr:row>99</xdr:row>
      <xdr:rowOff>9330</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8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25857</xdr:rowOff>
    </xdr:from>
    <xdr:ext cx="599010"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14795" y="1665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112782</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599182"/>
          <a:ext cx="1269" cy="1131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51662</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38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59459</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3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112782</xdr:rowOff>
    </xdr:from>
    <xdr:to>
      <xdr:col>116</xdr:col>
      <xdr:colOff>152400</xdr:colOff>
      <xdr:row>32</xdr:row>
      <xdr:rowOff>112782</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5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28296</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5343246"/>
          <a:ext cx="8382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140561</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48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117684</xdr:rowOff>
    </xdr:from>
    <xdr:to>
      <xdr:col>116</xdr:col>
      <xdr:colOff>114300</xdr:colOff>
      <xdr:row>39</xdr:row>
      <xdr:rowOff>47834</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63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28296</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flipV="1">
          <a:off x="20434300" y="5343246"/>
          <a:ext cx="889000" cy="138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144621</xdr:rowOff>
    </xdr:from>
    <xdr:to>
      <xdr:col>112</xdr:col>
      <xdr:colOff>38100</xdr:colOff>
      <xdr:row>39</xdr:row>
      <xdr:rowOff>74771</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65898</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75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140316</xdr:rowOff>
    </xdr:from>
    <xdr:to>
      <xdr:col>107</xdr:col>
      <xdr:colOff>101600</xdr:colOff>
      <xdr:row>39</xdr:row>
      <xdr:rowOff>70466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86993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147174</xdr:rowOff>
    </xdr:from>
    <xdr:to>
      <xdr:col>102</xdr:col>
      <xdr:colOff>165100</xdr:colOff>
      <xdr:row>39</xdr:row>
      <xdr:rowOff>77324</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93851</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132906</xdr:rowOff>
    </xdr:from>
    <xdr:to>
      <xdr:col>98</xdr:col>
      <xdr:colOff>38100</xdr:colOff>
      <xdr:row>39</xdr:row>
      <xdr:rowOff>63056</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79582</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96112</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61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148946</xdr:rowOff>
    </xdr:from>
    <xdr:to>
      <xdr:col>112</xdr:col>
      <xdr:colOff>38100</xdr:colOff>
      <xdr:row>31</xdr:row>
      <xdr:rowOff>79096</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52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95623</xdr:rowOff>
    </xdr:from>
    <xdr:ext cx="534377"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056111" y="506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136824</xdr:rowOff>
    </xdr:from>
    <xdr:to>
      <xdr:col>116</xdr:col>
      <xdr:colOff>63500</xdr:colOff>
      <xdr:row>58</xdr:row>
      <xdr:rowOff>137990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080924"/>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136966</xdr:rowOff>
    </xdr:from>
    <xdr:to>
      <xdr:col>111</xdr:col>
      <xdr:colOff>177800</xdr:colOff>
      <xdr:row>58</xdr:row>
      <xdr:rowOff>137990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081066"/>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136966</xdr:rowOff>
    </xdr:from>
    <xdr:to>
      <xdr:col>107</xdr:col>
      <xdr:colOff>50800</xdr:colOff>
      <xdr:row>58</xdr:row>
      <xdr:rowOff>137058</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9545300" y="10081066"/>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137058</xdr:rowOff>
    </xdr:from>
    <xdr:to>
      <xdr:col>102</xdr:col>
      <xdr:colOff>114300</xdr:colOff>
      <xdr:row>58</xdr:row>
      <xdr:rowOff>137451</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8656300" y="10081158"/>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86024</xdr:rowOff>
    </xdr:from>
    <xdr:to>
      <xdr:col>116</xdr:col>
      <xdr:colOff>114300</xdr:colOff>
      <xdr:row>59</xdr:row>
      <xdr:rowOff>16174</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0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378565"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974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87190</xdr:rowOff>
    </xdr:from>
    <xdr:to>
      <xdr:col>112</xdr:col>
      <xdr:colOff>38100</xdr:colOff>
      <xdr:row>59</xdr:row>
      <xdr:rowOff>17340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0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8467</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34017" y="1012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86166</xdr:rowOff>
    </xdr:from>
    <xdr:to>
      <xdr:col>107</xdr:col>
      <xdr:colOff>101600</xdr:colOff>
      <xdr:row>59</xdr:row>
      <xdr:rowOff>16316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0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7443</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245017" y="10122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86258</xdr:rowOff>
    </xdr:from>
    <xdr:to>
      <xdr:col>102</xdr:col>
      <xdr:colOff>165100</xdr:colOff>
      <xdr:row>59</xdr:row>
      <xdr:rowOff>16408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0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7535</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56017" y="1012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86651</xdr:rowOff>
    </xdr:from>
    <xdr:to>
      <xdr:col>98</xdr:col>
      <xdr:colOff>38100</xdr:colOff>
      <xdr:row>59</xdr:row>
      <xdr:rowOff>16801</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0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7928</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7017" y="10123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112223</xdr:rowOff>
    </xdr:from>
    <xdr:to>
      <xdr:col>116</xdr:col>
      <xdr:colOff>63500</xdr:colOff>
      <xdr:row>76</xdr:row>
      <xdr:rowOff>145552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142423"/>
          <a:ext cx="838200" cy="3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145552</xdr:rowOff>
    </xdr:from>
    <xdr:to>
      <xdr:col>111</xdr:col>
      <xdr:colOff>177800</xdr:colOff>
      <xdr:row>76</xdr:row>
      <xdr:rowOff>159458</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7575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146258</xdr:rowOff>
    </xdr:from>
    <xdr:to>
      <xdr:col>107</xdr:col>
      <xdr:colOff>50800</xdr:colOff>
      <xdr:row>76</xdr:row>
      <xdr:rowOff>159458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a:off x="19545300" y="13176458"/>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146258</xdr:rowOff>
    </xdr:from>
    <xdr:to>
      <xdr:col>102</xdr:col>
      <xdr:colOff>114300</xdr:colOff>
      <xdr:row>76</xdr:row>
      <xdr:rowOff>163981</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76458"/>
          <a:ext cx="889000" cy="1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61423</xdr:rowOff>
    </xdr:from>
    <xdr:to>
      <xdr:col>116</xdr:col>
      <xdr:colOff>114300</xdr:colOff>
      <xdr:row>76</xdr:row>
      <xdr:rowOff>163023</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0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84300</xdr:rowOff>
    </xdr:from>
    <xdr:ext cx="599010"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9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94752</xdr:rowOff>
    </xdr:from>
    <xdr:to>
      <xdr:col>112</xdr:col>
      <xdr:colOff>38100</xdr:colOff>
      <xdr:row>77</xdr:row>
      <xdr:rowOff>24902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16029</xdr:rowOff>
    </xdr:from>
    <xdr:ext cx="59901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23795" y="1321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108658</xdr:rowOff>
    </xdr:from>
    <xdr:to>
      <xdr:col>107</xdr:col>
      <xdr:colOff>101600</xdr:colOff>
      <xdr:row>77</xdr:row>
      <xdr:rowOff>38808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1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29935</xdr:rowOff>
    </xdr:from>
    <xdr:ext cx="59901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34795" y="1323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95458</xdr:rowOff>
    </xdr:from>
    <xdr:to>
      <xdr:col>102</xdr:col>
      <xdr:colOff>165100</xdr:colOff>
      <xdr:row>77</xdr:row>
      <xdr:rowOff>25608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16735</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45795" y="1321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113181</xdr:rowOff>
    </xdr:from>
    <xdr:to>
      <xdr:col>98</xdr:col>
      <xdr:colOff>38100</xdr:colOff>
      <xdr:row>77</xdr:row>
      <xdr:rowOff>43331</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34458</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56795" y="1323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特に義務的経費で高いウェイトを占めている物件費については、救急患者輸送車搬送業務、町営バス運営業務など一定水準の住民生活を確保する事業等が多く含まれているため経費が高くなっている。扶助費については、（４）－１で述べたように少子高齢化の進行に伴い、施設等入所者の措置費が大半を占めているため、扶助費が高い指標で推移することは否めない。公債費についてもウェイトは高いものの、基準財政需要額が算入される有利な地方債を起こしているため、実質公債費比率の指標については増加傾向にあるが、急激な増加は抑制さ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徳島県上勝町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1,511
1,504
109.63
3,415,983
3,212,836
91,975
1,593,339
3,465,473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147263</xdr:rowOff>
    </xdr:from>
    <xdr:to>
      <xdr:col>24</xdr:col>
      <xdr:colOff>63500</xdr:colOff>
      <xdr:row>36</xdr:row>
      <xdr:rowOff>20523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3797300" y="6148013"/>
          <a:ext cx="838200" cy="4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147263</xdr:rowOff>
    </xdr:from>
    <xdr:to>
      <xdr:col>19</xdr:col>
      <xdr:colOff>177800</xdr:colOff>
      <xdr:row>35</xdr:row>
      <xdr:rowOff>164236</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148013"/>
          <a:ext cx="8890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164236</xdr:rowOff>
    </xdr:from>
    <xdr:to>
      <xdr:col>15</xdr:col>
      <xdr:colOff>50800</xdr:colOff>
      <xdr:row>36</xdr:row>
      <xdr:rowOff>23457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164986"/>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23457</xdr:rowOff>
    </xdr:from>
    <xdr:to>
      <xdr:col>10</xdr:col>
      <xdr:colOff>114300</xdr:colOff>
      <xdr:row>36</xdr:row>
      <xdr:rowOff>40678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195657"/>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141173</xdr:rowOff>
    </xdr:from>
    <xdr:to>
      <xdr:col>24</xdr:col>
      <xdr:colOff>114300</xdr:colOff>
      <xdr:row>36</xdr:row>
      <xdr:rowOff>71323</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1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164050</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96463</xdr:rowOff>
    </xdr:from>
    <xdr:to>
      <xdr:col>20</xdr:col>
      <xdr:colOff>38100</xdr:colOff>
      <xdr:row>36</xdr:row>
      <xdr:rowOff>26613</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0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43140</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587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113436</xdr:rowOff>
    </xdr:from>
    <xdr:to>
      <xdr:col>15</xdr:col>
      <xdr:colOff>101600</xdr:colOff>
      <xdr:row>36</xdr:row>
      <xdr:rowOff>43586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1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60113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58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144107</xdr:rowOff>
    </xdr:from>
    <xdr:to>
      <xdr:col>10</xdr:col>
      <xdr:colOff>165100</xdr:colOff>
      <xdr:row>36</xdr:row>
      <xdr:rowOff>74257</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1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90784</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59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161328</xdr:rowOff>
    </xdr:from>
    <xdr:to>
      <xdr:col>6</xdr:col>
      <xdr:colOff>38100</xdr:colOff>
      <xdr:row>36</xdr:row>
      <xdr:rowOff>91478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108005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8907</xdr:rowOff>
    </xdr:from>
    <xdr:to>
      <xdr:col>24</xdr:col>
      <xdr:colOff>63500</xdr:colOff>
      <xdr:row>57</xdr:row>
      <xdr:rowOff>38813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781557"/>
          <a:ext cx="838200" cy="2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38813</xdr:rowOff>
    </xdr:from>
    <xdr:to>
      <xdr:col>19</xdr:col>
      <xdr:colOff>177800</xdr:colOff>
      <xdr:row>57</xdr:row>
      <xdr:rowOff>46178</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811463"/>
          <a:ext cx="8890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39595</xdr:rowOff>
    </xdr:from>
    <xdr:to>
      <xdr:col>15</xdr:col>
      <xdr:colOff>50800</xdr:colOff>
      <xdr:row>57</xdr:row>
      <xdr:rowOff>46178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812245"/>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39595</xdr:rowOff>
    </xdr:from>
    <xdr:to>
      <xdr:col>10</xdr:col>
      <xdr:colOff>114300</xdr:colOff>
      <xdr:row>57</xdr:row>
      <xdr:rowOff>74572</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812245"/>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129557</xdr:rowOff>
    </xdr:from>
    <xdr:to>
      <xdr:col>24</xdr:col>
      <xdr:colOff>114300</xdr:colOff>
      <xdr:row>57</xdr:row>
      <xdr:rowOff>59707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7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152434</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58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159463</xdr:rowOff>
    </xdr:from>
    <xdr:to>
      <xdr:col>20</xdr:col>
      <xdr:colOff>38100</xdr:colOff>
      <xdr:row>57</xdr:row>
      <xdr:rowOff>89613</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76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106140</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53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166828</xdr:rowOff>
    </xdr:from>
    <xdr:to>
      <xdr:col>15</xdr:col>
      <xdr:colOff>101600</xdr:colOff>
      <xdr:row>57</xdr:row>
      <xdr:rowOff>96978</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7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113505</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954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160245</xdr:rowOff>
    </xdr:from>
    <xdr:to>
      <xdr:col>10</xdr:col>
      <xdr:colOff>165100</xdr:colOff>
      <xdr:row>57</xdr:row>
      <xdr:rowOff>90395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7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106922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5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23772</xdr:rowOff>
    </xdr:from>
    <xdr:to>
      <xdr:col>6</xdr:col>
      <xdr:colOff>38100</xdr:colOff>
      <xdr:row>57</xdr:row>
      <xdr:rowOff>125372</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79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141899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57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xmlns=""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xmlns=""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xmlns=""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71730</xdr:rowOff>
    </xdr:from>
    <xdr:to>
      <xdr:col>24</xdr:col>
      <xdr:colOff>63500</xdr:colOff>
      <xdr:row>75</xdr:row>
      <xdr:rowOff>88644</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flipV="1">
          <a:off x="3797300" y="12930480"/>
          <a:ext cx="838200" cy="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xmlns=""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xmlns=""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88644</xdr:rowOff>
    </xdr:from>
    <xdr:to>
      <xdr:col>19</xdr:col>
      <xdr:colOff>177800</xdr:colOff>
      <xdr:row>75</xdr:row>
      <xdr:rowOff>145631</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2908300" y="12947394"/>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xmlns=""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135341</xdr:rowOff>
    </xdr:from>
    <xdr:to>
      <xdr:col>15</xdr:col>
      <xdr:colOff>50800</xdr:colOff>
      <xdr:row>75</xdr:row>
      <xdr:rowOff>145631</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019300" y="12994091"/>
          <a:ext cx="889000" cy="1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135341</xdr:rowOff>
    </xdr:from>
    <xdr:to>
      <xdr:col>10</xdr:col>
      <xdr:colOff>114300</xdr:colOff>
      <xdr:row>75</xdr:row>
      <xdr:rowOff>156187</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1130300" y="12994091"/>
          <a:ext cx="889000" cy="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20930</xdr:rowOff>
    </xdr:from>
    <xdr:to>
      <xdr:col>24</xdr:col>
      <xdr:colOff>114300</xdr:colOff>
      <xdr:row>75</xdr:row>
      <xdr:rowOff>122530</xdr:rowOff>
    </xdr:to>
    <xdr:sp macro="" textlink="">
      <xdr:nvSpPr>
        <xdr:cNvPr id="191" name="楕円 190">
          <a:extLst>
            <a:ext uri="{FF2B5EF4-FFF2-40B4-BE49-F238E27FC236}">
              <a16:creationId xmlns:a16="http://schemas.microsoft.com/office/drawing/2014/main" xmlns="" id="{00000000-0008-0000-0700-0000BF000000}"/>
            </a:ext>
          </a:extLst>
        </xdr:cNvPr>
        <xdr:cNvSpPr/>
      </xdr:nvSpPr>
      <xdr:spPr>
        <a:xfrm>
          <a:off x="4584700" y="128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43807</xdr:rowOff>
    </xdr:from>
    <xdr:ext cx="599010" cy="259045"/>
    <xdr:sp macro="" textlink="">
      <xdr:nvSpPr>
        <xdr:cNvPr id="192" name="民生費該当値テキスト">
          <a:extLst>
            <a:ext uri="{FF2B5EF4-FFF2-40B4-BE49-F238E27FC236}">
              <a16:creationId xmlns:a16="http://schemas.microsoft.com/office/drawing/2014/main" xmlns="" id="{00000000-0008-0000-0700-0000C0000000}"/>
            </a:ext>
          </a:extLst>
        </xdr:cNvPr>
        <xdr:cNvSpPr txBox="1"/>
      </xdr:nvSpPr>
      <xdr:spPr>
        <a:xfrm>
          <a:off x="4686300" y="1273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37844</xdr:rowOff>
    </xdr:from>
    <xdr:to>
      <xdr:col>20</xdr:col>
      <xdr:colOff>38100</xdr:colOff>
      <xdr:row>75</xdr:row>
      <xdr:rowOff>139444</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3746500" y="128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155971</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3497795" y="1267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94831</xdr:rowOff>
    </xdr:from>
    <xdr:to>
      <xdr:col>15</xdr:col>
      <xdr:colOff>101600</xdr:colOff>
      <xdr:row>76</xdr:row>
      <xdr:rowOff>24981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2857500" y="129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41508</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608795" y="1272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84541</xdr:rowOff>
    </xdr:from>
    <xdr:to>
      <xdr:col>10</xdr:col>
      <xdr:colOff>165100</xdr:colOff>
      <xdr:row>76</xdr:row>
      <xdr:rowOff>14691</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1968500" y="12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31218</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719795" y="1271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105388</xdr:rowOff>
    </xdr:from>
    <xdr:to>
      <xdr:col>6</xdr:col>
      <xdr:colOff>38100</xdr:colOff>
      <xdr:row>76</xdr:row>
      <xdr:rowOff>35539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079500" y="129641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52065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830795" y="1273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xmlns=""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xmlns=""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xmlns=""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xmlns=""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54837</xdr:rowOff>
    </xdr:from>
    <xdr:to>
      <xdr:col>24</xdr:col>
      <xdr:colOff>63500</xdr:colOff>
      <xdr:row>97</xdr:row>
      <xdr:rowOff>82342</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3797300" y="16342587"/>
          <a:ext cx="838200" cy="37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xmlns=""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xmlns=""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54837</xdr:rowOff>
    </xdr:from>
    <xdr:to>
      <xdr:col>19</xdr:col>
      <xdr:colOff>177800</xdr:colOff>
      <xdr:row>95</xdr:row>
      <xdr:rowOff>132989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2908300" y="16342587"/>
          <a:ext cx="889000" cy="7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132989</xdr:rowOff>
    </xdr:from>
    <xdr:to>
      <xdr:col>15</xdr:col>
      <xdr:colOff>50800</xdr:colOff>
      <xdr:row>97</xdr:row>
      <xdr:rowOff>9185</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flipV="1">
          <a:off x="2019300" y="16420739"/>
          <a:ext cx="889000" cy="21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xmlns=""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9185</xdr:rowOff>
    </xdr:from>
    <xdr:to>
      <xdr:col>10</xdr:col>
      <xdr:colOff>114300</xdr:colOff>
      <xdr:row>97</xdr:row>
      <xdr:rowOff>137300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1130300" y="16639835"/>
          <a:ext cx="889000" cy="12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31542</xdr:rowOff>
    </xdr:from>
    <xdr:to>
      <xdr:col>24</xdr:col>
      <xdr:colOff>114300</xdr:colOff>
      <xdr:row>97</xdr:row>
      <xdr:rowOff>133142</xdr:rowOff>
    </xdr:to>
    <xdr:sp macro="" textlink="">
      <xdr:nvSpPr>
        <xdr:cNvPr id="246" name="楕円 245">
          <a:extLst>
            <a:ext uri="{FF2B5EF4-FFF2-40B4-BE49-F238E27FC236}">
              <a16:creationId xmlns:a16="http://schemas.microsoft.com/office/drawing/2014/main" xmlns="" id="{00000000-0008-0000-0700-0000F6000000}"/>
            </a:ext>
          </a:extLst>
        </xdr:cNvPr>
        <xdr:cNvSpPr/>
      </xdr:nvSpPr>
      <xdr:spPr>
        <a:xfrm>
          <a:off x="4584700" y="16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9969</xdr:rowOff>
    </xdr:from>
    <xdr:ext cx="599010" cy="259045"/>
    <xdr:sp macro="" textlink="">
      <xdr:nvSpPr>
        <xdr:cNvPr id="247" name="衛生費該当値テキスト">
          <a:extLst>
            <a:ext uri="{FF2B5EF4-FFF2-40B4-BE49-F238E27FC236}">
              <a16:creationId xmlns:a16="http://schemas.microsoft.com/office/drawing/2014/main" xmlns="" id="{00000000-0008-0000-0700-0000F7000000}"/>
            </a:ext>
          </a:extLst>
        </xdr:cNvPr>
        <xdr:cNvSpPr txBox="1"/>
      </xdr:nvSpPr>
      <xdr:spPr>
        <a:xfrm>
          <a:off x="4686300" y="1664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4037</xdr:rowOff>
    </xdr:from>
    <xdr:to>
      <xdr:col>20</xdr:col>
      <xdr:colOff>38100</xdr:colOff>
      <xdr:row>95</xdr:row>
      <xdr:rowOff>105637</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3746500" y="162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122164</xdr:rowOff>
    </xdr:from>
    <xdr:ext cx="59901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3497795" y="1606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82189</xdr:rowOff>
    </xdr:from>
    <xdr:to>
      <xdr:col>15</xdr:col>
      <xdr:colOff>101600</xdr:colOff>
      <xdr:row>96</xdr:row>
      <xdr:rowOff>12339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2857500" y="163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28866</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608795" y="1614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129835</xdr:rowOff>
    </xdr:from>
    <xdr:to>
      <xdr:col>10</xdr:col>
      <xdr:colOff>165100</xdr:colOff>
      <xdr:row>97</xdr:row>
      <xdr:rowOff>59985</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1968500" y="1658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76512</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719795" y="1636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86500</xdr:rowOff>
    </xdr:from>
    <xdr:to>
      <xdr:col>6</xdr:col>
      <xdr:colOff>38100</xdr:colOff>
      <xdr:row>98</xdr:row>
      <xdr:rowOff>16650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079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7777</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863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xmlns=""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xmlns=""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xmlns=""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xmlns=""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118593</xdr:rowOff>
    </xdr:from>
    <xdr:to>
      <xdr:col>55</xdr:col>
      <xdr:colOff>0</xdr:colOff>
      <xdr:row>38</xdr:row>
      <xdr:rowOff>125927</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6633693"/>
          <a:ext cx="838200" cy="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118383</xdr:rowOff>
    </xdr:from>
    <xdr:to>
      <xdr:col>50</xdr:col>
      <xdr:colOff>114300</xdr:colOff>
      <xdr:row>38</xdr:row>
      <xdr:rowOff>118593</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3348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118383</xdr:rowOff>
    </xdr:from>
    <xdr:to>
      <xdr:col>45</xdr:col>
      <xdr:colOff>177800</xdr:colOff>
      <xdr:row>38</xdr:row>
      <xdr:rowOff>149911</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6633483"/>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146120</xdr:rowOff>
    </xdr:from>
    <xdr:to>
      <xdr:col>41</xdr:col>
      <xdr:colOff>50800</xdr:colOff>
      <xdr:row>38</xdr:row>
      <xdr:rowOff>149911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61220"/>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75127</xdr:rowOff>
    </xdr:from>
    <xdr:to>
      <xdr:col>55</xdr:col>
      <xdr:colOff>50800</xdr:colOff>
      <xdr:row>39</xdr:row>
      <xdr:rowOff>5277</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5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34504</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37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67793</xdr:rowOff>
    </xdr:from>
    <xdr:to>
      <xdr:col>50</xdr:col>
      <xdr:colOff>165100</xdr:colOff>
      <xdr:row>38</xdr:row>
      <xdr:rowOff>169393</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5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14470</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635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67583</xdr:rowOff>
    </xdr:from>
    <xdr:to>
      <xdr:col>46</xdr:col>
      <xdr:colOff>38100</xdr:colOff>
      <xdr:row>38</xdr:row>
      <xdr:rowOff>169183</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58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14260</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635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99111</xdr:rowOff>
    </xdr:from>
    <xdr:to>
      <xdr:col>41</xdr:col>
      <xdr:colOff>101600</xdr:colOff>
      <xdr:row>39</xdr:row>
      <xdr:rowOff>29261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45788</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63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95320</xdr:rowOff>
    </xdr:from>
    <xdr:to>
      <xdr:col>36</xdr:col>
      <xdr:colOff>165100</xdr:colOff>
      <xdr:row>39</xdr:row>
      <xdr:rowOff>25470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6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41997</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63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xmlns=""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xmlns=""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161586</xdr:rowOff>
    </xdr:from>
    <xdr:to>
      <xdr:col>55</xdr:col>
      <xdr:colOff>0</xdr:colOff>
      <xdr:row>57</xdr:row>
      <xdr:rowOff>165424</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9639300" y="9934236"/>
          <a:ext cx="838200" cy="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xmlns=""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xmlns=""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165424</xdr:rowOff>
    </xdr:from>
    <xdr:to>
      <xdr:col>50</xdr:col>
      <xdr:colOff>114300</xdr:colOff>
      <xdr:row>58</xdr:row>
      <xdr:rowOff>46035</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8750300" y="9938074"/>
          <a:ext cx="889000" cy="5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46035</xdr:rowOff>
    </xdr:from>
    <xdr:to>
      <xdr:col>45</xdr:col>
      <xdr:colOff>177800</xdr:colOff>
      <xdr:row>58</xdr:row>
      <xdr:rowOff>57475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7861300" y="9990135"/>
          <a:ext cx="8890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25880</xdr:rowOff>
    </xdr:from>
    <xdr:to>
      <xdr:col>41</xdr:col>
      <xdr:colOff>50800</xdr:colOff>
      <xdr:row>58</xdr:row>
      <xdr:rowOff>57475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6972300" y="9969980"/>
          <a:ext cx="8890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110786</xdr:rowOff>
    </xdr:from>
    <xdr:to>
      <xdr:col>55</xdr:col>
      <xdr:colOff>50800</xdr:colOff>
      <xdr:row>58</xdr:row>
      <xdr:rowOff>40936</xdr:rowOff>
    </xdr:to>
    <xdr:sp macro="" textlink="">
      <xdr:nvSpPr>
        <xdr:cNvPr id="358" name="楕円 357">
          <a:extLst>
            <a:ext uri="{FF2B5EF4-FFF2-40B4-BE49-F238E27FC236}">
              <a16:creationId xmlns:a16="http://schemas.microsoft.com/office/drawing/2014/main" xmlns="" id="{00000000-0008-0000-0700-000066010000}"/>
            </a:ext>
          </a:extLst>
        </xdr:cNvPr>
        <xdr:cNvSpPr/>
      </xdr:nvSpPr>
      <xdr:spPr>
        <a:xfrm>
          <a:off x="10426700" y="9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133663</xdr:rowOff>
    </xdr:from>
    <xdr:ext cx="599010" cy="259045"/>
    <xdr:sp macro="" textlink="">
      <xdr:nvSpPr>
        <xdr:cNvPr id="359" name="農林水産業費該当値テキスト">
          <a:extLst>
            <a:ext uri="{FF2B5EF4-FFF2-40B4-BE49-F238E27FC236}">
              <a16:creationId xmlns:a16="http://schemas.microsoft.com/office/drawing/2014/main" xmlns="" id="{00000000-0008-0000-0700-000067010000}"/>
            </a:ext>
          </a:extLst>
        </xdr:cNvPr>
        <xdr:cNvSpPr txBox="1"/>
      </xdr:nvSpPr>
      <xdr:spPr>
        <a:xfrm>
          <a:off x="10528300" y="973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114624</xdr:rowOff>
    </xdr:from>
    <xdr:to>
      <xdr:col>50</xdr:col>
      <xdr:colOff>165100</xdr:colOff>
      <xdr:row>58</xdr:row>
      <xdr:rowOff>44774</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9588500" y="98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61301</xdr:rowOff>
    </xdr:from>
    <xdr:ext cx="59901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39795" y="96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166685</xdr:rowOff>
    </xdr:from>
    <xdr:to>
      <xdr:col>46</xdr:col>
      <xdr:colOff>38100</xdr:colOff>
      <xdr:row>58</xdr:row>
      <xdr:rowOff>96835</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8699500" y="99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113362</xdr:rowOff>
    </xdr:from>
    <xdr:ext cx="59901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50795" y="971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6675</xdr:rowOff>
    </xdr:from>
    <xdr:to>
      <xdr:col>41</xdr:col>
      <xdr:colOff>101600</xdr:colOff>
      <xdr:row>58</xdr:row>
      <xdr:rowOff>108275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7810500" y="995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124802</xdr:rowOff>
    </xdr:from>
    <xdr:ext cx="59901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61795" y="972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146530</xdr:rowOff>
    </xdr:from>
    <xdr:to>
      <xdr:col>36</xdr:col>
      <xdr:colOff>165100</xdr:colOff>
      <xdr:row>58</xdr:row>
      <xdr:rowOff>76680</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6921500" y="99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93207</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672795" y="969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138254</xdr:rowOff>
    </xdr:from>
    <xdr:to>
      <xdr:col>55</xdr:col>
      <xdr:colOff>0</xdr:colOff>
      <xdr:row>79</xdr:row>
      <xdr:rowOff>69470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flipV="1">
          <a:off x="9639300" y="13511354"/>
          <a:ext cx="838200" cy="10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69470</xdr:rowOff>
    </xdr:from>
    <xdr:to>
      <xdr:col>50</xdr:col>
      <xdr:colOff>114300</xdr:colOff>
      <xdr:row>79</xdr:row>
      <xdr:rowOff>82243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614020"/>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82243</xdr:rowOff>
    </xdr:from>
    <xdr:to>
      <xdr:col>45</xdr:col>
      <xdr:colOff>177800</xdr:colOff>
      <xdr:row>79</xdr:row>
      <xdr:rowOff>82331</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7861300" y="13626793"/>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34119</xdr:rowOff>
    </xdr:from>
    <xdr:to>
      <xdr:col>41</xdr:col>
      <xdr:colOff>50800</xdr:colOff>
      <xdr:row>79</xdr:row>
      <xdr:rowOff>82331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6972300" y="13578669"/>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87454</xdr:rowOff>
    </xdr:from>
    <xdr:to>
      <xdr:col>55</xdr:col>
      <xdr:colOff>50800</xdr:colOff>
      <xdr:row>79</xdr:row>
      <xdr:rowOff>17604</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65881</xdr:rowOff>
    </xdr:from>
    <xdr:ext cx="534377"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43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18670</xdr:rowOff>
    </xdr:from>
    <xdr:to>
      <xdr:col>50</xdr:col>
      <xdr:colOff>165100</xdr:colOff>
      <xdr:row>79</xdr:row>
      <xdr:rowOff>120270</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5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111397</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04428" y="136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31443</xdr:rowOff>
    </xdr:from>
    <xdr:to>
      <xdr:col>46</xdr:col>
      <xdr:colOff>38100</xdr:colOff>
      <xdr:row>79</xdr:row>
      <xdr:rowOff>133043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5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124170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66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31531</xdr:rowOff>
    </xdr:from>
    <xdr:to>
      <xdr:col>41</xdr:col>
      <xdr:colOff>101600</xdr:colOff>
      <xdr:row>79</xdr:row>
      <xdr:rowOff>133131</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5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124258</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66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154769</xdr:rowOff>
    </xdr:from>
    <xdr:to>
      <xdr:col>36</xdr:col>
      <xdr:colOff>165100</xdr:colOff>
      <xdr:row>79</xdr:row>
      <xdr:rowOff>84919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5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76046</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05111" y="1362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52657</xdr:rowOff>
    </xdr:from>
    <xdr:to>
      <xdr:col>55</xdr:col>
      <xdr:colOff>0</xdr:colOff>
      <xdr:row>98</xdr:row>
      <xdr:rowOff>97317</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9639300" y="16854757"/>
          <a:ext cx="838200" cy="4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89484</xdr:rowOff>
    </xdr:from>
    <xdr:to>
      <xdr:col>50</xdr:col>
      <xdr:colOff>114300</xdr:colOff>
      <xdr:row>98</xdr:row>
      <xdr:rowOff>97317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891584"/>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65460</xdr:rowOff>
    </xdr:from>
    <xdr:to>
      <xdr:col>45</xdr:col>
      <xdr:colOff>177800</xdr:colOff>
      <xdr:row>98</xdr:row>
      <xdr:rowOff>89484</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7861300" y="16867560"/>
          <a:ext cx="889000" cy="2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65460</xdr:rowOff>
    </xdr:from>
    <xdr:to>
      <xdr:col>41</xdr:col>
      <xdr:colOff>50800</xdr:colOff>
      <xdr:row>98</xdr:row>
      <xdr:rowOff>108209</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867560"/>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1857</xdr:rowOff>
    </xdr:from>
    <xdr:to>
      <xdr:col>55</xdr:col>
      <xdr:colOff>50800</xdr:colOff>
      <xdr:row>98</xdr:row>
      <xdr:rowOff>103457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8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24734</xdr:rowOff>
    </xdr:from>
    <xdr:ext cx="599010"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65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46517</xdr:rowOff>
    </xdr:from>
    <xdr:to>
      <xdr:col>50</xdr:col>
      <xdr:colOff>165100</xdr:colOff>
      <xdr:row>98</xdr:row>
      <xdr:rowOff>148117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8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164644</xdr:rowOff>
    </xdr:from>
    <xdr:ext cx="59901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39795" y="1662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38684</xdr:rowOff>
    </xdr:from>
    <xdr:to>
      <xdr:col>46</xdr:col>
      <xdr:colOff>38100</xdr:colOff>
      <xdr:row>98</xdr:row>
      <xdr:rowOff>140284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156811</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50795" y="1661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14660</xdr:rowOff>
    </xdr:from>
    <xdr:to>
      <xdr:col>41</xdr:col>
      <xdr:colOff>101600</xdr:colOff>
      <xdr:row>98</xdr:row>
      <xdr:rowOff>116260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8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132787</xdr:rowOff>
    </xdr:from>
    <xdr:ext cx="59901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61795" y="1659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57409</xdr:rowOff>
    </xdr:from>
    <xdr:to>
      <xdr:col>36</xdr:col>
      <xdr:colOff>165100</xdr:colOff>
      <xdr:row>98</xdr:row>
      <xdr:rowOff>159009</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85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150136</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672795" y="1695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1412</xdr:rowOff>
    </xdr:from>
    <xdr:to>
      <xdr:col>85</xdr:col>
      <xdr:colOff>127000</xdr:colOff>
      <xdr:row>38</xdr:row>
      <xdr:rowOff>32140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516512"/>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17875</xdr:rowOff>
    </xdr:from>
    <xdr:to>
      <xdr:col>81</xdr:col>
      <xdr:colOff>50800</xdr:colOff>
      <xdr:row>38</xdr:row>
      <xdr:rowOff>32140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4592300" y="6532975"/>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153732</xdr:rowOff>
    </xdr:from>
    <xdr:to>
      <xdr:col>76</xdr:col>
      <xdr:colOff>114300</xdr:colOff>
      <xdr:row>38</xdr:row>
      <xdr:rowOff>17875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497382"/>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153732</xdr:rowOff>
    </xdr:from>
    <xdr:to>
      <xdr:col>71</xdr:col>
      <xdr:colOff>177800</xdr:colOff>
      <xdr:row>38</xdr:row>
      <xdr:rowOff>126240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497382"/>
          <a:ext cx="889000" cy="1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122062</xdr:rowOff>
    </xdr:from>
    <xdr:to>
      <xdr:col>85</xdr:col>
      <xdr:colOff>177800</xdr:colOff>
      <xdr:row>38</xdr:row>
      <xdr:rowOff>52212</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4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100489</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4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152790</xdr:rowOff>
    </xdr:from>
    <xdr:to>
      <xdr:col>81</xdr:col>
      <xdr:colOff>101600</xdr:colOff>
      <xdr:row>38</xdr:row>
      <xdr:rowOff>82940</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4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74067</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5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138525</xdr:rowOff>
    </xdr:from>
    <xdr:to>
      <xdr:col>76</xdr:col>
      <xdr:colOff>165100</xdr:colOff>
      <xdr:row>38</xdr:row>
      <xdr:rowOff>68675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4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59802</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5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102932</xdr:rowOff>
    </xdr:from>
    <xdr:to>
      <xdr:col>72</xdr:col>
      <xdr:colOff>38100</xdr:colOff>
      <xdr:row>38</xdr:row>
      <xdr:rowOff>33082</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4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49609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22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75440</xdr:rowOff>
    </xdr:from>
    <xdr:to>
      <xdr:col>67</xdr:col>
      <xdr:colOff>101600</xdr:colOff>
      <xdr:row>39</xdr:row>
      <xdr:rowOff>5590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168167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68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xmlns=""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xmlns=""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xmlns=""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31569</xdr:rowOff>
    </xdr:from>
    <xdr:to>
      <xdr:col>85</xdr:col>
      <xdr:colOff>127000</xdr:colOff>
      <xdr:row>58</xdr:row>
      <xdr:rowOff>45482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5481300" y="9975669"/>
          <a:ext cx="8382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xmlns=""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94</xdr:rowOff>
    </xdr:from>
    <xdr:to>
      <xdr:col>81</xdr:col>
      <xdr:colOff>50800</xdr:colOff>
      <xdr:row>58</xdr:row>
      <xdr:rowOff>45482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4592300" y="9944194"/>
          <a:ext cx="889000" cy="4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94</xdr:rowOff>
    </xdr:from>
    <xdr:to>
      <xdr:col>76</xdr:col>
      <xdr:colOff>114300</xdr:colOff>
      <xdr:row>58</xdr:row>
      <xdr:rowOff>44749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3703300" y="9944194"/>
          <a:ext cx="889000" cy="4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44749</xdr:rowOff>
    </xdr:from>
    <xdr:to>
      <xdr:col>71</xdr:col>
      <xdr:colOff>177800</xdr:colOff>
      <xdr:row>58</xdr:row>
      <xdr:rowOff>51374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2814300" y="9988849"/>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152219</xdr:rowOff>
    </xdr:from>
    <xdr:to>
      <xdr:col>85</xdr:col>
      <xdr:colOff>177800</xdr:colOff>
      <xdr:row>58</xdr:row>
      <xdr:rowOff>82369</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6268700" y="99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67146</xdr:rowOff>
    </xdr:from>
    <xdr:ext cx="534377" cy="259045"/>
    <xdr:sp macro="" textlink="">
      <xdr:nvSpPr>
        <xdr:cNvPr id="591" name="教育費該当値テキスト">
          <a:extLst>
            <a:ext uri="{FF2B5EF4-FFF2-40B4-BE49-F238E27FC236}">
              <a16:creationId xmlns:a16="http://schemas.microsoft.com/office/drawing/2014/main" xmlns="" id="{00000000-0008-0000-0700-00004F020000}"/>
            </a:ext>
          </a:extLst>
        </xdr:cNvPr>
        <xdr:cNvSpPr txBox="1"/>
      </xdr:nvSpPr>
      <xdr:spPr>
        <a:xfrm>
          <a:off x="16370300" y="98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166132</xdr:rowOff>
    </xdr:from>
    <xdr:to>
      <xdr:col>81</xdr:col>
      <xdr:colOff>101600</xdr:colOff>
      <xdr:row>58</xdr:row>
      <xdr:rowOff>96282</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5430500" y="99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87409</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14111" y="100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120744</xdr:rowOff>
    </xdr:from>
    <xdr:to>
      <xdr:col>76</xdr:col>
      <xdr:colOff>165100</xdr:colOff>
      <xdr:row>58</xdr:row>
      <xdr:rowOff>50894</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4541500" y="98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42021</xdr:rowOff>
    </xdr:from>
    <xdr:ext cx="59901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292795" y="998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165399</xdr:rowOff>
    </xdr:from>
    <xdr:to>
      <xdr:col>72</xdr:col>
      <xdr:colOff>38100</xdr:colOff>
      <xdr:row>58</xdr:row>
      <xdr:rowOff>95549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3652500" y="99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86676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3436111" y="100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574</xdr:rowOff>
    </xdr:from>
    <xdr:to>
      <xdr:col>67</xdr:col>
      <xdr:colOff>101600</xdr:colOff>
      <xdr:row>58</xdr:row>
      <xdr:rowOff>102174</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2763500" y="99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93301</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547111" y="1003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104298</xdr:rowOff>
    </xdr:from>
    <xdr:to>
      <xdr:col>85</xdr:col>
      <xdr:colOff>127000</xdr:colOff>
      <xdr:row>78</xdr:row>
      <xdr:rowOff>128510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477398"/>
          <a:ext cx="8382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104298</xdr:rowOff>
    </xdr:from>
    <xdr:to>
      <xdr:col>81</xdr:col>
      <xdr:colOff>50800</xdr:colOff>
      <xdr:row>78</xdr:row>
      <xdr:rowOff>110173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4592300" y="13477398"/>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110173</xdr:rowOff>
    </xdr:from>
    <xdr:to>
      <xdr:col>76</xdr:col>
      <xdr:colOff>114300</xdr:colOff>
      <xdr:row>78</xdr:row>
      <xdr:rowOff>122737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3703300" y="13483273"/>
          <a:ext cx="8890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122737</xdr:rowOff>
    </xdr:from>
    <xdr:to>
      <xdr:col>71</xdr:col>
      <xdr:colOff>177800</xdr:colOff>
      <xdr:row>78</xdr:row>
      <xdr:rowOff>143535</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flipV="1">
          <a:off x="12814300" y="13495837"/>
          <a:ext cx="889000" cy="2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77710</xdr:rowOff>
    </xdr:from>
    <xdr:to>
      <xdr:col>85</xdr:col>
      <xdr:colOff>177800</xdr:colOff>
      <xdr:row>79</xdr:row>
      <xdr:rowOff>7860</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45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37087</xdr:rowOff>
    </xdr:from>
    <xdr:ext cx="534377"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2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53498</xdr:rowOff>
    </xdr:from>
    <xdr:to>
      <xdr:col>81</xdr:col>
      <xdr:colOff>101600</xdr:colOff>
      <xdr:row>78</xdr:row>
      <xdr:rowOff>155098</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4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175</xdr:rowOff>
    </xdr:from>
    <xdr:ext cx="534377"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14111" y="132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59373</xdr:rowOff>
    </xdr:from>
    <xdr:to>
      <xdr:col>76</xdr:col>
      <xdr:colOff>165100</xdr:colOff>
      <xdr:row>78</xdr:row>
      <xdr:rowOff>160973</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6050</xdr:rowOff>
    </xdr:from>
    <xdr:ext cx="534377"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325111" y="132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71937</xdr:rowOff>
    </xdr:from>
    <xdr:to>
      <xdr:col>72</xdr:col>
      <xdr:colOff>38100</xdr:colOff>
      <xdr:row>79</xdr:row>
      <xdr:rowOff>2087</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4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18614</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36111" y="132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92735</xdr:rowOff>
    </xdr:from>
    <xdr:to>
      <xdr:col>67</xdr:col>
      <xdr:colOff>101600</xdr:colOff>
      <xdr:row>79</xdr:row>
      <xdr:rowOff>22885</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4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39412</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47111" y="132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82533</xdr:rowOff>
    </xdr:from>
    <xdr:to>
      <xdr:col>85</xdr:col>
      <xdr:colOff>127000</xdr:colOff>
      <xdr:row>97</xdr:row>
      <xdr:rowOff>98268</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5481300" y="16713183"/>
          <a:ext cx="8382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98268</xdr:rowOff>
    </xdr:from>
    <xdr:to>
      <xdr:col>81</xdr:col>
      <xdr:colOff>50800</xdr:colOff>
      <xdr:row>97</xdr:row>
      <xdr:rowOff>115853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6728918"/>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104431</xdr:rowOff>
    </xdr:from>
    <xdr:to>
      <xdr:col>76</xdr:col>
      <xdr:colOff>114300</xdr:colOff>
      <xdr:row>97</xdr:row>
      <xdr:rowOff>115853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3703300" y="16735081"/>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72628</xdr:rowOff>
    </xdr:from>
    <xdr:to>
      <xdr:col>71</xdr:col>
      <xdr:colOff>177800</xdr:colOff>
      <xdr:row>97</xdr:row>
      <xdr:rowOff>104431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2814300" y="16703278"/>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31733</xdr:rowOff>
    </xdr:from>
    <xdr:to>
      <xdr:col>85</xdr:col>
      <xdr:colOff>177800</xdr:colOff>
      <xdr:row>97</xdr:row>
      <xdr:rowOff>133333</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6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54610</xdr:rowOff>
    </xdr:from>
    <xdr:ext cx="599010"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651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47468</xdr:rowOff>
    </xdr:from>
    <xdr:to>
      <xdr:col>81</xdr:col>
      <xdr:colOff>101600</xdr:colOff>
      <xdr:row>97</xdr:row>
      <xdr:rowOff>149068</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6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165595</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181795" y="164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65053</xdr:rowOff>
    </xdr:from>
    <xdr:to>
      <xdr:col>76</xdr:col>
      <xdr:colOff>165100</xdr:colOff>
      <xdr:row>97</xdr:row>
      <xdr:rowOff>166653</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6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11730</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292795" y="1647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53631</xdr:rowOff>
    </xdr:from>
    <xdr:to>
      <xdr:col>72</xdr:col>
      <xdr:colOff>38100</xdr:colOff>
      <xdr:row>97</xdr:row>
      <xdr:rowOff>155231</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6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308</xdr:rowOff>
    </xdr:from>
    <xdr:ext cx="59901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03795" y="1645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21828</xdr:rowOff>
    </xdr:from>
    <xdr:to>
      <xdr:col>67</xdr:col>
      <xdr:colOff>101600</xdr:colOff>
      <xdr:row>97</xdr:row>
      <xdr:rowOff>123428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6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139955</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14795" y="164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xmlns=""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xmlns=""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xmlns=""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xmlns=""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xmlns=""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著しい人口減少により、住民一人当たりのコストが類似団体と比較し全体的に高くなる傾向がある。総務費については、地方創生の取り組みを推進させた彩山整備事業等「地方創生推進交付金事業」、衛生費については、継続大規模事業であるゼロ・ウェイストセンター整備事業が令和元年度完了したことで、前年度から減少の主要因となっている。農林水産業費については、「国土調査事業」「林道開設事業」等の事業費や工事箇所の増が増加の要因となっている。商工費では、新型コロナウイルス感染症の影響により収入が減少したかたへ給付を行った上勝町持続化給付金事業が増加の要因となっている。土木費では、例年の道路河川の維持工事に加え道路の拡幅等の道路改良事業の増加、町営住宅整備事業の事業費の増加が主な増加要因となっている。また、公債費ついてもウェイトは高いものの、基準財政需要額に算入される有利な地方債を起こしているため、実質公債費比率の指標については増加傾向ではあるが急激な増加は抑制さ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消防未常備であること、ごみ処理施設がないこと、公共交通機関は町営バス・スクールバスのみである等、都市部と比較すると十分な住民サービスの提供がなされていないのが現状である。しかし、住民サービスの向上に伴うハード整備を実施した場合に急激な資金不足と管理費の増加が見込まれるため、財政調整基金は有用な財源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徳島県上勝町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すべての会計において赤字はなく、黒字となっているが一般会計から特別会計に基準繰出を行っていること、国民健康保険（福原診療施設勘定）については赤字分を一般会計より補填を行っている。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診療施設勘定、簡易水道事業等については、受益者の負担で独立採算を目指しているが、実質的には過疎地の公共サービスの充実のために存続が必要であり、この指標には出ないが赤字補填的な繰出がなくなるように努力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3415983</v>
      </c>
      <c r="BO4" s="464"/>
      <c r="BP4" s="464"/>
      <c r="BQ4" s="464"/>
      <c r="BR4" s="464"/>
      <c r="BS4" s="464"/>
      <c r="BT4" s="464"/>
      <c r="BU4" s="465"/>
      <c r="BV4" s="463">
        <v>3387011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5.8</v>
      </c>
      <c r="CU4" s="648"/>
      <c r="CV4" s="648"/>
      <c r="CW4" s="648"/>
      <c r="CX4" s="648"/>
      <c r="CY4" s="648"/>
      <c r="CZ4" s="648"/>
      <c r="DA4" s="649"/>
      <c r="DB4" s="647">
        <v>7.2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3212836</v>
      </c>
      <c r="BO5" s="469"/>
      <c r="BP5" s="469"/>
      <c r="BQ5" s="469"/>
      <c r="BR5" s="469"/>
      <c r="BS5" s="469"/>
      <c r="BT5" s="469"/>
      <c r="BU5" s="470"/>
      <c r="BV5" s="468">
        <v>3206666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v>
      </c>
      <c r="CU5" s="439"/>
      <c r="CV5" s="439"/>
      <c r="CW5" s="439"/>
      <c r="CX5" s="439"/>
      <c r="CY5" s="439"/>
      <c r="CZ5" s="439"/>
      <c r="DA5" s="440"/>
      <c r="DB5" s="438">
        <v>91.2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203147</v>
      </c>
      <c r="BO6" s="469"/>
      <c r="BP6" s="469"/>
      <c r="BQ6" s="469"/>
      <c r="BR6" s="469"/>
      <c r="BS6" s="469"/>
      <c r="BT6" s="469"/>
      <c r="BU6" s="470"/>
      <c r="BV6" s="468">
        <v>180345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95.3</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111172</v>
      </c>
      <c r="BO7" s="469"/>
      <c r="BP7" s="469"/>
      <c r="BQ7" s="469"/>
      <c r="BR7" s="469"/>
      <c r="BS7" s="469"/>
      <c r="BT7" s="469"/>
      <c r="BU7" s="470"/>
      <c r="BV7" s="468">
        <v>71804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1593339</v>
      </c>
      <c r="CU7" s="469"/>
      <c r="CV7" s="469"/>
      <c r="CW7" s="469"/>
      <c r="CX7" s="469"/>
      <c r="CY7" s="469"/>
      <c r="CZ7" s="469"/>
      <c r="DA7" s="470"/>
      <c r="DB7" s="468">
        <v>1504650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91975</v>
      </c>
      <c r="BO8" s="469"/>
      <c r="BP8" s="469"/>
      <c r="BQ8" s="469"/>
      <c r="BR8" s="469"/>
      <c r="BS8" s="469"/>
      <c r="BT8" s="469"/>
      <c r="BU8" s="470"/>
      <c r="BV8" s="468">
        <v>108541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0.13</v>
      </c>
      <c r="CU8" s="582"/>
      <c r="CV8" s="582"/>
      <c r="CW8" s="582"/>
      <c r="CX8" s="582"/>
      <c r="CY8" s="582"/>
      <c r="CZ8" s="582"/>
      <c r="DA8" s="583"/>
      <c r="DB8" s="581">
        <v>0.12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1380</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-16566</v>
      </c>
      <c r="BO9" s="469"/>
      <c r="BP9" s="469"/>
      <c r="BQ9" s="469"/>
      <c r="BR9" s="469"/>
      <c r="BS9" s="469"/>
      <c r="BT9" s="469"/>
      <c r="BU9" s="470"/>
      <c r="BV9" s="468">
        <v>-71644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14.5</v>
      </c>
      <c r="CU9" s="439"/>
      <c r="CV9" s="439"/>
      <c r="CW9" s="439"/>
      <c r="CX9" s="439"/>
      <c r="CY9" s="439"/>
      <c r="CZ9" s="439"/>
      <c r="DA9" s="440"/>
      <c r="DB9" s="438">
        <v>14.5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1545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59000</v>
      </c>
      <c r="BO10" s="469"/>
      <c r="BP10" s="469"/>
      <c r="BQ10" s="469"/>
      <c r="BR10" s="469"/>
      <c r="BS10" s="469"/>
      <c r="BT10" s="469"/>
      <c r="BU10" s="470"/>
      <c r="BV10" s="468">
        <v>102000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1511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99000</v>
      </c>
      <c r="BO12" s="469"/>
      <c r="BP12" s="469"/>
      <c r="BQ12" s="469"/>
      <c r="BR12" s="469"/>
      <c r="BS12" s="469"/>
      <c r="BT12" s="469"/>
      <c r="BU12" s="470"/>
      <c r="BV12" s="468">
        <v>158000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1504</v>
      </c>
      <c r="S13" s="572"/>
      <c r="T13" s="572"/>
      <c r="U13" s="572"/>
      <c r="V13" s="573"/>
      <c r="W13" s="559" t="s">
        <v>142</v>
      </c>
      <c r="X13" s="481"/>
      <c r="Y13" s="481"/>
      <c r="Z13" s="481"/>
      <c r="AA13" s="481"/>
      <c r="AB13" s="482"/>
      <c r="AC13" s="444">
        <v>389</v>
      </c>
      <c r="AD13" s="445"/>
      <c r="AE13" s="445"/>
      <c r="AF13" s="445"/>
      <c r="AG13" s="446"/>
      <c r="AH13" s="444">
        <v>400</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-56566</v>
      </c>
      <c r="BO13" s="469"/>
      <c r="BP13" s="469"/>
      <c r="BQ13" s="469"/>
      <c r="BR13" s="469"/>
      <c r="BS13" s="469"/>
      <c r="BT13" s="469"/>
      <c r="BU13" s="470"/>
      <c r="BV13" s="468">
        <v>-127644</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4.7</v>
      </c>
      <c r="CU13" s="439"/>
      <c r="CV13" s="439"/>
      <c r="CW13" s="439"/>
      <c r="CX13" s="439"/>
      <c r="CY13" s="439"/>
      <c r="CZ13" s="439"/>
      <c r="DA13" s="440"/>
      <c r="DB13" s="438">
        <v>4.5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1510</v>
      </c>
      <c r="S14" s="572"/>
      <c r="T14" s="572"/>
      <c r="U14" s="572"/>
      <c r="V14" s="573"/>
      <c r="W14" s="574"/>
      <c r="X14" s="484"/>
      <c r="Y14" s="484"/>
      <c r="Z14" s="484"/>
      <c r="AA14" s="484"/>
      <c r="AB14" s="485"/>
      <c r="AC14" s="564">
        <v>46.6</v>
      </c>
      <c r="AD14" s="565"/>
      <c r="AE14" s="565"/>
      <c r="AF14" s="565"/>
      <c r="AG14" s="566"/>
      <c r="AH14" s="564">
        <v>45.4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149</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150</v>
      </c>
      <c r="N15" s="569"/>
      <c r="O15" s="569"/>
      <c r="P15" s="569"/>
      <c r="Q15" s="570"/>
      <c r="R15" s="571">
        <v>1503</v>
      </c>
      <c r="S15" s="572"/>
      <c r="T15" s="572"/>
      <c r="U15" s="572"/>
      <c r="V15" s="573"/>
      <c r="W15" s="559" t="s">
        <v>151</v>
      </c>
      <c r="X15" s="481"/>
      <c r="Y15" s="481"/>
      <c r="Z15" s="481"/>
      <c r="AA15" s="481"/>
      <c r="AB15" s="482"/>
      <c r="AC15" s="444">
        <v>117</v>
      </c>
      <c r="AD15" s="445"/>
      <c r="AE15" s="445"/>
      <c r="AF15" s="445"/>
      <c r="AG15" s="446"/>
      <c r="AH15" s="444">
        <v>131</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200436</v>
      </c>
      <c r="BO15" s="464"/>
      <c r="BP15" s="464"/>
      <c r="BQ15" s="464"/>
      <c r="BR15" s="464"/>
      <c r="BS15" s="464"/>
      <c r="BT15" s="464"/>
      <c r="BU15" s="465"/>
      <c r="BV15" s="463">
        <v>181456</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14</v>
      </c>
      <c r="AD16" s="565"/>
      <c r="AE16" s="565"/>
      <c r="AF16" s="565"/>
      <c r="AG16" s="566"/>
      <c r="AH16" s="564">
        <v>14.9</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1522539</v>
      </c>
      <c r="BO16" s="469"/>
      <c r="BP16" s="469"/>
      <c r="BQ16" s="469"/>
      <c r="BR16" s="469"/>
      <c r="BS16" s="469"/>
      <c r="BT16" s="469"/>
      <c r="BU16" s="470"/>
      <c r="BV16" s="468">
        <v>1432932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157</v>
      </c>
      <c r="N17" s="554"/>
      <c r="O17" s="554"/>
      <c r="P17" s="554"/>
      <c r="Q17" s="555"/>
      <c r="R17" s="556" t="s">
        <v>155</v>
      </c>
      <c r="S17" s="557"/>
      <c r="T17" s="557"/>
      <c r="U17" s="557"/>
      <c r="V17" s="558"/>
      <c r="W17" s="559" t="s">
        <v>158</v>
      </c>
      <c r="X17" s="481"/>
      <c r="Y17" s="481"/>
      <c r="Z17" s="481"/>
      <c r="AA17" s="481"/>
      <c r="AB17" s="482"/>
      <c r="AC17" s="444">
        <v>328</v>
      </c>
      <c r="AD17" s="445"/>
      <c r="AE17" s="445"/>
      <c r="AF17" s="445"/>
      <c r="AG17" s="446"/>
      <c r="AH17" s="444">
        <v>350</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233637</v>
      </c>
      <c r="BO17" s="469"/>
      <c r="BP17" s="469"/>
      <c r="BQ17" s="469"/>
      <c r="BR17" s="469"/>
      <c r="BS17" s="469"/>
      <c r="BT17" s="469"/>
      <c r="BU17" s="470"/>
      <c r="BV17" s="468">
        <v>215584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109.63</v>
      </c>
      <c r="M18" s="533"/>
      <c r="N18" s="533"/>
      <c r="O18" s="533"/>
      <c r="P18" s="533"/>
      <c r="Q18" s="533"/>
      <c r="R18" s="534"/>
      <c r="S18" s="534"/>
      <c r="T18" s="534"/>
      <c r="U18" s="534"/>
      <c r="V18" s="535"/>
      <c r="W18" s="549"/>
      <c r="X18" s="550"/>
      <c r="Y18" s="550"/>
      <c r="Z18" s="550"/>
      <c r="AA18" s="550"/>
      <c r="AB18" s="560"/>
      <c r="AC18" s="432">
        <v>39.299999999999997</v>
      </c>
      <c r="AD18" s="433"/>
      <c r="AE18" s="433"/>
      <c r="AF18" s="433"/>
      <c r="AG18" s="536"/>
      <c r="AH18" s="432">
        <v>39.700000000000003</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1486004</v>
      </c>
      <c r="BO18" s="469"/>
      <c r="BP18" s="469"/>
      <c r="BQ18" s="469"/>
      <c r="BR18" s="469"/>
      <c r="BS18" s="469"/>
      <c r="BT18" s="469"/>
      <c r="BU18" s="470"/>
      <c r="BV18" s="468">
        <v>1381550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2231523</v>
      </c>
      <c r="BO19" s="469"/>
      <c r="BP19" s="469"/>
      <c r="BQ19" s="469"/>
      <c r="BR19" s="469"/>
      <c r="BS19" s="469"/>
      <c r="BT19" s="469"/>
      <c r="BU19" s="470"/>
      <c r="BV19" s="468">
        <v>2093941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638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3465473</v>
      </c>
      <c r="BO23" s="469"/>
      <c r="BP23" s="469"/>
      <c r="BQ23" s="469"/>
      <c r="BR23" s="469"/>
      <c r="BS23" s="469"/>
      <c r="BT23" s="469"/>
      <c r="BU23" s="470"/>
      <c r="BV23" s="468">
        <v>3429275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7270</v>
      </c>
      <c r="R24" s="445"/>
      <c r="S24" s="445"/>
      <c r="T24" s="445"/>
      <c r="U24" s="445"/>
      <c r="V24" s="446"/>
      <c r="W24" s="510"/>
      <c r="X24" s="501"/>
      <c r="Y24" s="502"/>
      <c r="Z24" s="441" t="s">
        <v>174</v>
      </c>
      <c r="AA24" s="442"/>
      <c r="AB24" s="442"/>
      <c r="AC24" s="442"/>
      <c r="AD24" s="442"/>
      <c r="AE24" s="442"/>
      <c r="AF24" s="442"/>
      <c r="AG24" s="443"/>
      <c r="AH24" s="444">
        <v>47</v>
      </c>
      <c r="AI24" s="445"/>
      <c r="AJ24" s="445"/>
      <c r="AK24" s="445"/>
      <c r="AL24" s="446"/>
      <c r="AM24" s="444">
        <v>138885</v>
      </c>
      <c r="AN24" s="445"/>
      <c r="AO24" s="445"/>
      <c r="AP24" s="445"/>
      <c r="AQ24" s="445"/>
      <c r="AR24" s="446"/>
      <c r="AS24" s="444">
        <v>2955</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2850148</v>
      </c>
      <c r="BO24" s="469"/>
      <c r="BP24" s="469"/>
      <c r="BQ24" s="469"/>
      <c r="BR24" s="469"/>
      <c r="BS24" s="469"/>
      <c r="BT24" s="469"/>
      <c r="BU24" s="470"/>
      <c r="BV24" s="468">
        <v>2772627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5820</v>
      </c>
      <c r="R25" s="445"/>
      <c r="S25" s="445"/>
      <c r="T25" s="445"/>
      <c r="U25" s="445"/>
      <c r="V25" s="446"/>
      <c r="W25" s="510"/>
      <c r="X25" s="501"/>
      <c r="Y25" s="502"/>
      <c r="Z25" s="441" t="s">
        <v>177</v>
      </c>
      <c r="AA25" s="442"/>
      <c r="AB25" s="442"/>
      <c r="AC25" s="442"/>
      <c r="AD25" s="442"/>
      <c r="AE25" s="442"/>
      <c r="AF25" s="442"/>
      <c r="AG25" s="443"/>
      <c r="AH25" s="444" t="s">
        <v>129</v>
      </c>
      <c r="AI25" s="445"/>
      <c r="AJ25" s="445"/>
      <c r="AK25" s="445"/>
      <c r="AL25" s="446"/>
      <c r="AM25" s="444" t="s">
        <v>139</v>
      </c>
      <c r="AN25" s="445"/>
      <c r="AO25" s="445"/>
      <c r="AP25" s="445"/>
      <c r="AQ25" s="445"/>
      <c r="AR25" s="446"/>
      <c r="AS25" s="444" t="s">
        <v>178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t="s">
        <v>178</v>
      </c>
      <c r="BO25" s="464"/>
      <c r="BP25" s="464"/>
      <c r="BQ25" s="464"/>
      <c r="BR25" s="464"/>
      <c r="BS25" s="464"/>
      <c r="BT25" s="464"/>
      <c r="BU25" s="465"/>
      <c r="BV25" s="463" t="s">
        <v>130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180</v>
      </c>
      <c r="F26" s="442"/>
      <c r="G26" s="442"/>
      <c r="H26" s="442"/>
      <c r="I26" s="442"/>
      <c r="J26" s="442"/>
      <c r="K26" s="443"/>
      <c r="L26" s="444">
        <v>1</v>
      </c>
      <c r="M26" s="445"/>
      <c r="N26" s="445"/>
      <c r="O26" s="445"/>
      <c r="P26" s="446"/>
      <c r="Q26" s="444">
        <v>5330</v>
      </c>
      <c r="R26" s="445"/>
      <c r="S26" s="445"/>
      <c r="T26" s="445"/>
      <c r="U26" s="445"/>
      <c r="V26" s="446"/>
      <c r="W26" s="510"/>
      <c r="X26" s="501"/>
      <c r="Y26" s="502"/>
      <c r="Z26" s="441" t="s">
        <v>181</v>
      </c>
      <c r="AA26" s="523"/>
      <c r="AB26" s="523"/>
      <c r="AC26" s="523"/>
      <c r="AD26" s="523"/>
      <c r="AE26" s="523"/>
      <c r="AF26" s="523"/>
      <c r="AG26" s="524"/>
      <c r="AH26" s="444">
        <v>4</v>
      </c>
      <c r="AI26" s="445"/>
      <c r="AJ26" s="445"/>
      <c r="AK26" s="445"/>
      <c r="AL26" s="446"/>
      <c r="AM26" s="444">
        <v>8148</v>
      </c>
      <c r="AN26" s="445"/>
      <c r="AO26" s="445"/>
      <c r="AP26" s="445"/>
      <c r="AQ26" s="445"/>
      <c r="AR26" s="446"/>
      <c r="AS26" s="444">
        <v>2037</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2570</v>
      </c>
      <c r="R27" s="445"/>
      <c r="S27" s="445"/>
      <c r="T27" s="445"/>
      <c r="U27" s="445"/>
      <c r="V27" s="446"/>
      <c r="W27" s="510"/>
      <c r="X27" s="501"/>
      <c r="Y27" s="502"/>
      <c r="Z27" s="441" t="s">
        <v>184</v>
      </c>
      <c r="AA27" s="442"/>
      <c r="AB27" s="442"/>
      <c r="AC27" s="442"/>
      <c r="AD27" s="442"/>
      <c r="AE27" s="442"/>
      <c r="AF27" s="442"/>
      <c r="AG27" s="443"/>
      <c r="AH27" s="444" t="s">
        <v>129</v>
      </c>
      <c r="AI27" s="445"/>
      <c r="AJ27" s="445"/>
      <c r="AK27" s="445"/>
      <c r="AL27" s="446"/>
      <c r="AM27" s="444" t="s">
        <v>178</v>
      </c>
      <c r="AN27" s="445"/>
      <c r="AO27" s="445"/>
      <c r="AP27" s="445"/>
      <c r="AQ27" s="445"/>
      <c r="AR27" s="446"/>
      <c r="AS27" s="444" t="s">
        <v>178</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2180</v>
      </c>
      <c r="R28" s="445"/>
      <c r="S28" s="445"/>
      <c r="T28" s="445"/>
      <c r="U28" s="445"/>
      <c r="V28" s="446"/>
      <c r="W28" s="510"/>
      <c r="X28" s="501"/>
      <c r="Y28" s="502"/>
      <c r="Z28" s="441" t="s">
        <v>187</v>
      </c>
      <c r="AA28" s="442"/>
      <c r="AB28" s="442"/>
      <c r="AC28" s="442"/>
      <c r="AD28" s="442"/>
      <c r="AE28" s="442"/>
      <c r="AF28" s="442"/>
      <c r="AG28" s="443"/>
      <c r="AH28" s="444" t="s">
        <v>178</v>
      </c>
      <c r="AI28" s="445"/>
      <c r="AJ28" s="445"/>
      <c r="AK28" s="445"/>
      <c r="AL28" s="446"/>
      <c r="AM28" s="444" t="s">
        <v>139</v>
      </c>
      <c r="AN28" s="445"/>
      <c r="AO28" s="445"/>
      <c r="AP28" s="445"/>
      <c r="AQ28" s="445"/>
      <c r="AR28" s="446"/>
      <c r="AS28" s="444" t="s">
        <v>139</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2560000</v>
      </c>
      <c r="BO28" s="464"/>
      <c r="BP28" s="464"/>
      <c r="BQ28" s="464"/>
      <c r="BR28" s="464"/>
      <c r="BS28" s="464"/>
      <c r="BT28" s="464"/>
      <c r="BU28" s="465"/>
      <c r="BV28" s="463">
        <v>2600000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6</v>
      </c>
      <c r="M29" s="445"/>
      <c r="N29" s="445"/>
      <c r="O29" s="445"/>
      <c r="P29" s="446"/>
      <c r="Q29" s="444">
        <v>1820</v>
      </c>
      <c r="R29" s="445"/>
      <c r="S29" s="445"/>
      <c r="T29" s="445"/>
      <c r="U29" s="445"/>
      <c r="V29" s="446"/>
      <c r="W29" s="511"/>
      <c r="X29" s="512"/>
      <c r="Y29" s="513"/>
      <c r="Z29" s="441" t="s">
        <v>190</v>
      </c>
      <c r="AA29" s="442"/>
      <c r="AB29" s="442"/>
      <c r="AC29" s="442"/>
      <c r="AD29" s="442"/>
      <c r="AE29" s="442"/>
      <c r="AF29" s="442"/>
      <c r="AG29" s="443"/>
      <c r="AH29" s="444">
        <v>47</v>
      </c>
      <c r="AI29" s="445"/>
      <c r="AJ29" s="445"/>
      <c r="AK29" s="445"/>
      <c r="AL29" s="446"/>
      <c r="AM29" s="444">
        <v>138885</v>
      </c>
      <c r="AN29" s="445"/>
      <c r="AO29" s="445"/>
      <c r="AP29" s="445"/>
      <c r="AQ29" s="445"/>
      <c r="AR29" s="446"/>
      <c r="AS29" s="444">
        <v>2955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1260000</v>
      </c>
      <c r="BO29" s="469"/>
      <c r="BP29" s="469"/>
      <c r="BQ29" s="469"/>
      <c r="BR29" s="469"/>
      <c r="BS29" s="469"/>
      <c r="BT29" s="469"/>
      <c r="BU29" s="470"/>
      <c r="BV29" s="468">
        <v>1258000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1302991</v>
      </c>
      <c r="BO30" s="472"/>
      <c r="BP30" s="472"/>
      <c r="BQ30" s="472"/>
      <c r="BR30" s="472"/>
      <c r="BS30" s="472"/>
      <c r="BT30" s="472"/>
      <c r="BU30" s="473"/>
      <c r="BV30" s="471">
        <v>1086857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199</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199</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上勝町簡易水道事業特別会計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小松島市外三町村衛生組合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(株)かみかついっきゅう</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奨学資金特別会計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徳島県後期高齢者医療広域連合（一般会計）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(株)上勝バイオ</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国民健康保険（診療施設勘定）特別会計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徳島県後期高齢者医療広域連合（特別会計）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(株)もくさん</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国民健康保険（福原診療施設勘定）特別会計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徳島県市町村総合事務組合（一般会計）</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(株)いろどり</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7</v>
      </c>
      <c r="V38" s="427"/>
      <c r="W38" s="426" t="str">
        <f>IF('各会計、関係団体の財政状況及び健全化判断比率'!B32="","",'各会計、関係団体の財政状況及び健全化判断比率'!B32)</f>
        <v>後期高齢者医療特別会計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徳島県市町村総合事務組合（徳島県滞納整理機構特別会計）</v>
      </c>
      <c r="BZ38" s="426"/>
      <c r="CA38" s="426"/>
      <c r="CB38" s="426"/>
      <c r="CC38" s="426"/>
      <c r="CD38" s="426"/>
      <c r="CE38" s="426"/>
      <c r="CF38" s="426"/>
      <c r="CG38" s="426"/>
      <c r="CH38" s="426"/>
      <c r="CI38" s="426"/>
      <c r="CJ38" s="426"/>
      <c r="CK38" s="426"/>
      <c r="CL38" s="426"/>
      <c r="CM38" s="426"/>
      <c r="CN38" s="214"/>
      <c r="CO38" s="427">
        <f t="shared" si="3"/>
        <v>19</v>
      </c>
      <c r="CP38" s="427"/>
      <c r="CQ38" s="426" t="str">
        <f>IF('各会計、関係団体の財政状況及び健全化判断比率'!BS11="","",'各会計、関係団体の財政状況及び健全化判断比率'!BS11)</f>
        <v>（一）かみかつ森林環境公社</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徳島県市町村議会議員公務災害補償等組合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g9DrnY++HwM3qXn/X6M6Xzh6DT9JGrQw4NhfUBZkP38V46xDSlRi67NOsUKxI0WstO9fDpmMTkloLKBYNApaJQ==" saltValue="EzgB+ETl4ERmquPKMhPc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563</v>
      </c>
      <c r="D34" s="1250"/>
      <c r="E34" s="1251"/>
      <c r="F34" s="32">
        <v>11.8</v>
      </c>
      <c r="G34" s="33">
        <v>0.31</v>
      </c>
      <c r="H34" s="33">
        <v>12.03</v>
      </c>
      <c r="I34" s="33">
        <v>7.21</v>
      </c>
      <c r="J34" s="34">
        <v>5.79</v>
      </c>
      <c r="K34" s="22"/>
      <c r="L34" s="22"/>
      <c r="M34" s="22"/>
      <c r="N34" s="22"/>
      <c r="O34" s="22"/>
      <c r="P34" s="22"/>
    </row>
    <row r="35" spans="1:16" ht="39" customHeight="1" x14ac:dyDescent="0.15">
      <c r="A35" s="22"/>
      <c r="B35" s="35"/>
      <c r="C35" s="1244" t="s">
        <v>564</v>
      </c>
      <c r="D35" s="1245"/>
      <c r="E35" s="1246"/>
      <c r="F35" s="36">
        <v>2.29</v>
      </c>
      <c r="G35" s="37">
        <v>2.64</v>
      </c>
      <c r="H35" s="37">
        <v>2.46</v>
      </c>
      <c r="I35" s="37">
        <v>1.99</v>
      </c>
      <c r="J35" s="38">
        <v>1.6</v>
      </c>
      <c r="K35" s="22"/>
      <c r="L35" s="22"/>
      <c r="M35" s="22"/>
      <c r="N35" s="22"/>
      <c r="O35" s="22"/>
      <c r="P35" s="22"/>
    </row>
    <row r="36" spans="1:16" ht="39" customHeight="1" x14ac:dyDescent="0.15">
      <c r="A36" s="22"/>
      <c r="B36" s="35"/>
      <c r="C36" s="1244" t="s">
        <v>565</v>
      </c>
      <c r="D36" s="1245"/>
      <c r="E36" s="1246"/>
      <c r="F36" s="36">
        <v>3.6</v>
      </c>
      <c r="G36" s="37">
        <v>3.78</v>
      </c>
      <c r="H36" s="37">
        <v>1.2</v>
      </c>
      <c r="I36" s="37">
        <v>1.42</v>
      </c>
      <c r="J36" s="38">
        <v>0.82</v>
      </c>
      <c r="K36" s="22"/>
      <c r="L36" s="22"/>
      <c r="M36" s="22"/>
      <c r="N36" s="22"/>
      <c r="O36" s="22"/>
      <c r="P36" s="22"/>
    </row>
    <row r="37" spans="1:16" ht="39" customHeight="1" x14ac:dyDescent="0.15">
      <c r="A37" s="22"/>
      <c r="B37" s="35"/>
      <c r="C37" s="1244" t="s">
        <v>566</v>
      </c>
      <c r="D37" s="1245"/>
      <c r="E37" s="1246"/>
      <c r="F37" s="36">
        <v>1.45</v>
      </c>
      <c r="G37" s="37">
        <v>1.62</v>
      </c>
      <c r="H37" s="37">
        <v>0.56000000000000005</v>
      </c>
      <c r="I37" s="37">
        <v>0.41</v>
      </c>
      <c r="J37" s="38">
        <v>0.69</v>
      </c>
      <c r="K37" s="22"/>
      <c r="L37" s="22"/>
      <c r="M37" s="22"/>
      <c r="N37" s="22"/>
      <c r="O37" s="22"/>
      <c r="P37" s="22"/>
    </row>
    <row r="38" spans="1:16" ht="39" customHeight="1" x14ac:dyDescent="0.15">
      <c r="A38" s="22"/>
      <c r="B38" s="35"/>
      <c r="C38" s="1244" t="s">
        <v>567</v>
      </c>
      <c r="D38" s="1245"/>
      <c r="E38" s="1246"/>
      <c r="F38" s="36" t="s">
        <v>512</v>
      </c>
      <c r="G38" s="37">
        <v>1.74</v>
      </c>
      <c r="H38" s="37">
        <v>1.28</v>
      </c>
      <c r="I38" s="37">
        <v>1.1499999999999999</v>
      </c>
      <c r="J38" s="38">
        <v>0.66</v>
      </c>
      <c r="K38" s="22"/>
      <c r="L38" s="22"/>
      <c r="M38" s="22"/>
      <c r="N38" s="22"/>
      <c r="O38" s="22"/>
      <c r="P38" s="22"/>
    </row>
    <row r="39" spans="1:16" ht="39" customHeight="1" x14ac:dyDescent="0.15">
      <c r="A39" s="22"/>
      <c r="B39" s="35"/>
      <c r="C39" s="1244" t="s">
        <v>568</v>
      </c>
      <c r="D39" s="1245"/>
      <c r="E39" s="1246"/>
      <c r="F39" s="36">
        <v>0.06</v>
      </c>
      <c r="G39" s="37">
        <v>0.05</v>
      </c>
      <c r="H39" s="37">
        <v>0.06</v>
      </c>
      <c r="I39" s="37">
        <v>0.02</v>
      </c>
      <c r="J39" s="38">
        <v>0.06</v>
      </c>
      <c r="K39" s="22"/>
      <c r="L39" s="22"/>
      <c r="M39" s="22"/>
      <c r="N39" s="22"/>
      <c r="O39" s="22"/>
      <c r="P39" s="22"/>
    </row>
    <row r="40" spans="1:16" ht="39" customHeight="1" x14ac:dyDescent="0.15">
      <c r="A40" s="22"/>
      <c r="B40" s="35"/>
      <c r="C40" s="1244" t="s">
        <v>569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571</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572</v>
      </c>
      <c r="D43" s="1248"/>
      <c r="E43" s="1249"/>
      <c r="F43" s="41">
        <v>1.88</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dtzy4lE5puwcULFYYH3hH2Xpk4ArCCuiFDHzuGnnEDWpoDrvqDS2nyfP7ZUkeywRL15UzlEsFxDB6NLHSLzTQ==" saltValue="M5wjVvhKtehnyowzPvhQ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365</v>
      </c>
      <c r="L45" s="60">
        <v>327</v>
      </c>
      <c r="M45" s="60">
        <v>309</v>
      </c>
      <c r="N45" s="60">
        <v>318</v>
      </c>
      <c r="O45" s="61">
        <v>332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16</v>
      </c>
      <c r="L48" s="64">
        <v>11</v>
      </c>
      <c r="M48" s="64">
        <v>11</v>
      </c>
      <c r="N48" s="64">
        <v>11</v>
      </c>
      <c r="O48" s="65">
        <v>11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v>
      </c>
      <c r="L49" s="64">
        <v>1</v>
      </c>
      <c r="M49" s="64">
        <v>1</v>
      </c>
      <c r="N49" s="64">
        <v>1</v>
      </c>
      <c r="O49" s="65">
        <v>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315</v>
      </c>
      <c r="L52" s="64">
        <v>277</v>
      </c>
      <c r="M52" s="64">
        <v>268</v>
      </c>
      <c r="N52" s="64">
        <v>274</v>
      </c>
      <c r="O52" s="65">
        <v>271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67</v>
      </c>
      <c r="L53" s="69">
        <v>62</v>
      </c>
      <c r="M53" s="69">
        <v>53</v>
      </c>
      <c r="N53" s="69">
        <v>56</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590</v>
      </c>
      <c r="L57" s="84" t="s">
        <v>590</v>
      </c>
      <c r="M57" s="84" t="s">
        <v>590</v>
      </c>
      <c r="N57" s="84" t="s">
        <v>590</v>
      </c>
      <c r="O57" s="85" t="s">
        <v>590</v>
      </c>
    </row>
    <row r="58" spans="1:21" ht="31.5" customHeight="1" thickBot="1" x14ac:dyDescent="0.2">
      <c r="B58" s="1262"/>
      <c r="C58" s="1263"/>
      <c r="D58" s="1267" t="s">
        <v>27</v>
      </c>
      <c r="E58" s="1268"/>
      <c r="F58" s="1268"/>
      <c r="G58" s="1268"/>
      <c r="H58" s="1268"/>
      <c r="I58" s="1268"/>
      <c r="J58" s="1269"/>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kj4kpwqlgSf/yzw7RxmCkivyJLSbUq1kF5eUrEk/Vln3YJ2s1CDyvrYOXO3u3KSkPRKQG0IvgIS4l7DPOF6g==" saltValue="bhDIolIWY7W9aYbyrvGT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90" t="s">
        <v>30</v>
      </c>
      <c r="C41" s="1291"/>
      <c r="D41" s="102"/>
      <c r="E41" s="1292" t="s">
        <v>31</v>
      </c>
      <c r="F41" s="1292"/>
      <c r="G41" s="1292"/>
      <c r="H41" s="1293"/>
      <c r="I41" s="103">
        <v>2743</v>
      </c>
      <c r="J41" s="104">
        <v>2846</v>
      </c>
      <c r="K41" s="104">
        <v>3103</v>
      </c>
      <c r="L41" s="104">
        <v>3429</v>
      </c>
      <c r="M41" s="105">
        <v>3465</v>
      </c>
    </row>
    <row r="42" spans="2:13" ht="27.75" customHeight="1" x14ac:dyDescent="0.15">
      <c r="B42" s="1280"/>
      <c r="C42" s="1281"/>
      <c r="D42" s="106"/>
      <c r="E42" s="1284" t="s">
        <v>32</v>
      </c>
      <c r="F42" s="1284"/>
      <c r="G42" s="1284"/>
      <c r="H42" s="1285"/>
      <c r="I42" s="107" t="s">
        <v>512</v>
      </c>
      <c r="J42" s="108" t="s">
        <v>512</v>
      </c>
      <c r="K42" s="108" t="s">
        <v>512</v>
      </c>
      <c r="L42" s="108" t="s">
        <v>512</v>
      </c>
      <c r="M42" s="109" t="s">
        <v>512</v>
      </c>
    </row>
    <row r="43" spans="2:13" ht="27.75" customHeight="1" x14ac:dyDescent="0.15">
      <c r="B43" s="1280"/>
      <c r="C43" s="1281"/>
      <c r="D43" s="106"/>
      <c r="E43" s="1284" t="s">
        <v>33</v>
      </c>
      <c r="F43" s="1284"/>
      <c r="G43" s="1284"/>
      <c r="H43" s="1285"/>
      <c r="I43" s="107">
        <v>130</v>
      </c>
      <c r="J43" s="108">
        <v>115</v>
      </c>
      <c r="K43" s="108">
        <v>103</v>
      </c>
      <c r="L43" s="108">
        <v>90</v>
      </c>
      <c r="M43" s="109">
        <v>81</v>
      </c>
    </row>
    <row r="44" spans="2:13" ht="27.75" customHeight="1" x14ac:dyDescent="0.15">
      <c r="B44" s="1280"/>
      <c r="C44" s="1281"/>
      <c r="D44" s="106"/>
      <c r="E44" s="1284" t="s">
        <v>34</v>
      </c>
      <c r="F44" s="1284"/>
      <c r="G44" s="1284"/>
      <c r="H44" s="1285"/>
      <c r="I44" s="107">
        <v>7</v>
      </c>
      <c r="J44" s="108">
        <v>6</v>
      </c>
      <c r="K44" s="108">
        <v>4</v>
      </c>
      <c r="L44" s="108">
        <v>3</v>
      </c>
      <c r="M44" s="109">
        <v>2</v>
      </c>
    </row>
    <row r="45" spans="2:13" ht="27.75" customHeight="1" x14ac:dyDescent="0.15">
      <c r="B45" s="1280"/>
      <c r="C45" s="1281"/>
      <c r="D45" s="106"/>
      <c r="E45" s="1284" t="s">
        <v>35</v>
      </c>
      <c r="F45" s="1284"/>
      <c r="G45" s="1284"/>
      <c r="H45" s="1285"/>
      <c r="I45" s="107">
        <v>393</v>
      </c>
      <c r="J45" s="108">
        <v>372</v>
      </c>
      <c r="K45" s="108">
        <v>340</v>
      </c>
      <c r="L45" s="108">
        <v>349</v>
      </c>
      <c r="M45" s="109">
        <v>327</v>
      </c>
    </row>
    <row r="46" spans="2:13" ht="27.75" customHeight="1" x14ac:dyDescent="0.15">
      <c r="B46" s="1280"/>
      <c r="C46" s="1281"/>
      <c r="D46" s="110"/>
      <c r="E46" s="1284" t="s">
        <v>36</v>
      </c>
      <c r="F46" s="1284"/>
      <c r="G46" s="1284"/>
      <c r="H46" s="1285"/>
      <c r="I46" s="107" t="s">
        <v>512</v>
      </c>
      <c r="J46" s="108" t="s">
        <v>512</v>
      </c>
      <c r="K46" s="108" t="s">
        <v>512</v>
      </c>
      <c r="L46" s="108" t="s">
        <v>512</v>
      </c>
      <c r="M46" s="109" t="s">
        <v>512</v>
      </c>
    </row>
    <row r="47" spans="2:13" ht="27.75" customHeight="1" x14ac:dyDescent="0.15">
      <c r="B47" s="1280"/>
      <c r="C47" s="1281"/>
      <c r="D47" s="111"/>
      <c r="E47" s="1294" t="s">
        <v>37</v>
      </c>
      <c r="F47" s="1295"/>
      <c r="G47" s="1295"/>
      <c r="H47" s="1296"/>
      <c r="I47" s="107" t="s">
        <v>512</v>
      </c>
      <c r="J47" s="108" t="s">
        <v>512</v>
      </c>
      <c r="K47" s="108" t="s">
        <v>512</v>
      </c>
      <c r="L47" s="108" t="s">
        <v>512</v>
      </c>
      <c r="M47" s="109" t="s">
        <v>512</v>
      </c>
    </row>
    <row r="48" spans="2:13" ht="27.75" customHeight="1" x14ac:dyDescent="0.15">
      <c r="B48" s="1280"/>
      <c r="C48" s="1281"/>
      <c r="D48" s="106"/>
      <c r="E48" s="1284" t="s">
        <v>38</v>
      </c>
      <c r="F48" s="1284"/>
      <c r="G48" s="1284"/>
      <c r="H48" s="1285"/>
      <c r="I48" s="107" t="s">
        <v>512</v>
      </c>
      <c r="J48" s="108" t="s">
        <v>512</v>
      </c>
      <c r="K48" s="108" t="s">
        <v>512</v>
      </c>
      <c r="L48" s="108" t="s">
        <v>512</v>
      </c>
      <c r="M48" s="109" t="s">
        <v>512</v>
      </c>
    </row>
    <row r="49" spans="2:13" ht="27.75" customHeight="1" x14ac:dyDescent="0.15">
      <c r="B49" s="1282"/>
      <c r="C49" s="1283"/>
      <c r="D49" s="106"/>
      <c r="E49" s="1284" t="s">
        <v>39</v>
      </c>
      <c r="F49" s="1284"/>
      <c r="G49" s="1284"/>
      <c r="H49" s="1285"/>
      <c r="I49" s="107" t="s">
        <v>512</v>
      </c>
      <c r="J49" s="108" t="s">
        <v>512</v>
      </c>
      <c r="K49" s="108" t="s">
        <v>512</v>
      </c>
      <c r="L49" s="108" t="s">
        <v>512</v>
      </c>
      <c r="M49" s="109" t="s">
        <v>512</v>
      </c>
    </row>
    <row r="50" spans="2:13" ht="27.75" customHeight="1" x14ac:dyDescent="0.15">
      <c r="B50" s="1278" t="s">
        <v>40</v>
      </c>
      <c r="C50" s="1279"/>
      <c r="D50" s="112"/>
      <c r="E50" s="1284" t="s">
        <v>41</v>
      </c>
      <c r="F50" s="1284"/>
      <c r="G50" s="1284"/>
      <c r="H50" s="1285"/>
      <c r="I50" s="107">
        <v>5159</v>
      </c>
      <c r="J50" s="108">
        <v>5432</v>
      </c>
      <c r="K50" s="108">
        <v>5265</v>
      </c>
      <c r="L50" s="108">
        <v>5374</v>
      </c>
      <c r="M50" s="109">
        <v>5208</v>
      </c>
    </row>
    <row r="51" spans="2:13" ht="27.75" customHeight="1" x14ac:dyDescent="0.15">
      <c r="B51" s="1280"/>
      <c r="C51" s="1281"/>
      <c r="D51" s="106"/>
      <c r="E51" s="1284" t="s">
        <v>42</v>
      </c>
      <c r="F51" s="1284"/>
      <c r="G51" s="1284"/>
      <c r="H51" s="1285"/>
      <c r="I51" s="107">
        <v>51</v>
      </c>
      <c r="J51" s="108">
        <v>55</v>
      </c>
      <c r="K51" s="108">
        <v>55</v>
      </c>
      <c r="L51" s="108">
        <v>50</v>
      </c>
      <c r="M51" s="109">
        <v>54</v>
      </c>
    </row>
    <row r="52" spans="2:13" ht="27.75" customHeight="1" x14ac:dyDescent="0.15">
      <c r="B52" s="1282"/>
      <c r="C52" s="1283"/>
      <c r="D52" s="106"/>
      <c r="E52" s="1284" t="s">
        <v>43</v>
      </c>
      <c r="F52" s="1284"/>
      <c r="G52" s="1284"/>
      <c r="H52" s="1285"/>
      <c r="I52" s="107">
        <v>2442</v>
      </c>
      <c r="J52" s="108">
        <v>2511</v>
      </c>
      <c r="K52" s="108">
        <v>2693</v>
      </c>
      <c r="L52" s="108">
        <v>2899</v>
      </c>
      <c r="M52" s="109">
        <v>2930</v>
      </c>
    </row>
    <row r="53" spans="2:13" ht="27.75" customHeight="1" thickBot="1" x14ac:dyDescent="0.2">
      <c r="B53" s="1286" t="s">
        <v>44</v>
      </c>
      <c r="C53" s="1287"/>
      <c r="D53" s="113"/>
      <c r="E53" s="1288" t="s">
        <v>45</v>
      </c>
      <c r="F53" s="1288"/>
      <c r="G53" s="1288"/>
      <c r="H53" s="1289"/>
      <c r="I53" s="114">
        <v>-4380</v>
      </c>
      <c r="J53" s="115">
        <v>-4659</v>
      </c>
      <c r="K53" s="115">
        <v>-4462</v>
      </c>
      <c r="L53" s="115">
        <v>-4451</v>
      </c>
      <c r="M53" s="116">
        <v>-4317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GmAfgU3WNeI5PVbMHlWxawDTT5TVYVS+e8vK+6rcA9TyDkPN3GrGXakb6S4vwnU/snOEQHOEWceJr6lVhM78Q==" saltValue="Xh8Q4h10mFTuseSIezA7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48</v>
      </c>
      <c r="D55" s="1305"/>
      <c r="E55" s="1306"/>
      <c r="F55" s="128">
        <v>2656</v>
      </c>
      <c r="G55" s="128">
        <v>2600</v>
      </c>
      <c r="H55" s="129">
        <v>2560</v>
      </c>
    </row>
    <row r="56" spans="2:8" ht="52.5" customHeight="1" x14ac:dyDescent="0.15">
      <c r="B56" s="130"/>
      <c r="C56" s="1307" t="s">
        <v>49</v>
      </c>
      <c r="D56" s="1307"/>
      <c r="E56" s="1308"/>
      <c r="F56" s="131">
        <v>1256</v>
      </c>
      <c r="G56" s="131">
        <v>1258</v>
      </c>
      <c r="H56" s="132">
        <v>1260</v>
      </c>
    </row>
    <row r="57" spans="2:8" ht="53.25" customHeight="1" x14ac:dyDescent="0.15">
      <c r="B57" s="130"/>
      <c r="C57" s="1309" t="s">
        <v>50</v>
      </c>
      <c r="D57" s="1309"/>
      <c r="E57" s="1310"/>
      <c r="F57" s="133">
        <v>889</v>
      </c>
      <c r="G57" s="133">
        <v>1087</v>
      </c>
      <c r="H57" s="134">
        <v>1303</v>
      </c>
    </row>
    <row r="58" spans="2:8" ht="45.75" customHeight="1" x14ac:dyDescent="0.15">
      <c r="B58" s="135"/>
      <c r="C58" s="1297" t="s">
        <v>585</v>
      </c>
      <c r="D58" s="1298"/>
      <c r="E58" s="1299"/>
      <c r="F58" s="136">
        <v>283</v>
      </c>
      <c r="G58" s="136">
        <v>458</v>
      </c>
      <c r="H58" s="137">
        <v>625</v>
      </c>
    </row>
    <row r="59" spans="2:8" ht="45.75" customHeight="1" x14ac:dyDescent="0.15">
      <c r="B59" s="135"/>
      <c r="C59" s="1297" t="s">
        <v>586</v>
      </c>
      <c r="D59" s="1298"/>
      <c r="E59" s="1299"/>
      <c r="F59" s="136">
        <v>141</v>
      </c>
      <c r="G59" s="136">
        <v>154</v>
      </c>
      <c r="H59" s="137">
        <v>160</v>
      </c>
    </row>
    <row r="60" spans="2:8" ht="45.75" customHeight="1" x14ac:dyDescent="0.15">
      <c r="B60" s="135"/>
      <c r="C60" s="1297" t="s">
        <v>587</v>
      </c>
      <c r="D60" s="1298"/>
      <c r="E60" s="1299"/>
      <c r="F60" s="136">
        <v>117</v>
      </c>
      <c r="G60" s="136">
        <v>117</v>
      </c>
      <c r="H60" s="137">
        <v>117</v>
      </c>
    </row>
    <row r="61" spans="2:8" ht="45.75" customHeight="1" x14ac:dyDescent="0.15">
      <c r="B61" s="135"/>
      <c r="C61" s="1297" t="s">
        <v>588</v>
      </c>
      <c r="D61" s="1298"/>
      <c r="E61" s="1299"/>
      <c r="F61" s="136">
        <v>89</v>
      </c>
      <c r="G61" s="136">
        <v>90</v>
      </c>
      <c r="H61" s="137">
        <v>90</v>
      </c>
    </row>
    <row r="62" spans="2:8" ht="45.75" customHeight="1" thickBot="1" x14ac:dyDescent="0.2">
      <c r="B62" s="138"/>
      <c r="C62" s="1300" t="s">
        <v>589</v>
      </c>
      <c r="D62" s="1301"/>
      <c r="E62" s="1302"/>
      <c r="F62" s="139">
        <v>80</v>
      </c>
      <c r="G62" s="139">
        <v>81</v>
      </c>
      <c r="H62" s="140">
        <v>76</v>
      </c>
    </row>
    <row r="63" spans="2:8" ht="52.5" customHeight="1" thickBot="1" x14ac:dyDescent="0.2">
      <c r="B63" s="141"/>
      <c r="C63" s="1303" t="s">
        <v>51</v>
      </c>
      <c r="D63" s="1303"/>
      <c r="E63" s="1304"/>
      <c r="F63" s="142">
        <v>4801</v>
      </c>
      <c r="G63" s="142">
        <v>4945</v>
      </c>
      <c r="H63" s="143">
        <v>5123</v>
      </c>
    </row>
    <row r="64" spans="2:8" ht="15" customHeight="1" x14ac:dyDescent="0.15"/>
  </sheetData>
  <sheetProtection algorithmName="SHA-512" hashValue="dR2/XHHaWU7k1T92lt2lnnwhNkltcbuG9SowADAQXH6+TKcUUl2JHyTq+ZvcoGVckBA1oD1/VNrNwXRoWoAjtw==" saltValue="9NH+yHCMJnylmWiwj8ze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606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554</v>
      </c>
      <c r="BQ50" s="1325"/>
      <c r="BR50" s="1325"/>
      <c r="BS50" s="1325"/>
      <c r="BT50" s="1325"/>
      <c r="BU50" s="1325"/>
      <c r="BV50" s="1325"/>
      <c r="BW50" s="1325"/>
      <c r="BX50" s="1325" t="s">
        <v>555</v>
      </c>
      <c r="BY50" s="1325"/>
      <c r="BZ50" s="1325"/>
      <c r="CA50" s="1325"/>
      <c r="CB50" s="1325"/>
      <c r="CC50" s="1325"/>
      <c r="CD50" s="1325"/>
      <c r="CE50" s="1325"/>
      <c r="CF50" s="1325" t="s">
        <v>556</v>
      </c>
      <c r="CG50" s="1325"/>
      <c r="CH50" s="1325"/>
      <c r="CI50" s="1325"/>
      <c r="CJ50" s="1325"/>
      <c r="CK50" s="1325"/>
      <c r="CL50" s="1325"/>
      <c r="CM50" s="1325"/>
      <c r="CN50" s="1325" t="s">
        <v>557</v>
      </c>
      <c r="CO50" s="1325"/>
      <c r="CP50" s="1325"/>
      <c r="CQ50" s="1325"/>
      <c r="CR50" s="1325"/>
      <c r="CS50" s="1325"/>
      <c r="CT50" s="1325"/>
      <c r="CU50" s="1325"/>
      <c r="CV50" s="1325" t="s">
        <v>558</v>
      </c>
      <c r="CW50" s="1325"/>
      <c r="CX50" s="1325"/>
      <c r="CY50" s="1325"/>
      <c r="CZ50" s="1325"/>
      <c r="DA50" s="1325"/>
      <c r="DB50" s="1325"/>
      <c r="DC50" s="1325"/>
    </row>
    <row r="51" spans="1:109" ht="13.5" customHeight="1" x14ac:dyDescent="0.15">
      <c r="B51" s="389"/>
      <c r="G51" s="1326"/>
      <c r="H51" s="1326"/>
      <c r="I51" s="1329"/>
      <c r="J51" s="1329"/>
      <c r="K51" s="1328"/>
      <c r="L51" s="1328"/>
      <c r="M51" s="1328"/>
      <c r="N51" s="1328"/>
      <c r="AM51" s="396"/>
      <c r="AN51" s="1327" t="s">
        <v>600</v>
      </c>
      <c r="AO51" s="1327"/>
      <c r="AP51" s="1327"/>
      <c r="AQ51" s="1327"/>
      <c r="AR51" s="1327"/>
      <c r="AS51" s="1327"/>
      <c r="AT51" s="1327"/>
      <c r="AU51" s="1327"/>
      <c r="AV51" s="1327"/>
      <c r="AW51" s="1327"/>
      <c r="AX51" s="1327"/>
      <c r="AY51" s="1327"/>
      <c r="AZ51" s="1327"/>
      <c r="BA51" s="1327"/>
      <c r="BB51" s="1327" t="s">
        <v>598</v>
      </c>
      <c r="BC51" s="1327"/>
      <c r="BD51" s="1327"/>
      <c r="BE51" s="1327"/>
      <c r="BF51" s="1327"/>
      <c r="BG51" s="1327"/>
      <c r="BH51" s="1327"/>
      <c r="BI51" s="1327"/>
      <c r="BJ51" s="1327"/>
      <c r="BK51" s="1327"/>
      <c r="BL51" s="1327"/>
      <c r="BM51" s="1327"/>
      <c r="BN51" s="1327"/>
      <c r="BO51" s="1327"/>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6"/>
      <c r="H52" s="1326"/>
      <c r="I52" s="1329"/>
      <c r="J52" s="1329"/>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6"/>
      <c r="H53" s="1326"/>
      <c r="I53" s="1321"/>
      <c r="J53" s="1321"/>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11">
        <v>51.1</v>
      </c>
      <c r="BQ53" s="1311"/>
      <c r="BR53" s="1311"/>
      <c r="BS53" s="1311"/>
      <c r="BT53" s="1311"/>
      <c r="BU53" s="1311"/>
      <c r="BV53" s="1311"/>
      <c r="BW53" s="1311"/>
      <c r="BX53" s="1311">
        <v>52</v>
      </c>
      <c r="BY53" s="1311"/>
      <c r="BZ53" s="1311"/>
      <c r="CA53" s="1311"/>
      <c r="CB53" s="1311"/>
      <c r="CC53" s="1311"/>
      <c r="CD53" s="1311"/>
      <c r="CE53" s="1311"/>
      <c r="CF53" s="1311">
        <v>53</v>
      </c>
      <c r="CG53" s="1311"/>
      <c r="CH53" s="1311"/>
      <c r="CI53" s="1311"/>
      <c r="CJ53" s="1311"/>
      <c r="CK53" s="1311"/>
      <c r="CL53" s="1311"/>
      <c r="CM53" s="1311"/>
      <c r="CN53" s="1311">
        <v>53.1</v>
      </c>
      <c r="CO53" s="1311"/>
      <c r="CP53" s="1311"/>
      <c r="CQ53" s="1311"/>
      <c r="CR53" s="1311"/>
      <c r="CS53" s="1311"/>
      <c r="CT53" s="1311"/>
      <c r="CU53" s="1311"/>
      <c r="CV53" s="1311">
        <v>53.9</v>
      </c>
      <c r="CW53" s="1311"/>
      <c r="CX53" s="1311"/>
      <c r="CY53" s="1311"/>
      <c r="CZ53" s="1311"/>
      <c r="DA53" s="1311"/>
      <c r="DB53" s="1311"/>
      <c r="DC53" s="1311"/>
    </row>
    <row r="54" spans="1:109" ht="13.5" x14ac:dyDescent="0.15">
      <c r="A54" s="404"/>
      <c r="B54" s="389"/>
      <c r="G54" s="1326"/>
      <c r="H54" s="1326"/>
      <c r="I54" s="1321"/>
      <c r="J54" s="1321"/>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8"/>
      <c r="L55" s="1328"/>
      <c r="M55" s="1328"/>
      <c r="N55" s="1328"/>
      <c r="AN55" s="1325" t="s">
        <v>599</v>
      </c>
      <c r="AO55" s="1325"/>
      <c r="AP55" s="1325"/>
      <c r="AQ55" s="1325"/>
      <c r="AR55" s="1325"/>
      <c r="AS55" s="1325"/>
      <c r="AT55" s="1325"/>
      <c r="AU55" s="1325"/>
      <c r="AV55" s="1325"/>
      <c r="AW55" s="1325"/>
      <c r="AX55" s="1325"/>
      <c r="AY55" s="1325"/>
      <c r="AZ55" s="1325"/>
      <c r="BA55" s="1325"/>
      <c r="BB55" s="1327" t="s">
        <v>598</v>
      </c>
      <c r="BC55" s="1327"/>
      <c r="BD55" s="1327"/>
      <c r="BE55" s="1327"/>
      <c r="BF55" s="1327"/>
      <c r="BG55" s="1327"/>
      <c r="BH55" s="1327"/>
      <c r="BI55" s="1327"/>
      <c r="BJ55" s="1327"/>
      <c r="BK55" s="1327"/>
      <c r="BL55" s="1327"/>
      <c r="BM55" s="1327"/>
      <c r="BN55" s="1327"/>
      <c r="BO55" s="1327"/>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21"/>
      <c r="H56" s="1321"/>
      <c r="I56" s="1321"/>
      <c r="J56" s="1321"/>
      <c r="K56" s="1328"/>
      <c r="L56" s="1328"/>
      <c r="M56" s="1328"/>
      <c r="N56" s="1328"/>
      <c r="AN56" s="1325"/>
      <c r="AO56" s="1325"/>
      <c r="AP56" s="1325"/>
      <c r="AQ56" s="1325"/>
      <c r="AR56" s="1325"/>
      <c r="AS56" s="1325"/>
      <c r="AT56" s="1325"/>
      <c r="AU56" s="1325"/>
      <c r="AV56" s="1325"/>
      <c r="AW56" s="1325"/>
      <c r="AX56" s="1325"/>
      <c r="AY56" s="1325"/>
      <c r="AZ56" s="1325"/>
      <c r="BA56" s="1325"/>
      <c r="BB56" s="1327"/>
      <c r="BC56" s="1327"/>
      <c r="BD56" s="1327"/>
      <c r="BE56" s="1327"/>
      <c r="BF56" s="1327"/>
      <c r="BG56" s="1327"/>
      <c r="BH56" s="1327"/>
      <c r="BI56" s="1327"/>
      <c r="BJ56" s="1327"/>
      <c r="BK56" s="1327"/>
      <c r="BL56" s="1327"/>
      <c r="BM56" s="1327"/>
      <c r="BN56" s="1327"/>
      <c r="BO56" s="1327"/>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30"/>
      <c r="J57" s="1330"/>
      <c r="K57" s="1328"/>
      <c r="L57" s="1328"/>
      <c r="M57" s="1328"/>
      <c r="N57" s="1328"/>
      <c r="AM57" s="388"/>
      <c r="AN57" s="1325"/>
      <c r="AO57" s="1325"/>
      <c r="AP57" s="1325"/>
      <c r="AQ57" s="1325"/>
      <c r="AR57" s="1325"/>
      <c r="AS57" s="1325"/>
      <c r="AT57" s="1325"/>
      <c r="AU57" s="1325"/>
      <c r="AV57" s="1325"/>
      <c r="AW57" s="1325"/>
      <c r="AX57" s="1325"/>
      <c r="AY57" s="1325"/>
      <c r="AZ57" s="1325"/>
      <c r="BA57" s="1325"/>
      <c r="BB57" s="1327" t="s">
        <v>605</v>
      </c>
      <c r="BC57" s="1327"/>
      <c r="BD57" s="1327"/>
      <c r="BE57" s="1327"/>
      <c r="BF57" s="1327"/>
      <c r="BG57" s="1327"/>
      <c r="BH57" s="1327"/>
      <c r="BI57" s="1327"/>
      <c r="BJ57" s="1327"/>
      <c r="BK57" s="1327"/>
      <c r="BL57" s="1327"/>
      <c r="BM57" s="1327"/>
      <c r="BN57" s="1327"/>
      <c r="BO57" s="1327"/>
      <c r="BP57" s="1311">
        <v>56.3</v>
      </c>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5"/>
      <c r="DE57" s="410"/>
    </row>
    <row r="58" spans="1:109" s="404" customFormat="1" ht="13.5" x14ac:dyDescent="0.15">
      <c r="A58" s="388"/>
      <c r="B58" s="410"/>
      <c r="G58" s="1321"/>
      <c r="H58" s="1321"/>
      <c r="I58" s="1330"/>
      <c r="J58" s="1330"/>
      <c r="K58" s="1328"/>
      <c r="L58" s="1328"/>
      <c r="M58" s="1328"/>
      <c r="N58" s="1328"/>
      <c r="AM58" s="388"/>
      <c r="AN58" s="1325"/>
      <c r="AO58" s="1325"/>
      <c r="AP58" s="1325"/>
      <c r="AQ58" s="1325"/>
      <c r="AR58" s="1325"/>
      <c r="AS58" s="1325"/>
      <c r="AT58" s="1325"/>
      <c r="AU58" s="1325"/>
      <c r="AV58" s="1325"/>
      <c r="AW58" s="1325"/>
      <c r="AX58" s="1325"/>
      <c r="AY58" s="1325"/>
      <c r="AZ58" s="1325"/>
      <c r="BA58" s="1325"/>
      <c r="BB58" s="1327"/>
      <c r="BC58" s="1327"/>
      <c r="BD58" s="1327"/>
      <c r="BE58" s="1327"/>
      <c r="BF58" s="1327"/>
      <c r="BG58" s="1327"/>
      <c r="BH58" s="1327"/>
      <c r="BI58" s="1327"/>
      <c r="BJ58" s="1327"/>
      <c r="BK58" s="1327"/>
      <c r="BL58" s="1327"/>
      <c r="BM58" s="1327"/>
      <c r="BN58" s="1327"/>
      <c r="BO58" s="1327"/>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604</v>
      </c>
    </row>
    <row r="64" spans="1:109" ht="13.5" x14ac:dyDescent="0.1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602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554</v>
      </c>
      <c r="BQ72" s="1325"/>
      <c r="BR72" s="1325"/>
      <c r="BS72" s="1325"/>
      <c r="BT72" s="1325"/>
      <c r="BU72" s="1325"/>
      <c r="BV72" s="1325"/>
      <c r="BW72" s="1325"/>
      <c r="BX72" s="1325" t="s">
        <v>555</v>
      </c>
      <c r="BY72" s="1325"/>
      <c r="BZ72" s="1325"/>
      <c r="CA72" s="1325"/>
      <c r="CB72" s="1325"/>
      <c r="CC72" s="1325"/>
      <c r="CD72" s="1325"/>
      <c r="CE72" s="1325"/>
      <c r="CF72" s="1325" t="s">
        <v>556</v>
      </c>
      <c r="CG72" s="1325"/>
      <c r="CH72" s="1325"/>
      <c r="CI72" s="1325"/>
      <c r="CJ72" s="1325"/>
      <c r="CK72" s="1325"/>
      <c r="CL72" s="1325"/>
      <c r="CM72" s="1325"/>
      <c r="CN72" s="1325" t="s">
        <v>557</v>
      </c>
      <c r="CO72" s="1325"/>
      <c r="CP72" s="1325"/>
      <c r="CQ72" s="1325"/>
      <c r="CR72" s="1325"/>
      <c r="CS72" s="1325"/>
      <c r="CT72" s="1325"/>
      <c r="CU72" s="1325"/>
      <c r="CV72" s="1325" t="s">
        <v>558</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7" t="s">
        <v>600</v>
      </c>
      <c r="AO73" s="1327"/>
      <c r="AP73" s="1327"/>
      <c r="AQ73" s="1327"/>
      <c r="AR73" s="1327"/>
      <c r="AS73" s="1327"/>
      <c r="AT73" s="1327"/>
      <c r="AU73" s="1327"/>
      <c r="AV73" s="1327"/>
      <c r="AW73" s="1327"/>
      <c r="AX73" s="1327"/>
      <c r="AY73" s="1327"/>
      <c r="AZ73" s="1327"/>
      <c r="BA73" s="1327"/>
      <c r="BB73" s="1327" t="s">
        <v>598</v>
      </c>
      <c r="BC73" s="1327"/>
      <c r="BD73" s="1327"/>
      <c r="BE73" s="1327"/>
      <c r="BF73" s="1327"/>
      <c r="BG73" s="1327"/>
      <c r="BH73" s="1327"/>
      <c r="BI73" s="1327"/>
      <c r="BJ73" s="1327"/>
      <c r="BK73" s="1327"/>
      <c r="BL73" s="1327"/>
      <c r="BM73" s="1327"/>
      <c r="BN73" s="1327"/>
      <c r="BO73" s="1327"/>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6"/>
      <c r="H74" s="1326"/>
      <c r="I74" s="1326"/>
      <c r="J74" s="1326"/>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6"/>
      <c r="H75" s="1326"/>
      <c r="I75" s="1321"/>
      <c r="J75" s="1321"/>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597</v>
      </c>
      <c r="BC75" s="1327"/>
      <c r="BD75" s="1327"/>
      <c r="BE75" s="1327"/>
      <c r="BF75" s="1327"/>
      <c r="BG75" s="1327"/>
      <c r="BH75" s="1327"/>
      <c r="BI75" s="1327"/>
      <c r="BJ75" s="1327"/>
      <c r="BK75" s="1327"/>
      <c r="BL75" s="1327"/>
      <c r="BM75" s="1327"/>
      <c r="BN75" s="1327"/>
      <c r="BO75" s="1327"/>
      <c r="BP75" s="1311">
        <v>4.4000000000000004</v>
      </c>
      <c r="BQ75" s="1311"/>
      <c r="BR75" s="1311"/>
      <c r="BS75" s="1311"/>
      <c r="BT75" s="1311"/>
      <c r="BU75" s="1311"/>
      <c r="BV75" s="1311"/>
      <c r="BW75" s="1311"/>
      <c r="BX75" s="1311">
        <v>4.5</v>
      </c>
      <c r="BY75" s="1311"/>
      <c r="BZ75" s="1311"/>
      <c r="CA75" s="1311"/>
      <c r="CB75" s="1311"/>
      <c r="CC75" s="1311"/>
      <c r="CD75" s="1311"/>
      <c r="CE75" s="1311"/>
      <c r="CF75" s="1311">
        <v>4.5999999999999996</v>
      </c>
      <c r="CG75" s="1311"/>
      <c r="CH75" s="1311"/>
      <c r="CI75" s="1311"/>
      <c r="CJ75" s="1311"/>
      <c r="CK75" s="1311"/>
      <c r="CL75" s="1311"/>
      <c r="CM75" s="1311"/>
      <c r="CN75" s="1311">
        <v>4.5</v>
      </c>
      <c r="CO75" s="1311"/>
      <c r="CP75" s="1311"/>
      <c r="CQ75" s="1311"/>
      <c r="CR75" s="1311"/>
      <c r="CS75" s="1311"/>
      <c r="CT75" s="1311"/>
      <c r="CU75" s="1311"/>
      <c r="CV75" s="1311">
        <v>4.7</v>
      </c>
      <c r="CW75" s="1311"/>
      <c r="CX75" s="1311"/>
      <c r="CY75" s="1311"/>
      <c r="CZ75" s="1311"/>
      <c r="DA75" s="1311"/>
      <c r="DB75" s="1311"/>
      <c r="DC75" s="1311"/>
    </row>
    <row r="76" spans="2:107" ht="13.5" x14ac:dyDescent="0.15">
      <c r="B76" s="389"/>
      <c r="G76" s="1326"/>
      <c r="H76" s="1326"/>
      <c r="I76" s="1321"/>
      <c r="J76" s="1321"/>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1"/>
      <c r="L77" s="1331"/>
      <c r="M77" s="1331"/>
      <c r="N77" s="1331"/>
      <c r="AN77" s="1325" t="s">
        <v>599</v>
      </c>
      <c r="AO77" s="1325"/>
      <c r="AP77" s="1325"/>
      <c r="AQ77" s="1325"/>
      <c r="AR77" s="1325"/>
      <c r="AS77" s="1325"/>
      <c r="AT77" s="1325"/>
      <c r="AU77" s="1325"/>
      <c r="AV77" s="1325"/>
      <c r="AW77" s="1325"/>
      <c r="AX77" s="1325"/>
      <c r="AY77" s="1325"/>
      <c r="AZ77" s="1325"/>
      <c r="BA77" s="1325"/>
      <c r="BB77" s="1327" t="s">
        <v>598</v>
      </c>
      <c r="BC77" s="1327"/>
      <c r="BD77" s="1327"/>
      <c r="BE77" s="1327"/>
      <c r="BF77" s="1327"/>
      <c r="BG77" s="1327"/>
      <c r="BH77" s="1327"/>
      <c r="BI77" s="1327"/>
      <c r="BJ77" s="1327"/>
      <c r="BK77" s="1327"/>
      <c r="BL77" s="1327"/>
      <c r="BM77" s="1327"/>
      <c r="BN77" s="1327"/>
      <c r="BO77" s="1327"/>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7"/>
      <c r="BC78" s="1327"/>
      <c r="BD78" s="1327"/>
      <c r="BE78" s="1327"/>
      <c r="BF78" s="1327"/>
      <c r="BG78" s="1327"/>
      <c r="BH78" s="1327"/>
      <c r="BI78" s="1327"/>
      <c r="BJ78" s="1327"/>
      <c r="BK78" s="1327"/>
      <c r="BL78" s="1327"/>
      <c r="BM78" s="1327"/>
      <c r="BN78" s="1327"/>
      <c r="BO78" s="1327"/>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7" t="s">
        <v>597</v>
      </c>
      <c r="BC79" s="1327"/>
      <c r="BD79" s="1327"/>
      <c r="BE79" s="1327"/>
      <c r="BF79" s="1327"/>
      <c r="BG79" s="1327"/>
      <c r="BH79" s="1327"/>
      <c r="BI79" s="1327"/>
      <c r="BJ79" s="1327"/>
      <c r="BK79" s="1327"/>
      <c r="BL79" s="1327"/>
      <c r="BM79" s="1327"/>
      <c r="BN79" s="1327"/>
      <c r="BO79" s="1327"/>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7"/>
      <c r="BC80" s="1327"/>
      <c r="BD80" s="1327"/>
      <c r="BE80" s="1327"/>
      <c r="BF80" s="1327"/>
      <c r="BG80" s="1327"/>
      <c r="BH80" s="1327"/>
      <c r="BI80" s="1327"/>
      <c r="BJ80" s="1327"/>
      <c r="BK80" s="1327"/>
      <c r="BL80" s="1327"/>
      <c r="BM80" s="1327"/>
      <c r="BN80" s="1327"/>
      <c r="BO80" s="1327"/>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b9zBba/LWjXCw+ecizaQQIUUESOSFOiyO9A8843wsUwp86nkvMQOGwYQLncD0tzs+540eThmo2fHKDVfy/R0g==" saltValue="VaSX3PVifEjgp2sKFndbY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ZlAdDC72nRdk+hfrxJjmbia6MVcU12uH8gJooJ60ARnqRL/gWWPvFqvnlFnUcTSdYvEtQRgmfBqjhME/YcGF9g==" saltValue="Bfnu/ZsO+W9dvGuYXkWuk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W9q0wntRlxD+1nKFAO8EXLB6elChqa7pN1gUQ4qJ/11nvc1muJ244i6aFBebM3GAyvbOrC88JYOQFr+0GvcGlw==" saltValue="ILKJ5yQTF5rksJvwU1QN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230875</v>
      </c>
      <c r="E3" s="162"/>
      <c r="F3" s="163">
        <v>291945</v>
      </c>
      <c r="G3" s="164"/>
      <c r="H3" s="165"/>
    </row>
    <row r="4" spans="1:8" x14ac:dyDescent="0.15">
      <c r="A4" s="166"/>
      <c r="B4" s="167"/>
      <c r="C4" s="168"/>
      <c r="D4" s="169">
        <v>110530</v>
      </c>
      <c r="E4" s="170"/>
      <c r="F4" s="171">
        <v>127651</v>
      </c>
      <c r="G4" s="172"/>
      <c r="H4" s="173"/>
    </row>
    <row r="5" spans="1:8" x14ac:dyDescent="0.15">
      <c r="A5" s="154" t="s">
        <v>546</v>
      </c>
      <c r="B5" s="159"/>
      <c r="C5" s="160"/>
      <c r="D5" s="161">
        <v>398857</v>
      </c>
      <c r="E5" s="162"/>
      <c r="F5" s="163">
        <v>291173</v>
      </c>
      <c r="G5" s="164"/>
      <c r="H5" s="165"/>
    </row>
    <row r="6" spans="1:8" x14ac:dyDescent="0.15">
      <c r="A6" s="166"/>
      <c r="B6" s="167"/>
      <c r="C6" s="168"/>
      <c r="D6" s="169">
        <v>257534</v>
      </c>
      <c r="E6" s="170"/>
      <c r="F6" s="171">
        <v>119071</v>
      </c>
      <c r="G6" s="172"/>
      <c r="H6" s="173"/>
    </row>
    <row r="7" spans="1:8" x14ac:dyDescent="0.15">
      <c r="A7" s="154" t="s">
        <v>547</v>
      </c>
      <c r="B7" s="159"/>
      <c r="C7" s="160"/>
      <c r="D7" s="161">
        <v>488612</v>
      </c>
      <c r="E7" s="162"/>
      <c r="F7" s="163">
        <v>271581</v>
      </c>
      <c r="G7" s="164"/>
      <c r="H7" s="165"/>
    </row>
    <row r="8" spans="1:8" x14ac:dyDescent="0.15">
      <c r="A8" s="166"/>
      <c r="B8" s="167"/>
      <c r="C8" s="168"/>
      <c r="D8" s="169">
        <v>339999</v>
      </c>
      <c r="E8" s="170"/>
      <c r="F8" s="171">
        <v>117844</v>
      </c>
      <c r="G8" s="172"/>
      <c r="H8" s="173"/>
    </row>
    <row r="9" spans="1:8" x14ac:dyDescent="0.15">
      <c r="A9" s="154" t="s">
        <v>548</v>
      </c>
      <c r="B9" s="159"/>
      <c r="C9" s="160"/>
      <c r="D9" s="161">
        <v>490243</v>
      </c>
      <c r="E9" s="162"/>
      <c r="F9" s="163">
        <v>268375</v>
      </c>
      <c r="G9" s="164"/>
      <c r="H9" s="165"/>
    </row>
    <row r="10" spans="1:8" x14ac:dyDescent="0.15">
      <c r="A10" s="166"/>
      <c r="B10" s="167"/>
      <c r="C10" s="168"/>
      <c r="D10" s="169">
        <v>293370</v>
      </c>
      <c r="E10" s="170"/>
      <c r="F10" s="171">
        <v>119602</v>
      </c>
      <c r="G10" s="172"/>
      <c r="H10" s="173"/>
    </row>
    <row r="11" spans="1:8" x14ac:dyDescent="0.15">
      <c r="A11" s="154" t="s">
        <v>549</v>
      </c>
      <c r="B11" s="159"/>
      <c r="C11" s="160"/>
      <c r="D11" s="161">
        <v>421187</v>
      </c>
      <c r="E11" s="162"/>
      <c r="F11" s="163">
        <v>301035</v>
      </c>
      <c r="G11" s="164"/>
      <c r="H11" s="165"/>
    </row>
    <row r="12" spans="1:8" x14ac:dyDescent="0.15">
      <c r="A12" s="166"/>
      <c r="B12" s="167"/>
      <c r="C12" s="174"/>
      <c r="D12" s="169">
        <v>177273</v>
      </c>
      <c r="E12" s="170"/>
      <c r="F12" s="171">
        <v>154376</v>
      </c>
      <c r="G12" s="172"/>
      <c r="H12" s="173"/>
    </row>
    <row r="13" spans="1:8" x14ac:dyDescent="0.15">
      <c r="A13" s="154"/>
      <c r="B13" s="159"/>
      <c r="C13" s="175"/>
      <c r="D13" s="176">
        <v>405955</v>
      </c>
      <c r="E13" s="177"/>
      <c r="F13" s="178">
        <v>284822</v>
      </c>
      <c r="G13" s="179"/>
      <c r="H13" s="165"/>
    </row>
    <row r="14" spans="1:8" x14ac:dyDescent="0.15">
      <c r="A14" s="166"/>
      <c r="B14" s="167"/>
      <c r="C14" s="168"/>
      <c r="D14" s="169">
        <v>235741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11.8</v>
      </c>
      <c r="C19" s="180">
        <f>ROUND(VALUE(SUBSTITUTE(実質収支比率等に係る経年分析!G$48,"▲","-")),2)</f>
        <v>0.32</v>
      </c>
      <c r="D19" s="180">
        <f>ROUND(VALUE(SUBSTITUTE(実質収支比率等に係る経年分析!H$48,"▲","-")),2)</f>
        <v>12.04</v>
      </c>
      <c r="E19" s="180">
        <f>ROUND(VALUE(SUBSTITUTE(実質収支比率等に係る経年分析!I$48,"▲","-")),2)</f>
        <v>7.21</v>
      </c>
      <c r="F19" s="180">
        <f>ROUND(VALUE(SUBSTITUTE(実質収支比率等に係る経年分析!J$48,"▲","-")),2)</f>
        <v>5.77</v>
      </c>
    </row>
    <row r="20" spans="1:11" x14ac:dyDescent="0.15">
      <c r="A20" s="180" t="s">
        <v>55</v>
      </c>
      <c r="B20" s="180">
        <f>ROUND(VALUE(SUBSTITUTE(実質収支比率等に係る経年分析!F$47,"▲","-")),2)</f>
        <v>172.88</v>
      </c>
      <c r="C20" s="180">
        <f>ROUND(VALUE(SUBSTITUTE(実質収支比率等に係る経年分析!G$47,"▲","-")),2)</f>
        <v>194.1</v>
      </c>
      <c r="D20" s="180">
        <f>ROUND(VALUE(SUBSTITUTE(実質収支比率等に係る経年分析!H$47,"▲","-")),2)</f>
        <v>177.41</v>
      </c>
      <c r="E20" s="180">
        <f>ROUND(VALUE(SUBSTITUTE(実質収支比率等に係る経年分析!I$47,"▲","-")),2)</f>
        <v>172.8</v>
      </c>
      <c r="F20" s="180">
        <f>ROUND(VALUE(SUBSTITUTE(実質収支比率等に係る経年分析!J$47,"▲","-")),2)</f>
        <v>160.66999999999999</v>
      </c>
    </row>
    <row r="21" spans="1:11" x14ac:dyDescent="0.15">
      <c r="A21" s="180" t="s">
        <v>56</v>
      </c>
      <c r="B21" s="180">
        <f>IF(ISNUMBER(VALUE(SUBSTITUTE(実質収支比率等に係る経年分析!F$49,"▲","-"))),ROUND(VALUE(SUBSTITUTE(実質収支比率等に係る経年分析!F$49,"▲","-")),2),NA())</f>
        <v>6.02</v>
      </c>
      <c r="C21" s="180">
        <f>IF(ISNUMBER(VALUE(SUBSTITUTE(実質収支比率等に係る経年分析!G$49,"▲","-"))),ROUND(VALUE(SUBSTITUTE(実質収支比率等に係る経年分析!G$49,"▲","-")),2),NA())</f>
        <v>-5.47</v>
      </c>
      <c r="D21" s="180">
        <f>IF(ISNUMBER(VALUE(SUBSTITUTE(実質収支比率等に係る経年分析!H$49,"▲","-"))),ROUND(VALUE(SUBSTITUTE(実質収支比率等に係る経年分析!H$49,"▲","-")),2),NA())</f>
        <v>-11.2</v>
      </c>
      <c r="E21" s="180">
        <f>IF(ISNUMBER(VALUE(SUBSTITUTE(実質収支比率等に係る経年分析!I$49,"▲","-"))),ROUND(VALUE(SUBSTITUTE(実質収支比率等に係る経年分析!I$49,"▲","-")),2),NA())</f>
        <v>-8.48</v>
      </c>
      <c r="F21" s="180">
        <f>IF(ISNUMBER(VALUE(SUBSTITUTE(実質収支比率等に係る経年分析!J$49,"▲","-"))),ROUND(VALUE(SUBSTITUTE(実質収支比率等に係る経年分析!J$49,"▲","-")),2),NA())</f>
        <v>-3.55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1.88</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国民健康保険（福原診療施設勘定）特別会計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奨学資金特別会計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上勝町簡易水道事業特別会計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1.1499999999999999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0.82</v>
      </c>
    </row>
    <row r="35" spans="1:16" x14ac:dyDescent="0.15">
      <c r="A35" s="181" t="str">
        <f>IF(連結実質赤字比率に係る赤字・黒字の構成分析!C$35="",NA(),連結実質赤字比率に係る赤字・黒字の構成分析!C$35)</f>
        <v>国民健康保険（診療施設勘定）特別会計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315</v>
      </c>
      <c r="E42" s="182"/>
      <c r="F42" s="182"/>
      <c r="G42" s="182">
        <f>'実質公債費比率（分子）の構造'!L$52</f>
        <v>277</v>
      </c>
      <c r="H42" s="182"/>
      <c r="I42" s="182"/>
      <c r="J42" s="182">
        <f>'実質公債費比率（分子）の構造'!M$52</f>
        <v>268</v>
      </c>
      <c r="K42" s="182"/>
      <c r="L42" s="182"/>
      <c r="M42" s="182">
        <f>'実質公債費比率（分子）の構造'!N$52</f>
        <v>274</v>
      </c>
      <c r="N42" s="182"/>
      <c r="O42" s="182"/>
      <c r="P42" s="182">
        <f>'実質公債費比率（分子）の構造'!O$52</f>
        <v>271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16</v>
      </c>
      <c r="C46" s="182"/>
      <c r="D46" s="182"/>
      <c r="E46" s="182">
        <f>'実質公債費比率（分子）の構造'!L$48</f>
        <v>11</v>
      </c>
      <c r="F46" s="182"/>
      <c r="G46" s="182"/>
      <c r="H46" s="182">
        <f>'実質公債費比率（分子）の構造'!M$48</f>
        <v>11</v>
      </c>
      <c r="I46" s="182"/>
      <c r="J46" s="182"/>
      <c r="K46" s="182">
        <f>'実質公債費比率（分子）の構造'!N$48</f>
        <v>11</v>
      </c>
      <c r="L46" s="182"/>
      <c r="M46" s="182"/>
      <c r="N46" s="182">
        <f>'実質公債費比率（分子）の構造'!O$48</f>
        <v>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365</v>
      </c>
      <c r="C49" s="182"/>
      <c r="D49" s="182"/>
      <c r="E49" s="182">
        <f>'実質公債費比率（分子）の構造'!L$45</f>
        <v>327</v>
      </c>
      <c r="F49" s="182"/>
      <c r="G49" s="182"/>
      <c r="H49" s="182">
        <f>'実質公債費比率（分子）の構造'!M$45</f>
        <v>309</v>
      </c>
      <c r="I49" s="182"/>
      <c r="J49" s="182"/>
      <c r="K49" s="182">
        <f>'実質公債費比率（分子）の構造'!N$45</f>
        <v>318</v>
      </c>
      <c r="L49" s="182"/>
      <c r="M49" s="182"/>
      <c r="N49" s="182">
        <f>'実質公債費比率（分子）の構造'!O$45</f>
        <v>332</v>
      </c>
      <c r="O49" s="182"/>
      <c r="P49" s="182"/>
    </row>
    <row r="50" spans="1:16" x14ac:dyDescent="0.15">
      <c r="A50" s="182" t="s">
        <v>71</v>
      </c>
      <c r="B50" s="182" t="e">
        <f>NA()</f>
        <v>#N/A</v>
      </c>
      <c r="C50" s="182">
        <f>IF(ISNUMBER('実質公債費比率（分子）の構造'!K$53),'実質公債費比率（分子）の構造'!K$53,NA())</f>
        <v>67</v>
      </c>
      <c r="D50" s="182" t="e">
        <f>NA()</f>
        <v>#N/A</v>
      </c>
      <c r="E50" s="182" t="e">
        <f>NA()</f>
        <v>#N/A</v>
      </c>
      <c r="F50" s="182">
        <f>IF(ISNUMBER('実質公債費比率（分子）の構造'!L$53),'実質公債費比率（分子）の構造'!L$53,NA())</f>
        <v>62</v>
      </c>
      <c r="G50" s="182" t="e">
        <f>NA()</f>
        <v>#N/A</v>
      </c>
      <c r="H50" s="182" t="e">
        <f>NA()</f>
        <v>#N/A</v>
      </c>
      <c r="I50" s="182">
        <f>IF(ISNUMBER('実質公債費比率（分子）の構造'!M$53),'実質公債費比率（分子）の構造'!M$53,NA())</f>
        <v>53</v>
      </c>
      <c r="J50" s="182" t="e">
        <f>NA()</f>
        <v>#N/A</v>
      </c>
      <c r="K50" s="182" t="e">
        <f>NA()</f>
        <v>#N/A</v>
      </c>
      <c r="L50" s="182">
        <f>IF(ISNUMBER('実質公債費比率（分子）の構造'!N$53),'実質公債費比率（分子）の構造'!N$53,NA())</f>
        <v>56</v>
      </c>
      <c r="M50" s="182" t="e">
        <f>NA()</f>
        <v>#N/A</v>
      </c>
      <c r="N50" s="182" t="e">
        <f>NA()</f>
        <v>#N/A</v>
      </c>
      <c r="O50" s="182">
        <f>IF(ISNUMBER('実質公債費比率（分子）の構造'!O$53),'実質公債費比率（分子）の構造'!O$53,NA())</f>
        <v>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2442</v>
      </c>
      <c r="E56" s="181"/>
      <c r="F56" s="181"/>
      <c r="G56" s="181">
        <f>'将来負担比率（分子）の構造'!J$52</f>
        <v>2511</v>
      </c>
      <c r="H56" s="181"/>
      <c r="I56" s="181"/>
      <c r="J56" s="181">
        <f>'将来負担比率（分子）の構造'!K$52</f>
        <v>2693</v>
      </c>
      <c r="K56" s="181"/>
      <c r="L56" s="181"/>
      <c r="M56" s="181">
        <f>'将来負担比率（分子）の構造'!L$52</f>
        <v>2899</v>
      </c>
      <c r="N56" s="181"/>
      <c r="O56" s="181"/>
      <c r="P56" s="181">
        <f>'将来負担比率（分子）の構造'!M$52</f>
        <v>2930</v>
      </c>
    </row>
    <row r="57" spans="1:16" x14ac:dyDescent="0.15">
      <c r="A57" s="181" t="s">
        <v>42</v>
      </c>
      <c r="B57" s="181"/>
      <c r="C57" s="181"/>
      <c r="D57" s="181">
        <f>'将来負担比率（分子）の構造'!I$51</f>
        <v>51</v>
      </c>
      <c r="E57" s="181"/>
      <c r="F57" s="181"/>
      <c r="G57" s="181">
        <f>'将来負担比率（分子）の構造'!J$51</f>
        <v>55</v>
      </c>
      <c r="H57" s="181"/>
      <c r="I57" s="181"/>
      <c r="J57" s="181">
        <f>'将来負担比率（分子）の構造'!K$51</f>
        <v>55</v>
      </c>
      <c r="K57" s="181"/>
      <c r="L57" s="181"/>
      <c r="M57" s="181">
        <f>'将来負担比率（分子）の構造'!L$51</f>
        <v>50</v>
      </c>
      <c r="N57" s="181"/>
      <c r="O57" s="181"/>
      <c r="P57" s="181">
        <f>'将来負担比率（分子）の構造'!M$51</f>
        <v>54</v>
      </c>
    </row>
    <row r="58" spans="1:16" x14ac:dyDescent="0.15">
      <c r="A58" s="181" t="s">
        <v>41</v>
      </c>
      <c r="B58" s="181"/>
      <c r="C58" s="181"/>
      <c r="D58" s="181">
        <f>'将来負担比率（分子）の構造'!I$50</f>
        <v>5159</v>
      </c>
      <c r="E58" s="181"/>
      <c r="F58" s="181"/>
      <c r="G58" s="181">
        <f>'将来負担比率（分子）の構造'!J$50</f>
        <v>5432</v>
      </c>
      <c r="H58" s="181"/>
      <c r="I58" s="181"/>
      <c r="J58" s="181">
        <f>'将来負担比率（分子）の構造'!K$50</f>
        <v>5265</v>
      </c>
      <c r="K58" s="181"/>
      <c r="L58" s="181"/>
      <c r="M58" s="181">
        <f>'将来負担比率（分子）の構造'!L$50</f>
        <v>5374</v>
      </c>
      <c r="N58" s="181"/>
      <c r="O58" s="181"/>
      <c r="P58" s="181">
        <f>'将来負担比率（分子）の構造'!M$50</f>
        <v>5208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393</v>
      </c>
      <c r="C62" s="181"/>
      <c r="D62" s="181"/>
      <c r="E62" s="181">
        <f>'将来負担比率（分子）の構造'!J$45</f>
        <v>372</v>
      </c>
      <c r="F62" s="181"/>
      <c r="G62" s="181"/>
      <c r="H62" s="181">
        <f>'将来負担比率（分子）の構造'!K$45</f>
        <v>340</v>
      </c>
      <c r="I62" s="181"/>
      <c r="J62" s="181"/>
      <c r="K62" s="181">
        <f>'将来負担比率（分子）の構造'!L$45</f>
        <v>349</v>
      </c>
      <c r="L62" s="181"/>
      <c r="M62" s="181"/>
      <c r="N62" s="181">
        <f>'将来負担比率（分子）の構造'!M$45</f>
        <v>327</v>
      </c>
      <c r="O62" s="181"/>
      <c r="P62" s="181"/>
    </row>
    <row r="63" spans="1:16" x14ac:dyDescent="0.15">
      <c r="A63" s="181" t="s">
        <v>34</v>
      </c>
      <c r="B63" s="181">
        <f>'将来負担比率（分子）の構造'!I$44</f>
        <v>7</v>
      </c>
      <c r="C63" s="181"/>
      <c r="D63" s="181"/>
      <c r="E63" s="181">
        <f>'将来負担比率（分子）の構造'!J$44</f>
        <v>6</v>
      </c>
      <c r="F63" s="181"/>
      <c r="G63" s="181"/>
      <c r="H63" s="181">
        <f>'将来負担比率（分子）の構造'!K$44</f>
        <v>4</v>
      </c>
      <c r="I63" s="181"/>
      <c r="J63" s="181"/>
      <c r="K63" s="181">
        <f>'将来負担比率（分子）の構造'!L$44</f>
        <v>3</v>
      </c>
      <c r="L63" s="181"/>
      <c r="M63" s="181"/>
      <c r="N63" s="181">
        <f>'将来負担比率（分子）の構造'!M$44</f>
        <v>2</v>
      </c>
      <c r="O63" s="181"/>
      <c r="P63" s="181"/>
    </row>
    <row r="64" spans="1:16" x14ac:dyDescent="0.15">
      <c r="A64" s="181" t="s">
        <v>33</v>
      </c>
      <c r="B64" s="181">
        <f>'将来負担比率（分子）の構造'!I$43</f>
        <v>130</v>
      </c>
      <c r="C64" s="181"/>
      <c r="D64" s="181"/>
      <c r="E64" s="181">
        <f>'将来負担比率（分子）の構造'!J$43</f>
        <v>115</v>
      </c>
      <c r="F64" s="181"/>
      <c r="G64" s="181"/>
      <c r="H64" s="181">
        <f>'将来負担比率（分子）の構造'!K$43</f>
        <v>103</v>
      </c>
      <c r="I64" s="181"/>
      <c r="J64" s="181"/>
      <c r="K64" s="181">
        <f>'将来負担比率（分子）の構造'!L$43</f>
        <v>90</v>
      </c>
      <c r="L64" s="181"/>
      <c r="M64" s="181"/>
      <c r="N64" s="181">
        <f>'将来負担比率（分子）の構造'!M$43</f>
        <v>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2743</v>
      </c>
      <c r="C66" s="181"/>
      <c r="D66" s="181"/>
      <c r="E66" s="181">
        <f>'将来負担比率（分子）の構造'!J$41</f>
        <v>2846</v>
      </c>
      <c r="F66" s="181"/>
      <c r="G66" s="181"/>
      <c r="H66" s="181">
        <f>'将来負担比率（分子）の構造'!K$41</f>
        <v>3103</v>
      </c>
      <c r="I66" s="181"/>
      <c r="J66" s="181"/>
      <c r="K66" s="181">
        <f>'将来負担比率（分子）の構造'!L$41</f>
        <v>3429</v>
      </c>
      <c r="L66" s="181"/>
      <c r="M66" s="181"/>
      <c r="N66" s="181">
        <f>'将来負担比率（分子）の構造'!M$41</f>
        <v>3465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2656</v>
      </c>
      <c r="C72" s="185">
        <f>基金残高に係る経年分析!G55</f>
        <v>2600</v>
      </c>
      <c r="D72" s="185">
        <f>基金残高に係る経年分析!H55</f>
        <v>2560</v>
      </c>
    </row>
    <row r="73" spans="1:16" x14ac:dyDescent="0.15">
      <c r="A73" s="184" t="s">
        <v>78</v>
      </c>
      <c r="B73" s="185">
        <f>基金残高に係る経年分析!F56</f>
        <v>1256</v>
      </c>
      <c r="C73" s="185">
        <f>基金残高に係る経年分析!G56</f>
        <v>1258</v>
      </c>
      <c r="D73" s="185">
        <f>基金残高に係る経年分析!H56</f>
        <v>1260</v>
      </c>
    </row>
    <row r="74" spans="1:16" x14ac:dyDescent="0.15">
      <c r="A74" s="184" t="s">
        <v>79</v>
      </c>
      <c r="B74" s="185">
        <f>基金残高に係る経年分析!F57</f>
        <v>889</v>
      </c>
      <c r="C74" s="185">
        <f>基金残高に係る経年分析!G57</f>
        <v>1087</v>
      </c>
      <c r="D74" s="185">
        <f>基金残高に係る経年分析!H57</f>
        <v>1303</v>
      </c>
    </row>
  </sheetData>
  <sheetProtection algorithmName="SHA-512" hashValue="37pJ/UgCZ920itWxrdJuCJybzxoMOGhACNqAISti0S69c+cRcOkbPN51zpa8b6JDLAmqMTCFcUAONTLA3AfppQ==" saltValue="YqNylimxNu9SbvaXMsDx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126096</v>
      </c>
      <c r="S5" s="736"/>
      <c r="T5" s="736"/>
      <c r="U5" s="736"/>
      <c r="V5" s="736"/>
      <c r="W5" s="736"/>
      <c r="X5" s="736"/>
      <c r="Y5" s="779"/>
      <c r="Z5" s="797">
        <v>3.7</v>
      </c>
      <c r="AA5" s="797"/>
      <c r="AB5" s="797"/>
      <c r="AC5" s="797"/>
      <c r="AD5" s="798">
        <v>126096</v>
      </c>
      <c r="AE5" s="798"/>
      <c r="AF5" s="798"/>
      <c r="AG5" s="798"/>
      <c r="AH5" s="798"/>
      <c r="AI5" s="798"/>
      <c r="AJ5" s="798"/>
      <c r="AK5" s="798"/>
      <c r="AL5" s="780">
        <v>8.1</v>
      </c>
      <c r="AM5" s="751"/>
      <c r="AN5" s="751"/>
      <c r="AO5" s="781"/>
      <c r="AP5" s="746" t="s">
        <v>231</v>
      </c>
      <c r="AQ5" s="747"/>
      <c r="AR5" s="747"/>
      <c r="AS5" s="747"/>
      <c r="AT5" s="747"/>
      <c r="AU5" s="747"/>
      <c r="AV5" s="747"/>
      <c r="AW5" s="747"/>
      <c r="AX5" s="747"/>
      <c r="AY5" s="747"/>
      <c r="AZ5" s="747"/>
      <c r="BA5" s="747"/>
      <c r="BB5" s="747"/>
      <c r="BC5" s="747"/>
      <c r="BD5" s="747"/>
      <c r="BE5" s="747"/>
      <c r="BF5" s="748"/>
      <c r="BG5" s="680">
        <v>124207</v>
      </c>
      <c r="BH5" s="681"/>
      <c r="BI5" s="681"/>
      <c r="BJ5" s="681"/>
      <c r="BK5" s="681"/>
      <c r="BL5" s="681"/>
      <c r="BM5" s="681"/>
      <c r="BN5" s="682"/>
      <c r="BO5" s="713">
        <v>98.5</v>
      </c>
      <c r="BP5" s="713"/>
      <c r="BQ5" s="713"/>
      <c r="BR5" s="713"/>
      <c r="BS5" s="714" t="s">
        <v>129</v>
      </c>
      <c r="BT5" s="714"/>
      <c r="BU5" s="714"/>
      <c r="BV5" s="714"/>
      <c r="BW5" s="714"/>
      <c r="BX5" s="714"/>
      <c r="BY5" s="714"/>
      <c r="BZ5" s="714"/>
      <c r="CA5" s="714"/>
      <c r="CB5" s="768"/>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71417</v>
      </c>
      <c r="S6" s="681"/>
      <c r="T6" s="681"/>
      <c r="U6" s="681"/>
      <c r="V6" s="681"/>
      <c r="W6" s="681"/>
      <c r="X6" s="681"/>
      <c r="Y6" s="682"/>
      <c r="Z6" s="713">
        <v>2.1</v>
      </c>
      <c r="AA6" s="713"/>
      <c r="AB6" s="713"/>
      <c r="AC6" s="713"/>
      <c r="AD6" s="714">
        <v>71417</v>
      </c>
      <c r="AE6" s="714"/>
      <c r="AF6" s="714"/>
      <c r="AG6" s="714"/>
      <c r="AH6" s="714"/>
      <c r="AI6" s="714"/>
      <c r="AJ6" s="714"/>
      <c r="AK6" s="714"/>
      <c r="AL6" s="683">
        <v>4.5999999999999996</v>
      </c>
      <c r="AM6" s="684"/>
      <c r="AN6" s="684"/>
      <c r="AO6" s="715"/>
      <c r="AP6" s="677" t="s">
        <v>236</v>
      </c>
      <c r="AQ6" s="678"/>
      <c r="AR6" s="678"/>
      <c r="AS6" s="678"/>
      <c r="AT6" s="678"/>
      <c r="AU6" s="678"/>
      <c r="AV6" s="678"/>
      <c r="AW6" s="678"/>
      <c r="AX6" s="678"/>
      <c r="AY6" s="678"/>
      <c r="AZ6" s="678"/>
      <c r="BA6" s="678"/>
      <c r="BB6" s="678"/>
      <c r="BC6" s="678"/>
      <c r="BD6" s="678"/>
      <c r="BE6" s="678"/>
      <c r="BF6" s="679"/>
      <c r="BG6" s="680">
        <v>124207</v>
      </c>
      <c r="BH6" s="681"/>
      <c r="BI6" s="681"/>
      <c r="BJ6" s="681"/>
      <c r="BK6" s="681"/>
      <c r="BL6" s="681"/>
      <c r="BM6" s="681"/>
      <c r="BN6" s="682"/>
      <c r="BO6" s="713">
        <v>98.5</v>
      </c>
      <c r="BP6" s="713"/>
      <c r="BQ6" s="713"/>
      <c r="BR6" s="713"/>
      <c r="BS6" s="714" t="s">
        <v>129</v>
      </c>
      <c r="BT6" s="714"/>
      <c r="BU6" s="714"/>
      <c r="BV6" s="714"/>
      <c r="BW6" s="714"/>
      <c r="BX6" s="714"/>
      <c r="BY6" s="714"/>
      <c r="BZ6" s="714"/>
      <c r="CA6" s="714"/>
      <c r="CB6" s="768"/>
      <c r="CD6" s="738" t="s">
        <v>237</v>
      </c>
      <c r="CE6" s="739"/>
      <c r="CF6" s="739"/>
      <c r="CG6" s="739"/>
      <c r="CH6" s="739"/>
      <c r="CI6" s="739"/>
      <c r="CJ6" s="739"/>
      <c r="CK6" s="739"/>
      <c r="CL6" s="739"/>
      <c r="CM6" s="739"/>
      <c r="CN6" s="739"/>
      <c r="CO6" s="739"/>
      <c r="CP6" s="739"/>
      <c r="CQ6" s="740"/>
      <c r="CR6" s="680">
        <v>42695</v>
      </c>
      <c r="CS6" s="681"/>
      <c r="CT6" s="681"/>
      <c r="CU6" s="681"/>
      <c r="CV6" s="681"/>
      <c r="CW6" s="681"/>
      <c r="CX6" s="681"/>
      <c r="CY6" s="682"/>
      <c r="CZ6" s="780">
        <v>1.3</v>
      </c>
      <c r="DA6" s="751"/>
      <c r="DB6" s="751"/>
      <c r="DC6" s="783"/>
      <c r="DD6" s="686" t="s">
        <v>129</v>
      </c>
      <c r="DE6" s="681"/>
      <c r="DF6" s="681"/>
      <c r="DG6" s="681"/>
      <c r="DH6" s="681"/>
      <c r="DI6" s="681"/>
      <c r="DJ6" s="681"/>
      <c r="DK6" s="681"/>
      <c r="DL6" s="681"/>
      <c r="DM6" s="681"/>
      <c r="DN6" s="681"/>
      <c r="DO6" s="681"/>
      <c r="DP6" s="682"/>
      <c r="DQ6" s="686">
        <v>42695</v>
      </c>
      <c r="DR6" s="681"/>
      <c r="DS6" s="681"/>
      <c r="DT6" s="681"/>
      <c r="DU6" s="681"/>
      <c r="DV6" s="681"/>
      <c r="DW6" s="681"/>
      <c r="DX6" s="681"/>
      <c r="DY6" s="681"/>
      <c r="DZ6" s="681"/>
      <c r="EA6" s="681"/>
      <c r="EB6" s="681"/>
      <c r="EC6" s="726"/>
    </row>
    <row r="7" spans="2:143" ht="11.25" customHeight="1" x14ac:dyDescent="0.15">
      <c r="B7" s="677" t="s">
        <v>238</v>
      </c>
      <c r="C7" s="678"/>
      <c r="D7" s="678"/>
      <c r="E7" s="678"/>
      <c r="F7" s="678"/>
      <c r="G7" s="678"/>
      <c r="H7" s="678"/>
      <c r="I7" s="678"/>
      <c r="J7" s="678"/>
      <c r="K7" s="678"/>
      <c r="L7" s="678"/>
      <c r="M7" s="678"/>
      <c r="N7" s="678"/>
      <c r="O7" s="678"/>
      <c r="P7" s="678"/>
      <c r="Q7" s="679"/>
      <c r="R7" s="680">
        <v>138</v>
      </c>
      <c r="S7" s="681"/>
      <c r="T7" s="681"/>
      <c r="U7" s="681"/>
      <c r="V7" s="681"/>
      <c r="W7" s="681"/>
      <c r="X7" s="681"/>
      <c r="Y7" s="682"/>
      <c r="Z7" s="713">
        <v>0</v>
      </c>
      <c r="AA7" s="713"/>
      <c r="AB7" s="713"/>
      <c r="AC7" s="713"/>
      <c r="AD7" s="714">
        <v>138</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46434</v>
      </c>
      <c r="BH7" s="681"/>
      <c r="BI7" s="681"/>
      <c r="BJ7" s="681"/>
      <c r="BK7" s="681"/>
      <c r="BL7" s="681"/>
      <c r="BM7" s="681"/>
      <c r="BN7" s="682"/>
      <c r="BO7" s="713">
        <v>36.799999999999997</v>
      </c>
      <c r="BP7" s="713"/>
      <c r="BQ7" s="713"/>
      <c r="BR7" s="713"/>
      <c r="BS7" s="714" t="s">
        <v>129</v>
      </c>
      <c r="BT7" s="714"/>
      <c r="BU7" s="714"/>
      <c r="BV7" s="714"/>
      <c r="BW7" s="714"/>
      <c r="BX7" s="714"/>
      <c r="BY7" s="714"/>
      <c r="BZ7" s="714"/>
      <c r="CA7" s="714"/>
      <c r="CB7" s="768"/>
      <c r="CD7" s="727" t="s">
        <v>240</v>
      </c>
      <c r="CE7" s="724"/>
      <c r="CF7" s="724"/>
      <c r="CG7" s="724"/>
      <c r="CH7" s="724"/>
      <c r="CI7" s="724"/>
      <c r="CJ7" s="724"/>
      <c r="CK7" s="724"/>
      <c r="CL7" s="724"/>
      <c r="CM7" s="724"/>
      <c r="CN7" s="724"/>
      <c r="CO7" s="724"/>
      <c r="CP7" s="724"/>
      <c r="CQ7" s="725"/>
      <c r="CR7" s="680">
        <v>998881</v>
      </c>
      <c r="CS7" s="681"/>
      <c r="CT7" s="681"/>
      <c r="CU7" s="681"/>
      <c r="CV7" s="681"/>
      <c r="CW7" s="681"/>
      <c r="CX7" s="681"/>
      <c r="CY7" s="682"/>
      <c r="CZ7" s="713">
        <v>31.1</v>
      </c>
      <c r="DA7" s="713"/>
      <c r="DB7" s="713"/>
      <c r="DC7" s="713"/>
      <c r="DD7" s="686">
        <v>22131</v>
      </c>
      <c r="DE7" s="681"/>
      <c r="DF7" s="681"/>
      <c r="DG7" s="681"/>
      <c r="DH7" s="681"/>
      <c r="DI7" s="681"/>
      <c r="DJ7" s="681"/>
      <c r="DK7" s="681"/>
      <c r="DL7" s="681"/>
      <c r="DM7" s="681"/>
      <c r="DN7" s="681"/>
      <c r="DO7" s="681"/>
      <c r="DP7" s="682"/>
      <c r="DQ7" s="686">
        <v>693785</v>
      </c>
      <c r="DR7" s="681"/>
      <c r="DS7" s="681"/>
      <c r="DT7" s="681"/>
      <c r="DU7" s="681"/>
      <c r="DV7" s="681"/>
      <c r="DW7" s="681"/>
      <c r="DX7" s="681"/>
      <c r="DY7" s="681"/>
      <c r="DZ7" s="681"/>
      <c r="EA7" s="681"/>
      <c r="EB7" s="681"/>
      <c r="EC7" s="726"/>
    </row>
    <row r="8" spans="2:143" ht="11.25" customHeight="1" x14ac:dyDescent="0.15">
      <c r="B8" s="677" t="s">
        <v>241</v>
      </c>
      <c r="C8" s="678"/>
      <c r="D8" s="678"/>
      <c r="E8" s="678"/>
      <c r="F8" s="678"/>
      <c r="G8" s="678"/>
      <c r="H8" s="678"/>
      <c r="I8" s="678"/>
      <c r="J8" s="678"/>
      <c r="K8" s="678"/>
      <c r="L8" s="678"/>
      <c r="M8" s="678"/>
      <c r="N8" s="678"/>
      <c r="O8" s="678"/>
      <c r="P8" s="678"/>
      <c r="Q8" s="679"/>
      <c r="R8" s="680">
        <v>808</v>
      </c>
      <c r="S8" s="681"/>
      <c r="T8" s="681"/>
      <c r="U8" s="681"/>
      <c r="V8" s="681"/>
      <c r="W8" s="681"/>
      <c r="X8" s="681"/>
      <c r="Y8" s="682"/>
      <c r="Z8" s="713">
        <v>0</v>
      </c>
      <c r="AA8" s="713"/>
      <c r="AB8" s="713"/>
      <c r="AC8" s="713"/>
      <c r="AD8" s="714">
        <v>808</v>
      </c>
      <c r="AE8" s="714"/>
      <c r="AF8" s="714"/>
      <c r="AG8" s="714"/>
      <c r="AH8" s="714"/>
      <c r="AI8" s="714"/>
      <c r="AJ8" s="714"/>
      <c r="AK8" s="714"/>
      <c r="AL8" s="683">
        <v>0.1</v>
      </c>
      <c r="AM8" s="684"/>
      <c r="AN8" s="684"/>
      <c r="AO8" s="715"/>
      <c r="AP8" s="677" t="s">
        <v>242</v>
      </c>
      <c r="AQ8" s="678"/>
      <c r="AR8" s="678"/>
      <c r="AS8" s="678"/>
      <c r="AT8" s="678"/>
      <c r="AU8" s="678"/>
      <c r="AV8" s="678"/>
      <c r="AW8" s="678"/>
      <c r="AX8" s="678"/>
      <c r="AY8" s="678"/>
      <c r="AZ8" s="678"/>
      <c r="BA8" s="678"/>
      <c r="BB8" s="678"/>
      <c r="BC8" s="678"/>
      <c r="BD8" s="678"/>
      <c r="BE8" s="678"/>
      <c r="BF8" s="679"/>
      <c r="BG8" s="680">
        <v>2119</v>
      </c>
      <c r="BH8" s="681"/>
      <c r="BI8" s="681"/>
      <c r="BJ8" s="681"/>
      <c r="BK8" s="681"/>
      <c r="BL8" s="681"/>
      <c r="BM8" s="681"/>
      <c r="BN8" s="682"/>
      <c r="BO8" s="713">
        <v>1.7</v>
      </c>
      <c r="BP8" s="713"/>
      <c r="BQ8" s="713"/>
      <c r="BR8" s="713"/>
      <c r="BS8" s="686" t="s">
        <v>129</v>
      </c>
      <c r="BT8" s="681"/>
      <c r="BU8" s="681"/>
      <c r="BV8" s="681"/>
      <c r="BW8" s="681"/>
      <c r="BX8" s="681"/>
      <c r="BY8" s="681"/>
      <c r="BZ8" s="681"/>
      <c r="CA8" s="681"/>
      <c r="CB8" s="726"/>
      <c r="CD8" s="727" t="s">
        <v>243</v>
      </c>
      <c r="CE8" s="724"/>
      <c r="CF8" s="724"/>
      <c r="CG8" s="724"/>
      <c r="CH8" s="724"/>
      <c r="CI8" s="724"/>
      <c r="CJ8" s="724"/>
      <c r="CK8" s="724"/>
      <c r="CL8" s="724"/>
      <c r="CM8" s="724"/>
      <c r="CN8" s="724"/>
      <c r="CO8" s="724"/>
      <c r="CP8" s="724"/>
      <c r="CQ8" s="725"/>
      <c r="CR8" s="680">
        <v>522322</v>
      </c>
      <c r="CS8" s="681"/>
      <c r="CT8" s="681"/>
      <c r="CU8" s="681"/>
      <c r="CV8" s="681"/>
      <c r="CW8" s="681"/>
      <c r="CX8" s="681"/>
      <c r="CY8" s="682"/>
      <c r="CZ8" s="713">
        <v>16.3</v>
      </c>
      <c r="DA8" s="713"/>
      <c r="DB8" s="713"/>
      <c r="DC8" s="713"/>
      <c r="DD8" s="686">
        <v>27632</v>
      </c>
      <c r="DE8" s="681"/>
      <c r="DF8" s="681"/>
      <c r="DG8" s="681"/>
      <c r="DH8" s="681"/>
      <c r="DI8" s="681"/>
      <c r="DJ8" s="681"/>
      <c r="DK8" s="681"/>
      <c r="DL8" s="681"/>
      <c r="DM8" s="681"/>
      <c r="DN8" s="681"/>
      <c r="DO8" s="681"/>
      <c r="DP8" s="682"/>
      <c r="DQ8" s="686">
        <v>365619</v>
      </c>
      <c r="DR8" s="681"/>
      <c r="DS8" s="681"/>
      <c r="DT8" s="681"/>
      <c r="DU8" s="681"/>
      <c r="DV8" s="681"/>
      <c r="DW8" s="681"/>
      <c r="DX8" s="681"/>
      <c r="DY8" s="681"/>
      <c r="DZ8" s="681"/>
      <c r="EA8" s="681"/>
      <c r="EB8" s="681"/>
      <c r="EC8" s="726"/>
    </row>
    <row r="9" spans="2:143" ht="11.25" customHeight="1" x14ac:dyDescent="0.15">
      <c r="B9" s="677" t="s">
        <v>244</v>
      </c>
      <c r="C9" s="678"/>
      <c r="D9" s="678"/>
      <c r="E9" s="678"/>
      <c r="F9" s="678"/>
      <c r="G9" s="678"/>
      <c r="H9" s="678"/>
      <c r="I9" s="678"/>
      <c r="J9" s="678"/>
      <c r="K9" s="678"/>
      <c r="L9" s="678"/>
      <c r="M9" s="678"/>
      <c r="N9" s="678"/>
      <c r="O9" s="678"/>
      <c r="P9" s="678"/>
      <c r="Q9" s="679"/>
      <c r="R9" s="680">
        <v>797</v>
      </c>
      <c r="S9" s="681"/>
      <c r="T9" s="681"/>
      <c r="U9" s="681"/>
      <c r="V9" s="681"/>
      <c r="W9" s="681"/>
      <c r="X9" s="681"/>
      <c r="Y9" s="682"/>
      <c r="Z9" s="713">
        <v>0</v>
      </c>
      <c r="AA9" s="713"/>
      <c r="AB9" s="713"/>
      <c r="AC9" s="713"/>
      <c r="AD9" s="714">
        <v>797</v>
      </c>
      <c r="AE9" s="714"/>
      <c r="AF9" s="714"/>
      <c r="AG9" s="714"/>
      <c r="AH9" s="714"/>
      <c r="AI9" s="714"/>
      <c r="AJ9" s="714"/>
      <c r="AK9" s="714"/>
      <c r="AL9" s="683">
        <v>0.1</v>
      </c>
      <c r="AM9" s="684"/>
      <c r="AN9" s="684"/>
      <c r="AO9" s="715"/>
      <c r="AP9" s="677" t="s">
        <v>245</v>
      </c>
      <c r="AQ9" s="678"/>
      <c r="AR9" s="678"/>
      <c r="AS9" s="678"/>
      <c r="AT9" s="678"/>
      <c r="AU9" s="678"/>
      <c r="AV9" s="678"/>
      <c r="AW9" s="678"/>
      <c r="AX9" s="678"/>
      <c r="AY9" s="678"/>
      <c r="AZ9" s="678"/>
      <c r="BA9" s="678"/>
      <c r="BB9" s="678"/>
      <c r="BC9" s="678"/>
      <c r="BD9" s="678"/>
      <c r="BE9" s="678"/>
      <c r="BF9" s="679"/>
      <c r="BG9" s="680">
        <v>37230</v>
      </c>
      <c r="BH9" s="681"/>
      <c r="BI9" s="681"/>
      <c r="BJ9" s="681"/>
      <c r="BK9" s="681"/>
      <c r="BL9" s="681"/>
      <c r="BM9" s="681"/>
      <c r="BN9" s="682"/>
      <c r="BO9" s="713">
        <v>29.5</v>
      </c>
      <c r="BP9" s="713"/>
      <c r="BQ9" s="713"/>
      <c r="BR9" s="713"/>
      <c r="BS9" s="686" t="s">
        <v>129</v>
      </c>
      <c r="BT9" s="681"/>
      <c r="BU9" s="681"/>
      <c r="BV9" s="681"/>
      <c r="BW9" s="681"/>
      <c r="BX9" s="681"/>
      <c r="BY9" s="681"/>
      <c r="BZ9" s="681"/>
      <c r="CA9" s="681"/>
      <c r="CB9" s="726"/>
      <c r="CD9" s="727" t="s">
        <v>246</v>
      </c>
      <c r="CE9" s="724"/>
      <c r="CF9" s="724"/>
      <c r="CG9" s="724"/>
      <c r="CH9" s="724"/>
      <c r="CI9" s="724"/>
      <c r="CJ9" s="724"/>
      <c r="CK9" s="724"/>
      <c r="CL9" s="724"/>
      <c r="CM9" s="724"/>
      <c r="CN9" s="724"/>
      <c r="CO9" s="724"/>
      <c r="CP9" s="724"/>
      <c r="CQ9" s="725"/>
      <c r="CR9" s="680">
        <v>151237</v>
      </c>
      <c r="CS9" s="681"/>
      <c r="CT9" s="681"/>
      <c r="CU9" s="681"/>
      <c r="CV9" s="681"/>
      <c r="CW9" s="681"/>
      <c r="CX9" s="681"/>
      <c r="CY9" s="682"/>
      <c r="CZ9" s="713">
        <v>4.7</v>
      </c>
      <c r="DA9" s="713"/>
      <c r="DB9" s="713"/>
      <c r="DC9" s="713"/>
      <c r="DD9" s="686">
        <v>2153</v>
      </c>
      <c r="DE9" s="681"/>
      <c r="DF9" s="681"/>
      <c r="DG9" s="681"/>
      <c r="DH9" s="681"/>
      <c r="DI9" s="681"/>
      <c r="DJ9" s="681"/>
      <c r="DK9" s="681"/>
      <c r="DL9" s="681"/>
      <c r="DM9" s="681"/>
      <c r="DN9" s="681"/>
      <c r="DO9" s="681"/>
      <c r="DP9" s="682"/>
      <c r="DQ9" s="686">
        <v>137426</v>
      </c>
      <c r="DR9" s="681"/>
      <c r="DS9" s="681"/>
      <c r="DT9" s="681"/>
      <c r="DU9" s="681"/>
      <c r="DV9" s="681"/>
      <c r="DW9" s="681"/>
      <c r="DX9" s="681"/>
      <c r="DY9" s="681"/>
      <c r="DZ9" s="681"/>
      <c r="EA9" s="681"/>
      <c r="EB9" s="681"/>
      <c r="EC9" s="726"/>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248</v>
      </c>
      <c r="AA10" s="713"/>
      <c r="AB10" s="713"/>
      <c r="AC10" s="713"/>
      <c r="AD10" s="714" t="s">
        <v>248</v>
      </c>
      <c r="AE10" s="714"/>
      <c r="AF10" s="714"/>
      <c r="AG10" s="714"/>
      <c r="AH10" s="714"/>
      <c r="AI10" s="714"/>
      <c r="AJ10" s="714"/>
      <c r="AK10" s="714"/>
      <c r="AL10" s="683" t="s">
        <v>248</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4543</v>
      </c>
      <c r="BH10" s="681"/>
      <c r="BI10" s="681"/>
      <c r="BJ10" s="681"/>
      <c r="BK10" s="681"/>
      <c r="BL10" s="681"/>
      <c r="BM10" s="681"/>
      <c r="BN10" s="682"/>
      <c r="BO10" s="713">
        <v>3.6</v>
      </c>
      <c r="BP10" s="713"/>
      <c r="BQ10" s="713"/>
      <c r="BR10" s="713"/>
      <c r="BS10" s="686" t="s">
        <v>248</v>
      </c>
      <c r="BT10" s="681"/>
      <c r="BU10" s="681"/>
      <c r="BV10" s="681"/>
      <c r="BW10" s="681"/>
      <c r="BX10" s="681"/>
      <c r="BY10" s="681"/>
      <c r="BZ10" s="681"/>
      <c r="CA10" s="681"/>
      <c r="CB10" s="726"/>
      <c r="CD10" s="727" t="s">
        <v>250</v>
      </c>
      <c r="CE10" s="724"/>
      <c r="CF10" s="724"/>
      <c r="CG10" s="724"/>
      <c r="CH10" s="724"/>
      <c r="CI10" s="724"/>
      <c r="CJ10" s="724"/>
      <c r="CK10" s="724"/>
      <c r="CL10" s="724"/>
      <c r="CM10" s="724"/>
      <c r="CN10" s="724"/>
      <c r="CO10" s="724"/>
      <c r="CP10" s="724"/>
      <c r="CQ10" s="725"/>
      <c r="CR10" s="680">
        <v>7137</v>
      </c>
      <c r="CS10" s="681"/>
      <c r="CT10" s="681"/>
      <c r="CU10" s="681"/>
      <c r="CV10" s="681"/>
      <c r="CW10" s="681"/>
      <c r="CX10" s="681"/>
      <c r="CY10" s="682"/>
      <c r="CZ10" s="713">
        <v>0.2</v>
      </c>
      <c r="DA10" s="713"/>
      <c r="DB10" s="713"/>
      <c r="DC10" s="713"/>
      <c r="DD10" s="686" t="s">
        <v>248</v>
      </c>
      <c r="DE10" s="681"/>
      <c r="DF10" s="681"/>
      <c r="DG10" s="681"/>
      <c r="DH10" s="681"/>
      <c r="DI10" s="681"/>
      <c r="DJ10" s="681"/>
      <c r="DK10" s="681"/>
      <c r="DL10" s="681"/>
      <c r="DM10" s="681"/>
      <c r="DN10" s="681"/>
      <c r="DO10" s="681"/>
      <c r="DP10" s="682"/>
      <c r="DQ10" s="686">
        <v>2137</v>
      </c>
      <c r="DR10" s="681"/>
      <c r="DS10" s="681"/>
      <c r="DT10" s="681"/>
      <c r="DU10" s="681"/>
      <c r="DV10" s="681"/>
      <c r="DW10" s="681"/>
      <c r="DX10" s="681"/>
      <c r="DY10" s="681"/>
      <c r="DZ10" s="681"/>
      <c r="EA10" s="681"/>
      <c r="EB10" s="681"/>
      <c r="EC10" s="726"/>
    </row>
    <row r="11" spans="2:143" ht="11.25" customHeight="1" x14ac:dyDescent="0.15">
      <c r="B11" s="677" t="s">
        <v>251</v>
      </c>
      <c r="C11" s="678"/>
      <c r="D11" s="678"/>
      <c r="E11" s="678"/>
      <c r="F11" s="678"/>
      <c r="G11" s="678"/>
      <c r="H11" s="678"/>
      <c r="I11" s="678"/>
      <c r="J11" s="678"/>
      <c r="K11" s="678"/>
      <c r="L11" s="678"/>
      <c r="M11" s="678"/>
      <c r="N11" s="678"/>
      <c r="O11" s="678"/>
      <c r="P11" s="678"/>
      <c r="Q11" s="679"/>
      <c r="R11" s="680">
        <v>31234</v>
      </c>
      <c r="S11" s="681"/>
      <c r="T11" s="681"/>
      <c r="U11" s="681"/>
      <c r="V11" s="681"/>
      <c r="W11" s="681"/>
      <c r="X11" s="681"/>
      <c r="Y11" s="682"/>
      <c r="Z11" s="683">
        <v>0.9</v>
      </c>
      <c r="AA11" s="684"/>
      <c r="AB11" s="684"/>
      <c r="AC11" s="685"/>
      <c r="AD11" s="686">
        <v>31234</v>
      </c>
      <c r="AE11" s="681"/>
      <c r="AF11" s="681"/>
      <c r="AG11" s="681"/>
      <c r="AH11" s="681"/>
      <c r="AI11" s="681"/>
      <c r="AJ11" s="681"/>
      <c r="AK11" s="682"/>
      <c r="AL11" s="683">
        <v>2</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2542</v>
      </c>
      <c r="BH11" s="681"/>
      <c r="BI11" s="681"/>
      <c r="BJ11" s="681"/>
      <c r="BK11" s="681"/>
      <c r="BL11" s="681"/>
      <c r="BM11" s="681"/>
      <c r="BN11" s="682"/>
      <c r="BO11" s="713">
        <v>2</v>
      </c>
      <c r="BP11" s="713"/>
      <c r="BQ11" s="713"/>
      <c r="BR11" s="713"/>
      <c r="BS11" s="686" t="s">
        <v>139</v>
      </c>
      <c r="BT11" s="681"/>
      <c r="BU11" s="681"/>
      <c r="BV11" s="681"/>
      <c r="BW11" s="681"/>
      <c r="BX11" s="681"/>
      <c r="BY11" s="681"/>
      <c r="BZ11" s="681"/>
      <c r="CA11" s="681"/>
      <c r="CB11" s="726"/>
      <c r="CD11" s="727" t="s">
        <v>253</v>
      </c>
      <c r="CE11" s="724"/>
      <c r="CF11" s="724"/>
      <c r="CG11" s="724"/>
      <c r="CH11" s="724"/>
      <c r="CI11" s="724"/>
      <c r="CJ11" s="724"/>
      <c r="CK11" s="724"/>
      <c r="CL11" s="724"/>
      <c r="CM11" s="724"/>
      <c r="CN11" s="724"/>
      <c r="CO11" s="724"/>
      <c r="CP11" s="724"/>
      <c r="CQ11" s="725"/>
      <c r="CR11" s="680">
        <v>494294</v>
      </c>
      <c r="CS11" s="681"/>
      <c r="CT11" s="681"/>
      <c r="CU11" s="681"/>
      <c r="CV11" s="681"/>
      <c r="CW11" s="681"/>
      <c r="CX11" s="681"/>
      <c r="CY11" s="682"/>
      <c r="CZ11" s="713">
        <v>15.4</v>
      </c>
      <c r="DA11" s="713"/>
      <c r="DB11" s="713"/>
      <c r="DC11" s="713"/>
      <c r="DD11" s="686">
        <v>299619</v>
      </c>
      <c r="DE11" s="681"/>
      <c r="DF11" s="681"/>
      <c r="DG11" s="681"/>
      <c r="DH11" s="681"/>
      <c r="DI11" s="681"/>
      <c r="DJ11" s="681"/>
      <c r="DK11" s="681"/>
      <c r="DL11" s="681"/>
      <c r="DM11" s="681"/>
      <c r="DN11" s="681"/>
      <c r="DO11" s="681"/>
      <c r="DP11" s="682"/>
      <c r="DQ11" s="686">
        <v>137420</v>
      </c>
      <c r="DR11" s="681"/>
      <c r="DS11" s="681"/>
      <c r="DT11" s="681"/>
      <c r="DU11" s="681"/>
      <c r="DV11" s="681"/>
      <c r="DW11" s="681"/>
      <c r="DX11" s="681"/>
      <c r="DY11" s="681"/>
      <c r="DZ11" s="681"/>
      <c r="EA11" s="681"/>
      <c r="EB11" s="681"/>
      <c r="EC11" s="726"/>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248</v>
      </c>
      <c r="S12" s="681"/>
      <c r="T12" s="681"/>
      <c r="U12" s="681"/>
      <c r="V12" s="681"/>
      <c r="W12" s="681"/>
      <c r="X12" s="681"/>
      <c r="Y12" s="682"/>
      <c r="Z12" s="713" t="s">
        <v>129</v>
      </c>
      <c r="AA12" s="713"/>
      <c r="AB12" s="713"/>
      <c r="AC12" s="713"/>
      <c r="AD12" s="714" t="s">
        <v>139</v>
      </c>
      <c r="AE12" s="714"/>
      <c r="AF12" s="714"/>
      <c r="AG12" s="714"/>
      <c r="AH12" s="714"/>
      <c r="AI12" s="714"/>
      <c r="AJ12" s="714"/>
      <c r="AK12" s="714"/>
      <c r="AL12" s="683" t="s">
        <v>129</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68241</v>
      </c>
      <c r="BH12" s="681"/>
      <c r="BI12" s="681"/>
      <c r="BJ12" s="681"/>
      <c r="BK12" s="681"/>
      <c r="BL12" s="681"/>
      <c r="BM12" s="681"/>
      <c r="BN12" s="682"/>
      <c r="BO12" s="713">
        <v>54.1</v>
      </c>
      <c r="BP12" s="713"/>
      <c r="BQ12" s="713"/>
      <c r="BR12" s="713"/>
      <c r="BS12" s="686" t="s">
        <v>139</v>
      </c>
      <c r="BT12" s="681"/>
      <c r="BU12" s="681"/>
      <c r="BV12" s="681"/>
      <c r="BW12" s="681"/>
      <c r="BX12" s="681"/>
      <c r="BY12" s="681"/>
      <c r="BZ12" s="681"/>
      <c r="CA12" s="681"/>
      <c r="CB12" s="726"/>
      <c r="CD12" s="727" t="s">
        <v>256</v>
      </c>
      <c r="CE12" s="724"/>
      <c r="CF12" s="724"/>
      <c r="CG12" s="724"/>
      <c r="CH12" s="724"/>
      <c r="CI12" s="724"/>
      <c r="CJ12" s="724"/>
      <c r="CK12" s="724"/>
      <c r="CL12" s="724"/>
      <c r="CM12" s="724"/>
      <c r="CN12" s="724"/>
      <c r="CO12" s="724"/>
      <c r="CP12" s="724"/>
      <c r="CQ12" s="725"/>
      <c r="CR12" s="680">
        <v>61110</v>
      </c>
      <c r="CS12" s="681"/>
      <c r="CT12" s="681"/>
      <c r="CU12" s="681"/>
      <c r="CV12" s="681"/>
      <c r="CW12" s="681"/>
      <c r="CX12" s="681"/>
      <c r="CY12" s="682"/>
      <c r="CZ12" s="713">
        <v>1.9</v>
      </c>
      <c r="DA12" s="713"/>
      <c r="DB12" s="713"/>
      <c r="DC12" s="713"/>
      <c r="DD12" s="686">
        <v>14996</v>
      </c>
      <c r="DE12" s="681"/>
      <c r="DF12" s="681"/>
      <c r="DG12" s="681"/>
      <c r="DH12" s="681"/>
      <c r="DI12" s="681"/>
      <c r="DJ12" s="681"/>
      <c r="DK12" s="681"/>
      <c r="DL12" s="681"/>
      <c r="DM12" s="681"/>
      <c r="DN12" s="681"/>
      <c r="DO12" s="681"/>
      <c r="DP12" s="682"/>
      <c r="DQ12" s="686">
        <v>46887</v>
      </c>
      <c r="DR12" s="681"/>
      <c r="DS12" s="681"/>
      <c r="DT12" s="681"/>
      <c r="DU12" s="681"/>
      <c r="DV12" s="681"/>
      <c r="DW12" s="681"/>
      <c r="DX12" s="681"/>
      <c r="DY12" s="681"/>
      <c r="DZ12" s="681"/>
      <c r="EA12" s="681"/>
      <c r="EB12" s="681"/>
      <c r="EC12" s="726"/>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64282</v>
      </c>
      <c r="BH13" s="681"/>
      <c r="BI13" s="681"/>
      <c r="BJ13" s="681"/>
      <c r="BK13" s="681"/>
      <c r="BL13" s="681"/>
      <c r="BM13" s="681"/>
      <c r="BN13" s="682"/>
      <c r="BO13" s="713">
        <v>51</v>
      </c>
      <c r="BP13" s="713"/>
      <c r="BQ13" s="713"/>
      <c r="BR13" s="713"/>
      <c r="BS13" s="686" t="s">
        <v>248</v>
      </c>
      <c r="BT13" s="681"/>
      <c r="BU13" s="681"/>
      <c r="BV13" s="681"/>
      <c r="BW13" s="681"/>
      <c r="BX13" s="681"/>
      <c r="BY13" s="681"/>
      <c r="BZ13" s="681"/>
      <c r="CA13" s="681"/>
      <c r="CB13" s="726"/>
      <c r="CD13" s="727" t="s">
        <v>259</v>
      </c>
      <c r="CE13" s="724"/>
      <c r="CF13" s="724"/>
      <c r="CG13" s="724"/>
      <c r="CH13" s="724"/>
      <c r="CI13" s="724"/>
      <c r="CJ13" s="724"/>
      <c r="CK13" s="724"/>
      <c r="CL13" s="724"/>
      <c r="CM13" s="724"/>
      <c r="CN13" s="724"/>
      <c r="CO13" s="724"/>
      <c r="CP13" s="724"/>
      <c r="CQ13" s="725"/>
      <c r="CR13" s="680">
        <v>302140</v>
      </c>
      <c r="CS13" s="681"/>
      <c r="CT13" s="681"/>
      <c r="CU13" s="681"/>
      <c r="CV13" s="681"/>
      <c r="CW13" s="681"/>
      <c r="CX13" s="681"/>
      <c r="CY13" s="682"/>
      <c r="CZ13" s="713">
        <v>9.4</v>
      </c>
      <c r="DA13" s="713"/>
      <c r="DB13" s="713"/>
      <c r="DC13" s="713"/>
      <c r="DD13" s="686">
        <v>211357</v>
      </c>
      <c r="DE13" s="681"/>
      <c r="DF13" s="681"/>
      <c r="DG13" s="681"/>
      <c r="DH13" s="681"/>
      <c r="DI13" s="681"/>
      <c r="DJ13" s="681"/>
      <c r="DK13" s="681"/>
      <c r="DL13" s="681"/>
      <c r="DM13" s="681"/>
      <c r="DN13" s="681"/>
      <c r="DO13" s="681"/>
      <c r="DP13" s="682"/>
      <c r="DQ13" s="686">
        <v>116187</v>
      </c>
      <c r="DR13" s="681"/>
      <c r="DS13" s="681"/>
      <c r="DT13" s="681"/>
      <c r="DU13" s="681"/>
      <c r="DV13" s="681"/>
      <c r="DW13" s="681"/>
      <c r="DX13" s="681"/>
      <c r="DY13" s="681"/>
      <c r="DZ13" s="681"/>
      <c r="EA13" s="681"/>
      <c r="EB13" s="681"/>
      <c r="EC13" s="726"/>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139</v>
      </c>
      <c r="AA14" s="713"/>
      <c r="AB14" s="713"/>
      <c r="AC14" s="713"/>
      <c r="AD14" s="714" t="s">
        <v>129</v>
      </c>
      <c r="AE14" s="714"/>
      <c r="AF14" s="714"/>
      <c r="AG14" s="714"/>
      <c r="AH14" s="714"/>
      <c r="AI14" s="714"/>
      <c r="AJ14" s="714"/>
      <c r="AK14" s="714"/>
      <c r="AL14" s="683" t="s">
        <v>139</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7376</v>
      </c>
      <c r="BH14" s="681"/>
      <c r="BI14" s="681"/>
      <c r="BJ14" s="681"/>
      <c r="BK14" s="681"/>
      <c r="BL14" s="681"/>
      <c r="BM14" s="681"/>
      <c r="BN14" s="682"/>
      <c r="BO14" s="713">
        <v>5.8</v>
      </c>
      <c r="BP14" s="713"/>
      <c r="BQ14" s="713"/>
      <c r="BR14" s="713"/>
      <c r="BS14" s="686" t="s">
        <v>248</v>
      </c>
      <c r="BT14" s="681"/>
      <c r="BU14" s="681"/>
      <c r="BV14" s="681"/>
      <c r="BW14" s="681"/>
      <c r="BX14" s="681"/>
      <c r="BY14" s="681"/>
      <c r="BZ14" s="681"/>
      <c r="CA14" s="681"/>
      <c r="CB14" s="726"/>
      <c r="CD14" s="727" t="s">
        <v>262</v>
      </c>
      <c r="CE14" s="724"/>
      <c r="CF14" s="724"/>
      <c r="CG14" s="724"/>
      <c r="CH14" s="724"/>
      <c r="CI14" s="724"/>
      <c r="CJ14" s="724"/>
      <c r="CK14" s="724"/>
      <c r="CL14" s="724"/>
      <c r="CM14" s="724"/>
      <c r="CN14" s="724"/>
      <c r="CO14" s="724"/>
      <c r="CP14" s="724"/>
      <c r="CQ14" s="725"/>
      <c r="CR14" s="680">
        <v>85063</v>
      </c>
      <c r="CS14" s="681"/>
      <c r="CT14" s="681"/>
      <c r="CU14" s="681"/>
      <c r="CV14" s="681"/>
      <c r="CW14" s="681"/>
      <c r="CX14" s="681"/>
      <c r="CY14" s="682"/>
      <c r="CZ14" s="713">
        <v>2.6</v>
      </c>
      <c r="DA14" s="713"/>
      <c r="DB14" s="713"/>
      <c r="DC14" s="713"/>
      <c r="DD14" s="686">
        <v>48446</v>
      </c>
      <c r="DE14" s="681"/>
      <c r="DF14" s="681"/>
      <c r="DG14" s="681"/>
      <c r="DH14" s="681"/>
      <c r="DI14" s="681"/>
      <c r="DJ14" s="681"/>
      <c r="DK14" s="681"/>
      <c r="DL14" s="681"/>
      <c r="DM14" s="681"/>
      <c r="DN14" s="681"/>
      <c r="DO14" s="681"/>
      <c r="DP14" s="682"/>
      <c r="DQ14" s="686">
        <v>40140</v>
      </c>
      <c r="DR14" s="681"/>
      <c r="DS14" s="681"/>
      <c r="DT14" s="681"/>
      <c r="DU14" s="681"/>
      <c r="DV14" s="681"/>
      <c r="DW14" s="681"/>
      <c r="DX14" s="681"/>
      <c r="DY14" s="681"/>
      <c r="DZ14" s="681"/>
      <c r="EA14" s="681"/>
      <c r="EB14" s="681"/>
      <c r="EC14" s="726"/>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2156</v>
      </c>
      <c r="BH15" s="681"/>
      <c r="BI15" s="681"/>
      <c r="BJ15" s="681"/>
      <c r="BK15" s="681"/>
      <c r="BL15" s="681"/>
      <c r="BM15" s="681"/>
      <c r="BN15" s="682"/>
      <c r="BO15" s="713">
        <v>1.7</v>
      </c>
      <c r="BP15" s="713"/>
      <c r="BQ15" s="713"/>
      <c r="BR15" s="713"/>
      <c r="BS15" s="686" t="s">
        <v>248</v>
      </c>
      <c r="BT15" s="681"/>
      <c r="BU15" s="681"/>
      <c r="BV15" s="681"/>
      <c r="BW15" s="681"/>
      <c r="BX15" s="681"/>
      <c r="BY15" s="681"/>
      <c r="BZ15" s="681"/>
      <c r="CA15" s="681"/>
      <c r="CB15" s="726"/>
      <c r="CD15" s="727" t="s">
        <v>265</v>
      </c>
      <c r="CE15" s="724"/>
      <c r="CF15" s="724"/>
      <c r="CG15" s="724"/>
      <c r="CH15" s="724"/>
      <c r="CI15" s="724"/>
      <c r="CJ15" s="724"/>
      <c r="CK15" s="724"/>
      <c r="CL15" s="724"/>
      <c r="CM15" s="724"/>
      <c r="CN15" s="724"/>
      <c r="CO15" s="724"/>
      <c r="CP15" s="724"/>
      <c r="CQ15" s="725"/>
      <c r="CR15" s="680">
        <v>146207</v>
      </c>
      <c r="CS15" s="681"/>
      <c r="CT15" s="681"/>
      <c r="CU15" s="681"/>
      <c r="CV15" s="681"/>
      <c r="CW15" s="681"/>
      <c r="CX15" s="681"/>
      <c r="CY15" s="682"/>
      <c r="CZ15" s="713">
        <v>4.5999999999999996</v>
      </c>
      <c r="DA15" s="713"/>
      <c r="DB15" s="713"/>
      <c r="DC15" s="713"/>
      <c r="DD15" s="686">
        <v>10080</v>
      </c>
      <c r="DE15" s="681"/>
      <c r="DF15" s="681"/>
      <c r="DG15" s="681"/>
      <c r="DH15" s="681"/>
      <c r="DI15" s="681"/>
      <c r="DJ15" s="681"/>
      <c r="DK15" s="681"/>
      <c r="DL15" s="681"/>
      <c r="DM15" s="681"/>
      <c r="DN15" s="681"/>
      <c r="DO15" s="681"/>
      <c r="DP15" s="682"/>
      <c r="DQ15" s="686">
        <v>118791</v>
      </c>
      <c r="DR15" s="681"/>
      <c r="DS15" s="681"/>
      <c r="DT15" s="681"/>
      <c r="DU15" s="681"/>
      <c r="DV15" s="681"/>
      <c r="DW15" s="681"/>
      <c r="DX15" s="681"/>
      <c r="DY15" s="681"/>
      <c r="DZ15" s="681"/>
      <c r="EA15" s="681"/>
      <c r="EB15" s="681"/>
      <c r="EC15" s="726"/>
    </row>
    <row r="16" spans="2:143" ht="11.25" customHeight="1" x14ac:dyDescent="0.15">
      <c r="B16" s="677" t="s">
        <v>266</v>
      </c>
      <c r="C16" s="678"/>
      <c r="D16" s="678"/>
      <c r="E16" s="678"/>
      <c r="F16" s="678"/>
      <c r="G16" s="678"/>
      <c r="H16" s="678"/>
      <c r="I16" s="678"/>
      <c r="J16" s="678"/>
      <c r="K16" s="678"/>
      <c r="L16" s="678"/>
      <c r="M16" s="678"/>
      <c r="N16" s="678"/>
      <c r="O16" s="678"/>
      <c r="P16" s="678"/>
      <c r="Q16" s="679"/>
      <c r="R16" s="680">
        <v>3104</v>
      </c>
      <c r="S16" s="681"/>
      <c r="T16" s="681"/>
      <c r="U16" s="681"/>
      <c r="V16" s="681"/>
      <c r="W16" s="681"/>
      <c r="X16" s="681"/>
      <c r="Y16" s="682"/>
      <c r="Z16" s="713">
        <v>0.1</v>
      </c>
      <c r="AA16" s="713"/>
      <c r="AB16" s="713"/>
      <c r="AC16" s="713"/>
      <c r="AD16" s="714">
        <v>3104</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248</v>
      </c>
      <c r="BH16" s="681"/>
      <c r="BI16" s="681"/>
      <c r="BJ16" s="681"/>
      <c r="BK16" s="681"/>
      <c r="BL16" s="681"/>
      <c r="BM16" s="681"/>
      <c r="BN16" s="682"/>
      <c r="BO16" s="713" t="s">
        <v>129</v>
      </c>
      <c r="BP16" s="713"/>
      <c r="BQ16" s="713"/>
      <c r="BR16" s="713"/>
      <c r="BS16" s="686" t="s">
        <v>139</v>
      </c>
      <c r="BT16" s="681"/>
      <c r="BU16" s="681"/>
      <c r="BV16" s="681"/>
      <c r="BW16" s="681"/>
      <c r="BX16" s="681"/>
      <c r="BY16" s="681"/>
      <c r="BZ16" s="681"/>
      <c r="CA16" s="681"/>
      <c r="CB16" s="726"/>
      <c r="CD16" s="727" t="s">
        <v>268</v>
      </c>
      <c r="CE16" s="724"/>
      <c r="CF16" s="724"/>
      <c r="CG16" s="724"/>
      <c r="CH16" s="724"/>
      <c r="CI16" s="724"/>
      <c r="CJ16" s="724"/>
      <c r="CK16" s="724"/>
      <c r="CL16" s="724"/>
      <c r="CM16" s="724"/>
      <c r="CN16" s="724"/>
      <c r="CO16" s="724"/>
      <c r="CP16" s="724"/>
      <c r="CQ16" s="725"/>
      <c r="CR16" s="680">
        <v>69315</v>
      </c>
      <c r="CS16" s="681"/>
      <c r="CT16" s="681"/>
      <c r="CU16" s="681"/>
      <c r="CV16" s="681"/>
      <c r="CW16" s="681"/>
      <c r="CX16" s="681"/>
      <c r="CY16" s="682"/>
      <c r="CZ16" s="713">
        <v>2.2000000000000002</v>
      </c>
      <c r="DA16" s="713"/>
      <c r="DB16" s="713"/>
      <c r="DC16" s="713"/>
      <c r="DD16" s="686" t="s">
        <v>139</v>
      </c>
      <c r="DE16" s="681"/>
      <c r="DF16" s="681"/>
      <c r="DG16" s="681"/>
      <c r="DH16" s="681"/>
      <c r="DI16" s="681"/>
      <c r="DJ16" s="681"/>
      <c r="DK16" s="681"/>
      <c r="DL16" s="681"/>
      <c r="DM16" s="681"/>
      <c r="DN16" s="681"/>
      <c r="DO16" s="681"/>
      <c r="DP16" s="682"/>
      <c r="DQ16" s="686">
        <v>3073</v>
      </c>
      <c r="DR16" s="681"/>
      <c r="DS16" s="681"/>
      <c r="DT16" s="681"/>
      <c r="DU16" s="681"/>
      <c r="DV16" s="681"/>
      <c r="DW16" s="681"/>
      <c r="DX16" s="681"/>
      <c r="DY16" s="681"/>
      <c r="DZ16" s="681"/>
      <c r="EA16" s="681"/>
      <c r="EB16" s="681"/>
      <c r="EC16" s="726"/>
    </row>
    <row r="17" spans="2:133" ht="11.25" customHeight="1" x14ac:dyDescent="0.15">
      <c r="B17" s="677" t="s">
        <v>269</v>
      </c>
      <c r="C17" s="678"/>
      <c r="D17" s="678"/>
      <c r="E17" s="678"/>
      <c r="F17" s="678"/>
      <c r="G17" s="678"/>
      <c r="H17" s="678"/>
      <c r="I17" s="678"/>
      <c r="J17" s="678"/>
      <c r="K17" s="678"/>
      <c r="L17" s="678"/>
      <c r="M17" s="678"/>
      <c r="N17" s="678"/>
      <c r="O17" s="678"/>
      <c r="P17" s="678"/>
      <c r="Q17" s="679"/>
      <c r="R17" s="680">
        <v>149</v>
      </c>
      <c r="S17" s="681"/>
      <c r="T17" s="681"/>
      <c r="U17" s="681"/>
      <c r="V17" s="681"/>
      <c r="W17" s="681"/>
      <c r="X17" s="681"/>
      <c r="Y17" s="682"/>
      <c r="Z17" s="713">
        <v>0</v>
      </c>
      <c r="AA17" s="713"/>
      <c r="AB17" s="713"/>
      <c r="AC17" s="713"/>
      <c r="AD17" s="714">
        <v>149</v>
      </c>
      <c r="AE17" s="714"/>
      <c r="AF17" s="714"/>
      <c r="AG17" s="714"/>
      <c r="AH17" s="714"/>
      <c r="AI17" s="714"/>
      <c r="AJ17" s="714"/>
      <c r="AK17" s="714"/>
      <c r="AL17" s="683">
        <v>0</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248</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6"/>
      <c r="CD17" s="727" t="s">
        <v>271</v>
      </c>
      <c r="CE17" s="724"/>
      <c r="CF17" s="724"/>
      <c r="CG17" s="724"/>
      <c r="CH17" s="724"/>
      <c r="CI17" s="724"/>
      <c r="CJ17" s="724"/>
      <c r="CK17" s="724"/>
      <c r="CL17" s="724"/>
      <c r="CM17" s="724"/>
      <c r="CN17" s="724"/>
      <c r="CO17" s="724"/>
      <c r="CP17" s="724"/>
      <c r="CQ17" s="725"/>
      <c r="CR17" s="680">
        <v>332435</v>
      </c>
      <c r="CS17" s="681"/>
      <c r="CT17" s="681"/>
      <c r="CU17" s="681"/>
      <c r="CV17" s="681"/>
      <c r="CW17" s="681"/>
      <c r="CX17" s="681"/>
      <c r="CY17" s="682"/>
      <c r="CZ17" s="713">
        <v>10.3</v>
      </c>
      <c r="DA17" s="713"/>
      <c r="DB17" s="713"/>
      <c r="DC17" s="713"/>
      <c r="DD17" s="686" t="s">
        <v>129</v>
      </c>
      <c r="DE17" s="681"/>
      <c r="DF17" s="681"/>
      <c r="DG17" s="681"/>
      <c r="DH17" s="681"/>
      <c r="DI17" s="681"/>
      <c r="DJ17" s="681"/>
      <c r="DK17" s="681"/>
      <c r="DL17" s="681"/>
      <c r="DM17" s="681"/>
      <c r="DN17" s="681"/>
      <c r="DO17" s="681"/>
      <c r="DP17" s="682"/>
      <c r="DQ17" s="686">
        <v>324216</v>
      </c>
      <c r="DR17" s="681"/>
      <c r="DS17" s="681"/>
      <c r="DT17" s="681"/>
      <c r="DU17" s="681"/>
      <c r="DV17" s="681"/>
      <c r="DW17" s="681"/>
      <c r="DX17" s="681"/>
      <c r="DY17" s="681"/>
      <c r="DZ17" s="681"/>
      <c r="EA17" s="681"/>
      <c r="EB17" s="681"/>
      <c r="EC17" s="726"/>
    </row>
    <row r="18" spans="2:133" ht="11.25" customHeight="1" x14ac:dyDescent="0.15">
      <c r="B18" s="677" t="s">
        <v>272</v>
      </c>
      <c r="C18" s="678"/>
      <c r="D18" s="678"/>
      <c r="E18" s="678"/>
      <c r="F18" s="678"/>
      <c r="G18" s="678"/>
      <c r="H18" s="678"/>
      <c r="I18" s="678"/>
      <c r="J18" s="678"/>
      <c r="K18" s="678"/>
      <c r="L18" s="678"/>
      <c r="M18" s="678"/>
      <c r="N18" s="678"/>
      <c r="O18" s="678"/>
      <c r="P18" s="678"/>
      <c r="Q18" s="679"/>
      <c r="R18" s="680">
        <v>1564</v>
      </c>
      <c r="S18" s="681"/>
      <c r="T18" s="681"/>
      <c r="U18" s="681"/>
      <c r="V18" s="681"/>
      <c r="W18" s="681"/>
      <c r="X18" s="681"/>
      <c r="Y18" s="682"/>
      <c r="Z18" s="713">
        <v>0</v>
      </c>
      <c r="AA18" s="713"/>
      <c r="AB18" s="713"/>
      <c r="AC18" s="713"/>
      <c r="AD18" s="714">
        <v>1564</v>
      </c>
      <c r="AE18" s="714"/>
      <c r="AF18" s="714"/>
      <c r="AG18" s="714"/>
      <c r="AH18" s="714"/>
      <c r="AI18" s="714"/>
      <c r="AJ18" s="714"/>
      <c r="AK18" s="714"/>
      <c r="AL18" s="683">
        <v>0.1</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139</v>
      </c>
      <c r="BP18" s="713"/>
      <c r="BQ18" s="713"/>
      <c r="BR18" s="713"/>
      <c r="BS18" s="686" t="s">
        <v>129</v>
      </c>
      <c r="BT18" s="681"/>
      <c r="BU18" s="681"/>
      <c r="BV18" s="681"/>
      <c r="BW18" s="681"/>
      <c r="BX18" s="681"/>
      <c r="BY18" s="681"/>
      <c r="BZ18" s="681"/>
      <c r="CA18" s="681"/>
      <c r="CB18" s="726"/>
      <c r="CD18" s="727" t="s">
        <v>274</v>
      </c>
      <c r="CE18" s="724"/>
      <c r="CF18" s="724"/>
      <c r="CG18" s="724"/>
      <c r="CH18" s="724"/>
      <c r="CI18" s="724"/>
      <c r="CJ18" s="724"/>
      <c r="CK18" s="724"/>
      <c r="CL18" s="724"/>
      <c r="CM18" s="724"/>
      <c r="CN18" s="724"/>
      <c r="CO18" s="724"/>
      <c r="CP18" s="724"/>
      <c r="CQ18" s="725"/>
      <c r="CR18" s="680" t="s">
        <v>139</v>
      </c>
      <c r="CS18" s="681"/>
      <c r="CT18" s="681"/>
      <c r="CU18" s="681"/>
      <c r="CV18" s="681"/>
      <c r="CW18" s="681"/>
      <c r="CX18" s="681"/>
      <c r="CY18" s="682"/>
      <c r="CZ18" s="713" t="s">
        <v>248</v>
      </c>
      <c r="DA18" s="713"/>
      <c r="DB18" s="713"/>
      <c r="DC18" s="713"/>
      <c r="DD18" s="686" t="s">
        <v>248</v>
      </c>
      <c r="DE18" s="681"/>
      <c r="DF18" s="681"/>
      <c r="DG18" s="681"/>
      <c r="DH18" s="681"/>
      <c r="DI18" s="681"/>
      <c r="DJ18" s="681"/>
      <c r="DK18" s="681"/>
      <c r="DL18" s="681"/>
      <c r="DM18" s="681"/>
      <c r="DN18" s="681"/>
      <c r="DO18" s="681"/>
      <c r="DP18" s="682"/>
      <c r="DQ18" s="686" t="s">
        <v>248</v>
      </c>
      <c r="DR18" s="681"/>
      <c r="DS18" s="681"/>
      <c r="DT18" s="681"/>
      <c r="DU18" s="681"/>
      <c r="DV18" s="681"/>
      <c r="DW18" s="681"/>
      <c r="DX18" s="681"/>
      <c r="DY18" s="681"/>
      <c r="DZ18" s="681"/>
      <c r="EA18" s="681"/>
      <c r="EB18" s="681"/>
      <c r="EC18" s="726"/>
    </row>
    <row r="19" spans="2:133" ht="11.25" customHeight="1" x14ac:dyDescent="0.15">
      <c r="B19" s="677" t="s">
        <v>275</v>
      </c>
      <c r="C19" s="678"/>
      <c r="D19" s="678"/>
      <c r="E19" s="678"/>
      <c r="F19" s="678"/>
      <c r="G19" s="678"/>
      <c r="H19" s="678"/>
      <c r="I19" s="678"/>
      <c r="J19" s="678"/>
      <c r="K19" s="678"/>
      <c r="L19" s="678"/>
      <c r="M19" s="678"/>
      <c r="N19" s="678"/>
      <c r="O19" s="678"/>
      <c r="P19" s="678"/>
      <c r="Q19" s="679"/>
      <c r="R19" s="680">
        <v>64</v>
      </c>
      <c r="S19" s="681"/>
      <c r="T19" s="681"/>
      <c r="U19" s="681"/>
      <c r="V19" s="681"/>
      <c r="W19" s="681"/>
      <c r="X19" s="681"/>
      <c r="Y19" s="682"/>
      <c r="Z19" s="713">
        <v>0</v>
      </c>
      <c r="AA19" s="713"/>
      <c r="AB19" s="713"/>
      <c r="AC19" s="713"/>
      <c r="AD19" s="714">
        <v>64</v>
      </c>
      <c r="AE19" s="714"/>
      <c r="AF19" s="714"/>
      <c r="AG19" s="714"/>
      <c r="AH19" s="714"/>
      <c r="AI19" s="714"/>
      <c r="AJ19" s="714"/>
      <c r="AK19" s="714"/>
      <c r="AL19" s="683">
        <v>0</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1889</v>
      </c>
      <c r="BH19" s="681"/>
      <c r="BI19" s="681"/>
      <c r="BJ19" s="681"/>
      <c r="BK19" s="681"/>
      <c r="BL19" s="681"/>
      <c r="BM19" s="681"/>
      <c r="BN19" s="682"/>
      <c r="BO19" s="713">
        <v>1.5</v>
      </c>
      <c r="BP19" s="713"/>
      <c r="BQ19" s="713"/>
      <c r="BR19" s="713"/>
      <c r="BS19" s="686" t="s">
        <v>129</v>
      </c>
      <c r="BT19" s="681"/>
      <c r="BU19" s="681"/>
      <c r="BV19" s="681"/>
      <c r="BW19" s="681"/>
      <c r="BX19" s="681"/>
      <c r="BY19" s="681"/>
      <c r="BZ19" s="681"/>
      <c r="CA19" s="681"/>
      <c r="CB19" s="726"/>
      <c r="CD19" s="727" t="s">
        <v>277</v>
      </c>
      <c r="CE19" s="724"/>
      <c r="CF19" s="724"/>
      <c r="CG19" s="724"/>
      <c r="CH19" s="724"/>
      <c r="CI19" s="724"/>
      <c r="CJ19" s="724"/>
      <c r="CK19" s="724"/>
      <c r="CL19" s="724"/>
      <c r="CM19" s="724"/>
      <c r="CN19" s="724"/>
      <c r="CO19" s="724"/>
      <c r="CP19" s="724"/>
      <c r="CQ19" s="725"/>
      <c r="CR19" s="680" t="s">
        <v>129</v>
      </c>
      <c r="CS19" s="681"/>
      <c r="CT19" s="681"/>
      <c r="CU19" s="681"/>
      <c r="CV19" s="681"/>
      <c r="CW19" s="681"/>
      <c r="CX19" s="681"/>
      <c r="CY19" s="682"/>
      <c r="CZ19" s="713" t="s">
        <v>248</v>
      </c>
      <c r="DA19" s="713"/>
      <c r="DB19" s="713"/>
      <c r="DC19" s="713"/>
      <c r="DD19" s="686" t="s">
        <v>129</v>
      </c>
      <c r="DE19" s="681"/>
      <c r="DF19" s="681"/>
      <c r="DG19" s="681"/>
      <c r="DH19" s="681"/>
      <c r="DI19" s="681"/>
      <c r="DJ19" s="681"/>
      <c r="DK19" s="681"/>
      <c r="DL19" s="681"/>
      <c r="DM19" s="681"/>
      <c r="DN19" s="681"/>
      <c r="DO19" s="681"/>
      <c r="DP19" s="682"/>
      <c r="DQ19" s="686" t="s">
        <v>248</v>
      </c>
      <c r="DR19" s="681"/>
      <c r="DS19" s="681"/>
      <c r="DT19" s="681"/>
      <c r="DU19" s="681"/>
      <c r="DV19" s="681"/>
      <c r="DW19" s="681"/>
      <c r="DX19" s="681"/>
      <c r="DY19" s="681"/>
      <c r="DZ19" s="681"/>
      <c r="EA19" s="681"/>
      <c r="EB19" s="681"/>
      <c r="EC19" s="726"/>
    </row>
    <row r="20" spans="2:133" ht="11.25" customHeight="1" x14ac:dyDescent="0.15">
      <c r="B20" s="677" t="s">
        <v>278</v>
      </c>
      <c r="C20" s="678"/>
      <c r="D20" s="678"/>
      <c r="E20" s="678"/>
      <c r="F20" s="678"/>
      <c r="G20" s="678"/>
      <c r="H20" s="678"/>
      <c r="I20" s="678"/>
      <c r="J20" s="678"/>
      <c r="K20" s="678"/>
      <c r="L20" s="678"/>
      <c r="M20" s="678"/>
      <c r="N20" s="678"/>
      <c r="O20" s="678"/>
      <c r="P20" s="678"/>
      <c r="Q20" s="679"/>
      <c r="R20" s="680">
        <v>1417</v>
      </c>
      <c r="S20" s="681"/>
      <c r="T20" s="681"/>
      <c r="U20" s="681"/>
      <c r="V20" s="681"/>
      <c r="W20" s="681"/>
      <c r="X20" s="681"/>
      <c r="Y20" s="682"/>
      <c r="Z20" s="713">
        <v>0</v>
      </c>
      <c r="AA20" s="713"/>
      <c r="AB20" s="713"/>
      <c r="AC20" s="713"/>
      <c r="AD20" s="714">
        <v>1417</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1889</v>
      </c>
      <c r="BH20" s="681"/>
      <c r="BI20" s="681"/>
      <c r="BJ20" s="681"/>
      <c r="BK20" s="681"/>
      <c r="BL20" s="681"/>
      <c r="BM20" s="681"/>
      <c r="BN20" s="682"/>
      <c r="BO20" s="713">
        <v>1.5</v>
      </c>
      <c r="BP20" s="713"/>
      <c r="BQ20" s="713"/>
      <c r="BR20" s="713"/>
      <c r="BS20" s="686" t="s">
        <v>248</v>
      </c>
      <c r="BT20" s="681"/>
      <c r="BU20" s="681"/>
      <c r="BV20" s="681"/>
      <c r="BW20" s="681"/>
      <c r="BX20" s="681"/>
      <c r="BY20" s="681"/>
      <c r="BZ20" s="681"/>
      <c r="CA20" s="681"/>
      <c r="CB20" s="726"/>
      <c r="CD20" s="727" t="s">
        <v>280</v>
      </c>
      <c r="CE20" s="724"/>
      <c r="CF20" s="724"/>
      <c r="CG20" s="724"/>
      <c r="CH20" s="724"/>
      <c r="CI20" s="724"/>
      <c r="CJ20" s="724"/>
      <c r="CK20" s="724"/>
      <c r="CL20" s="724"/>
      <c r="CM20" s="724"/>
      <c r="CN20" s="724"/>
      <c r="CO20" s="724"/>
      <c r="CP20" s="724"/>
      <c r="CQ20" s="725"/>
      <c r="CR20" s="680">
        <v>3212836</v>
      </c>
      <c r="CS20" s="681"/>
      <c r="CT20" s="681"/>
      <c r="CU20" s="681"/>
      <c r="CV20" s="681"/>
      <c r="CW20" s="681"/>
      <c r="CX20" s="681"/>
      <c r="CY20" s="682"/>
      <c r="CZ20" s="713">
        <v>100</v>
      </c>
      <c r="DA20" s="713"/>
      <c r="DB20" s="713"/>
      <c r="DC20" s="713"/>
      <c r="DD20" s="686">
        <v>636414</v>
      </c>
      <c r="DE20" s="681"/>
      <c r="DF20" s="681"/>
      <c r="DG20" s="681"/>
      <c r="DH20" s="681"/>
      <c r="DI20" s="681"/>
      <c r="DJ20" s="681"/>
      <c r="DK20" s="681"/>
      <c r="DL20" s="681"/>
      <c r="DM20" s="681"/>
      <c r="DN20" s="681"/>
      <c r="DO20" s="681"/>
      <c r="DP20" s="682"/>
      <c r="DQ20" s="686">
        <v>2028376</v>
      </c>
      <c r="DR20" s="681"/>
      <c r="DS20" s="681"/>
      <c r="DT20" s="681"/>
      <c r="DU20" s="681"/>
      <c r="DV20" s="681"/>
      <c r="DW20" s="681"/>
      <c r="DX20" s="681"/>
      <c r="DY20" s="681"/>
      <c r="DZ20" s="681"/>
      <c r="EA20" s="681"/>
      <c r="EB20" s="681"/>
      <c r="EC20" s="726"/>
    </row>
    <row r="21" spans="2:133" ht="11.25" customHeight="1" x14ac:dyDescent="0.15">
      <c r="B21" s="677" t="s">
        <v>281</v>
      </c>
      <c r="C21" s="678"/>
      <c r="D21" s="678"/>
      <c r="E21" s="678"/>
      <c r="F21" s="678"/>
      <c r="G21" s="678"/>
      <c r="H21" s="678"/>
      <c r="I21" s="678"/>
      <c r="J21" s="678"/>
      <c r="K21" s="678"/>
      <c r="L21" s="678"/>
      <c r="M21" s="678"/>
      <c r="N21" s="678"/>
      <c r="O21" s="678"/>
      <c r="P21" s="678"/>
      <c r="Q21" s="679"/>
      <c r="R21" s="680">
        <v>83</v>
      </c>
      <c r="S21" s="681"/>
      <c r="T21" s="681"/>
      <c r="U21" s="681"/>
      <c r="V21" s="681"/>
      <c r="W21" s="681"/>
      <c r="X21" s="681"/>
      <c r="Y21" s="682"/>
      <c r="Z21" s="713">
        <v>0</v>
      </c>
      <c r="AA21" s="713"/>
      <c r="AB21" s="713"/>
      <c r="AC21" s="713"/>
      <c r="AD21" s="714">
        <v>83</v>
      </c>
      <c r="AE21" s="714"/>
      <c r="AF21" s="714"/>
      <c r="AG21" s="714"/>
      <c r="AH21" s="714"/>
      <c r="AI21" s="714"/>
      <c r="AJ21" s="714"/>
      <c r="AK21" s="714"/>
      <c r="AL21" s="683">
        <v>0</v>
      </c>
      <c r="AM21" s="684"/>
      <c r="AN21" s="684"/>
      <c r="AO21" s="715"/>
      <c r="AP21" s="775" t="s">
        <v>282</v>
      </c>
      <c r="AQ21" s="782"/>
      <c r="AR21" s="782"/>
      <c r="AS21" s="782"/>
      <c r="AT21" s="782"/>
      <c r="AU21" s="782"/>
      <c r="AV21" s="782"/>
      <c r="AW21" s="782"/>
      <c r="AX21" s="782"/>
      <c r="AY21" s="782"/>
      <c r="AZ21" s="782"/>
      <c r="BA21" s="782"/>
      <c r="BB21" s="782"/>
      <c r="BC21" s="782"/>
      <c r="BD21" s="782"/>
      <c r="BE21" s="782"/>
      <c r="BF21" s="777"/>
      <c r="BG21" s="680">
        <v>1889</v>
      </c>
      <c r="BH21" s="681"/>
      <c r="BI21" s="681"/>
      <c r="BJ21" s="681"/>
      <c r="BK21" s="681"/>
      <c r="BL21" s="681"/>
      <c r="BM21" s="681"/>
      <c r="BN21" s="682"/>
      <c r="BO21" s="713">
        <v>1.5</v>
      </c>
      <c r="BP21" s="713"/>
      <c r="BQ21" s="713"/>
      <c r="BR21" s="713"/>
      <c r="BS21" s="686" t="s">
        <v>129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1509269</v>
      </c>
      <c r="S22" s="681"/>
      <c r="T22" s="681"/>
      <c r="U22" s="681"/>
      <c r="V22" s="681"/>
      <c r="W22" s="681"/>
      <c r="X22" s="681"/>
      <c r="Y22" s="682"/>
      <c r="Z22" s="713">
        <v>44.2</v>
      </c>
      <c r="AA22" s="713"/>
      <c r="AB22" s="713"/>
      <c r="AC22" s="713"/>
      <c r="AD22" s="714">
        <v>1321325</v>
      </c>
      <c r="AE22" s="714"/>
      <c r="AF22" s="714"/>
      <c r="AG22" s="714"/>
      <c r="AH22" s="714"/>
      <c r="AI22" s="714"/>
      <c r="AJ22" s="714"/>
      <c r="AK22" s="714"/>
      <c r="AL22" s="683">
        <v>84.7</v>
      </c>
      <c r="AM22" s="684"/>
      <c r="AN22" s="684"/>
      <c r="AO22" s="715"/>
      <c r="AP22" s="775" t="s">
        <v>284</v>
      </c>
      <c r="AQ22" s="782"/>
      <c r="AR22" s="782"/>
      <c r="AS22" s="782"/>
      <c r="AT22" s="782"/>
      <c r="AU22" s="782"/>
      <c r="AV22" s="782"/>
      <c r="AW22" s="782"/>
      <c r="AX22" s="782"/>
      <c r="AY22" s="782"/>
      <c r="AZ22" s="782"/>
      <c r="BA22" s="782"/>
      <c r="BB22" s="782"/>
      <c r="BC22" s="782"/>
      <c r="BD22" s="782"/>
      <c r="BE22" s="782"/>
      <c r="BF22" s="777"/>
      <c r="BG22" s="680" t="s">
        <v>248</v>
      </c>
      <c r="BH22" s="681"/>
      <c r="BI22" s="681"/>
      <c r="BJ22" s="681"/>
      <c r="BK22" s="681"/>
      <c r="BL22" s="681"/>
      <c r="BM22" s="681"/>
      <c r="BN22" s="682"/>
      <c r="BO22" s="713" t="s">
        <v>139</v>
      </c>
      <c r="BP22" s="713"/>
      <c r="BQ22" s="713"/>
      <c r="BR22" s="713"/>
      <c r="BS22" s="686" t="s">
        <v>139</v>
      </c>
      <c r="BT22" s="681"/>
      <c r="BU22" s="681"/>
      <c r="BV22" s="681"/>
      <c r="BW22" s="681"/>
      <c r="BX22" s="681"/>
      <c r="BY22" s="681"/>
      <c r="BZ22" s="681"/>
      <c r="CA22" s="681"/>
      <c r="CB22" s="726"/>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1321325</v>
      </c>
      <c r="S23" s="681"/>
      <c r="T23" s="681"/>
      <c r="U23" s="681"/>
      <c r="V23" s="681"/>
      <c r="W23" s="681"/>
      <c r="X23" s="681"/>
      <c r="Y23" s="682"/>
      <c r="Z23" s="713">
        <v>38.700000000000003</v>
      </c>
      <c r="AA23" s="713"/>
      <c r="AB23" s="713"/>
      <c r="AC23" s="713"/>
      <c r="AD23" s="714">
        <v>1321325</v>
      </c>
      <c r="AE23" s="714"/>
      <c r="AF23" s="714"/>
      <c r="AG23" s="714"/>
      <c r="AH23" s="714"/>
      <c r="AI23" s="714"/>
      <c r="AJ23" s="714"/>
      <c r="AK23" s="714"/>
      <c r="AL23" s="683">
        <v>84.7</v>
      </c>
      <c r="AM23" s="684"/>
      <c r="AN23" s="684"/>
      <c r="AO23" s="715"/>
      <c r="AP23" s="775" t="s">
        <v>287</v>
      </c>
      <c r="AQ23" s="782"/>
      <c r="AR23" s="782"/>
      <c r="AS23" s="782"/>
      <c r="AT23" s="782"/>
      <c r="AU23" s="782"/>
      <c r="AV23" s="782"/>
      <c r="AW23" s="782"/>
      <c r="AX23" s="782"/>
      <c r="AY23" s="782"/>
      <c r="AZ23" s="782"/>
      <c r="BA23" s="782"/>
      <c r="BB23" s="782"/>
      <c r="BC23" s="782"/>
      <c r="BD23" s="782"/>
      <c r="BE23" s="782"/>
      <c r="BF23" s="777"/>
      <c r="BG23" s="680" t="s">
        <v>248</v>
      </c>
      <c r="BH23" s="681"/>
      <c r="BI23" s="681"/>
      <c r="BJ23" s="681"/>
      <c r="BK23" s="681"/>
      <c r="BL23" s="681"/>
      <c r="BM23" s="681"/>
      <c r="BN23" s="682"/>
      <c r="BO23" s="713" t="s">
        <v>139</v>
      </c>
      <c r="BP23" s="713"/>
      <c r="BQ23" s="713"/>
      <c r="BR23" s="713"/>
      <c r="BS23" s="686" t="s">
        <v>139</v>
      </c>
      <c r="BT23" s="681"/>
      <c r="BU23" s="681"/>
      <c r="BV23" s="681"/>
      <c r="BW23" s="681"/>
      <c r="BX23" s="681"/>
      <c r="BY23" s="681"/>
      <c r="BZ23" s="681"/>
      <c r="CA23" s="681"/>
      <c r="CB23" s="726"/>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187944</v>
      </c>
      <c r="S24" s="681"/>
      <c r="T24" s="681"/>
      <c r="U24" s="681"/>
      <c r="V24" s="681"/>
      <c r="W24" s="681"/>
      <c r="X24" s="681"/>
      <c r="Y24" s="682"/>
      <c r="Z24" s="713">
        <v>5.5</v>
      </c>
      <c r="AA24" s="713"/>
      <c r="AB24" s="713"/>
      <c r="AC24" s="713"/>
      <c r="AD24" s="714" t="s">
        <v>248</v>
      </c>
      <c r="AE24" s="714"/>
      <c r="AF24" s="714"/>
      <c r="AG24" s="714"/>
      <c r="AH24" s="714"/>
      <c r="AI24" s="714"/>
      <c r="AJ24" s="714"/>
      <c r="AK24" s="714"/>
      <c r="AL24" s="683" t="s">
        <v>248</v>
      </c>
      <c r="AM24" s="684"/>
      <c r="AN24" s="684"/>
      <c r="AO24" s="715"/>
      <c r="AP24" s="775" t="s">
        <v>294</v>
      </c>
      <c r="AQ24" s="782"/>
      <c r="AR24" s="782"/>
      <c r="AS24" s="782"/>
      <c r="AT24" s="782"/>
      <c r="AU24" s="782"/>
      <c r="AV24" s="782"/>
      <c r="AW24" s="782"/>
      <c r="AX24" s="782"/>
      <c r="AY24" s="782"/>
      <c r="AZ24" s="782"/>
      <c r="BA24" s="782"/>
      <c r="BB24" s="782"/>
      <c r="BC24" s="782"/>
      <c r="BD24" s="782"/>
      <c r="BE24" s="782"/>
      <c r="BF24" s="777"/>
      <c r="BG24" s="680" t="s">
        <v>248</v>
      </c>
      <c r="BH24" s="681"/>
      <c r="BI24" s="681"/>
      <c r="BJ24" s="681"/>
      <c r="BK24" s="681"/>
      <c r="BL24" s="681"/>
      <c r="BM24" s="681"/>
      <c r="BN24" s="682"/>
      <c r="BO24" s="713" t="s">
        <v>248</v>
      </c>
      <c r="BP24" s="713"/>
      <c r="BQ24" s="713"/>
      <c r="BR24" s="713"/>
      <c r="BS24" s="686" t="s">
        <v>129</v>
      </c>
      <c r="BT24" s="681"/>
      <c r="BU24" s="681"/>
      <c r="BV24" s="681"/>
      <c r="BW24" s="681"/>
      <c r="BX24" s="681"/>
      <c r="BY24" s="681"/>
      <c r="BZ24" s="681"/>
      <c r="CA24" s="681"/>
      <c r="CB24" s="726"/>
      <c r="CD24" s="738" t="s">
        <v>295</v>
      </c>
      <c r="CE24" s="739"/>
      <c r="CF24" s="739"/>
      <c r="CG24" s="739"/>
      <c r="CH24" s="739"/>
      <c r="CI24" s="739"/>
      <c r="CJ24" s="739"/>
      <c r="CK24" s="739"/>
      <c r="CL24" s="739"/>
      <c r="CM24" s="739"/>
      <c r="CN24" s="739"/>
      <c r="CO24" s="739"/>
      <c r="CP24" s="739"/>
      <c r="CQ24" s="740"/>
      <c r="CR24" s="735">
        <v>1003651</v>
      </c>
      <c r="CS24" s="736"/>
      <c r="CT24" s="736"/>
      <c r="CU24" s="736"/>
      <c r="CV24" s="736"/>
      <c r="CW24" s="736"/>
      <c r="CX24" s="736"/>
      <c r="CY24" s="779"/>
      <c r="CZ24" s="780">
        <v>31.2</v>
      </c>
      <c r="DA24" s="751"/>
      <c r="DB24" s="751"/>
      <c r="DC24" s="783"/>
      <c r="DD24" s="778">
        <v>893999</v>
      </c>
      <c r="DE24" s="736"/>
      <c r="DF24" s="736"/>
      <c r="DG24" s="736"/>
      <c r="DH24" s="736"/>
      <c r="DI24" s="736"/>
      <c r="DJ24" s="736"/>
      <c r="DK24" s="779"/>
      <c r="DL24" s="778">
        <v>893535</v>
      </c>
      <c r="DM24" s="736"/>
      <c r="DN24" s="736"/>
      <c r="DO24" s="736"/>
      <c r="DP24" s="736"/>
      <c r="DQ24" s="736"/>
      <c r="DR24" s="736"/>
      <c r="DS24" s="736"/>
      <c r="DT24" s="736"/>
      <c r="DU24" s="736"/>
      <c r="DV24" s="779"/>
      <c r="DW24" s="780">
        <v>55.9</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139</v>
      </c>
      <c r="S25" s="681"/>
      <c r="T25" s="681"/>
      <c r="U25" s="681"/>
      <c r="V25" s="681"/>
      <c r="W25" s="681"/>
      <c r="X25" s="681"/>
      <c r="Y25" s="682"/>
      <c r="Z25" s="713" t="s">
        <v>129</v>
      </c>
      <c r="AA25" s="713"/>
      <c r="AB25" s="713"/>
      <c r="AC25" s="713"/>
      <c r="AD25" s="714" t="s">
        <v>139</v>
      </c>
      <c r="AE25" s="714"/>
      <c r="AF25" s="714"/>
      <c r="AG25" s="714"/>
      <c r="AH25" s="714"/>
      <c r="AI25" s="714"/>
      <c r="AJ25" s="714"/>
      <c r="AK25" s="714"/>
      <c r="AL25" s="683" t="s">
        <v>248</v>
      </c>
      <c r="AM25" s="684"/>
      <c r="AN25" s="684"/>
      <c r="AO25" s="715"/>
      <c r="AP25" s="775" t="s">
        <v>297</v>
      </c>
      <c r="AQ25" s="782"/>
      <c r="AR25" s="782"/>
      <c r="AS25" s="782"/>
      <c r="AT25" s="782"/>
      <c r="AU25" s="782"/>
      <c r="AV25" s="782"/>
      <c r="AW25" s="782"/>
      <c r="AX25" s="782"/>
      <c r="AY25" s="782"/>
      <c r="AZ25" s="782"/>
      <c r="BA25" s="782"/>
      <c r="BB25" s="782"/>
      <c r="BC25" s="782"/>
      <c r="BD25" s="782"/>
      <c r="BE25" s="782"/>
      <c r="BF25" s="777"/>
      <c r="BG25" s="680" t="s">
        <v>139</v>
      </c>
      <c r="BH25" s="681"/>
      <c r="BI25" s="681"/>
      <c r="BJ25" s="681"/>
      <c r="BK25" s="681"/>
      <c r="BL25" s="681"/>
      <c r="BM25" s="681"/>
      <c r="BN25" s="682"/>
      <c r="BO25" s="713" t="s">
        <v>248</v>
      </c>
      <c r="BP25" s="713"/>
      <c r="BQ25" s="713"/>
      <c r="BR25" s="713"/>
      <c r="BS25" s="686" t="s">
        <v>129</v>
      </c>
      <c r="BT25" s="681"/>
      <c r="BU25" s="681"/>
      <c r="BV25" s="681"/>
      <c r="BW25" s="681"/>
      <c r="BX25" s="681"/>
      <c r="BY25" s="681"/>
      <c r="BZ25" s="681"/>
      <c r="CA25" s="681"/>
      <c r="CB25" s="726"/>
      <c r="CD25" s="727" t="s">
        <v>298</v>
      </c>
      <c r="CE25" s="724"/>
      <c r="CF25" s="724"/>
      <c r="CG25" s="724"/>
      <c r="CH25" s="724"/>
      <c r="CI25" s="724"/>
      <c r="CJ25" s="724"/>
      <c r="CK25" s="724"/>
      <c r="CL25" s="724"/>
      <c r="CM25" s="724"/>
      <c r="CN25" s="724"/>
      <c r="CO25" s="724"/>
      <c r="CP25" s="724"/>
      <c r="CQ25" s="725"/>
      <c r="CR25" s="680">
        <v>459665</v>
      </c>
      <c r="CS25" s="699"/>
      <c r="CT25" s="699"/>
      <c r="CU25" s="699"/>
      <c r="CV25" s="699"/>
      <c r="CW25" s="699"/>
      <c r="CX25" s="699"/>
      <c r="CY25" s="700"/>
      <c r="CZ25" s="683">
        <v>14.3</v>
      </c>
      <c r="DA25" s="701"/>
      <c r="DB25" s="701"/>
      <c r="DC25" s="702"/>
      <c r="DD25" s="686">
        <v>442007</v>
      </c>
      <c r="DE25" s="699"/>
      <c r="DF25" s="699"/>
      <c r="DG25" s="699"/>
      <c r="DH25" s="699"/>
      <c r="DI25" s="699"/>
      <c r="DJ25" s="699"/>
      <c r="DK25" s="700"/>
      <c r="DL25" s="686">
        <v>441867</v>
      </c>
      <c r="DM25" s="699"/>
      <c r="DN25" s="699"/>
      <c r="DO25" s="699"/>
      <c r="DP25" s="699"/>
      <c r="DQ25" s="699"/>
      <c r="DR25" s="699"/>
      <c r="DS25" s="699"/>
      <c r="DT25" s="699"/>
      <c r="DU25" s="699"/>
      <c r="DV25" s="700"/>
      <c r="DW25" s="683">
        <v>27.7</v>
      </c>
      <c r="DX25" s="701"/>
      <c r="DY25" s="701"/>
      <c r="DZ25" s="701"/>
      <c r="EA25" s="701"/>
      <c r="EB25" s="701"/>
      <c r="EC25" s="719"/>
    </row>
    <row r="26" spans="2:133" ht="11.25" customHeight="1" x14ac:dyDescent="0.15">
      <c r="B26" s="677" t="s">
        <v>299</v>
      </c>
      <c r="C26" s="678"/>
      <c r="D26" s="678"/>
      <c r="E26" s="678"/>
      <c r="F26" s="678"/>
      <c r="G26" s="678"/>
      <c r="H26" s="678"/>
      <c r="I26" s="678"/>
      <c r="J26" s="678"/>
      <c r="K26" s="678"/>
      <c r="L26" s="678"/>
      <c r="M26" s="678"/>
      <c r="N26" s="678"/>
      <c r="O26" s="678"/>
      <c r="P26" s="678"/>
      <c r="Q26" s="679"/>
      <c r="R26" s="680">
        <v>1744576</v>
      </c>
      <c r="S26" s="681"/>
      <c r="T26" s="681"/>
      <c r="U26" s="681"/>
      <c r="V26" s="681"/>
      <c r="W26" s="681"/>
      <c r="X26" s="681"/>
      <c r="Y26" s="682"/>
      <c r="Z26" s="713">
        <v>51.1</v>
      </c>
      <c r="AA26" s="713"/>
      <c r="AB26" s="713"/>
      <c r="AC26" s="713"/>
      <c r="AD26" s="714">
        <v>1556632</v>
      </c>
      <c r="AE26" s="714"/>
      <c r="AF26" s="714"/>
      <c r="AG26" s="714"/>
      <c r="AH26" s="714"/>
      <c r="AI26" s="714"/>
      <c r="AJ26" s="714"/>
      <c r="AK26" s="714"/>
      <c r="AL26" s="683">
        <v>99.8</v>
      </c>
      <c r="AM26" s="684"/>
      <c r="AN26" s="684"/>
      <c r="AO26" s="715"/>
      <c r="AP26" s="775" t="s">
        <v>300</v>
      </c>
      <c r="AQ26" s="776"/>
      <c r="AR26" s="776"/>
      <c r="AS26" s="776"/>
      <c r="AT26" s="776"/>
      <c r="AU26" s="776"/>
      <c r="AV26" s="776"/>
      <c r="AW26" s="776"/>
      <c r="AX26" s="776"/>
      <c r="AY26" s="776"/>
      <c r="AZ26" s="776"/>
      <c r="BA26" s="776"/>
      <c r="BB26" s="776"/>
      <c r="BC26" s="776"/>
      <c r="BD26" s="776"/>
      <c r="BE26" s="776"/>
      <c r="BF26" s="777"/>
      <c r="BG26" s="680" t="s">
        <v>248</v>
      </c>
      <c r="BH26" s="681"/>
      <c r="BI26" s="681"/>
      <c r="BJ26" s="681"/>
      <c r="BK26" s="681"/>
      <c r="BL26" s="681"/>
      <c r="BM26" s="681"/>
      <c r="BN26" s="682"/>
      <c r="BO26" s="713" t="s">
        <v>248</v>
      </c>
      <c r="BP26" s="713"/>
      <c r="BQ26" s="713"/>
      <c r="BR26" s="713"/>
      <c r="BS26" s="686" t="s">
        <v>129</v>
      </c>
      <c r="BT26" s="681"/>
      <c r="BU26" s="681"/>
      <c r="BV26" s="681"/>
      <c r="BW26" s="681"/>
      <c r="BX26" s="681"/>
      <c r="BY26" s="681"/>
      <c r="BZ26" s="681"/>
      <c r="CA26" s="681"/>
      <c r="CB26" s="726"/>
      <c r="CD26" s="727" t="s">
        <v>301</v>
      </c>
      <c r="CE26" s="724"/>
      <c r="CF26" s="724"/>
      <c r="CG26" s="724"/>
      <c r="CH26" s="724"/>
      <c r="CI26" s="724"/>
      <c r="CJ26" s="724"/>
      <c r="CK26" s="724"/>
      <c r="CL26" s="724"/>
      <c r="CM26" s="724"/>
      <c r="CN26" s="724"/>
      <c r="CO26" s="724"/>
      <c r="CP26" s="724"/>
      <c r="CQ26" s="725"/>
      <c r="CR26" s="680">
        <v>260936</v>
      </c>
      <c r="CS26" s="681"/>
      <c r="CT26" s="681"/>
      <c r="CU26" s="681"/>
      <c r="CV26" s="681"/>
      <c r="CW26" s="681"/>
      <c r="CX26" s="681"/>
      <c r="CY26" s="682"/>
      <c r="CZ26" s="683">
        <v>8.1</v>
      </c>
      <c r="DA26" s="701"/>
      <c r="DB26" s="701"/>
      <c r="DC26" s="702"/>
      <c r="DD26" s="686">
        <v>246475</v>
      </c>
      <c r="DE26" s="681"/>
      <c r="DF26" s="681"/>
      <c r="DG26" s="681"/>
      <c r="DH26" s="681"/>
      <c r="DI26" s="681"/>
      <c r="DJ26" s="681"/>
      <c r="DK26" s="682"/>
      <c r="DL26" s="686" t="s">
        <v>139</v>
      </c>
      <c r="DM26" s="681"/>
      <c r="DN26" s="681"/>
      <c r="DO26" s="681"/>
      <c r="DP26" s="681"/>
      <c r="DQ26" s="681"/>
      <c r="DR26" s="681"/>
      <c r="DS26" s="681"/>
      <c r="DT26" s="681"/>
      <c r="DU26" s="681"/>
      <c r="DV26" s="682"/>
      <c r="DW26" s="683" t="s">
        <v>248</v>
      </c>
      <c r="DX26" s="701"/>
      <c r="DY26" s="701"/>
      <c r="DZ26" s="701"/>
      <c r="EA26" s="701"/>
      <c r="EB26" s="701"/>
      <c r="EC26" s="719"/>
    </row>
    <row r="27" spans="2:133" ht="11.25" customHeight="1" x14ac:dyDescent="0.15">
      <c r="B27" s="677" t="s">
        <v>302</v>
      </c>
      <c r="C27" s="678"/>
      <c r="D27" s="678"/>
      <c r="E27" s="678"/>
      <c r="F27" s="678"/>
      <c r="G27" s="678"/>
      <c r="H27" s="678"/>
      <c r="I27" s="678"/>
      <c r="J27" s="678"/>
      <c r="K27" s="678"/>
      <c r="L27" s="678"/>
      <c r="M27" s="678"/>
      <c r="N27" s="678"/>
      <c r="O27" s="678"/>
      <c r="P27" s="678"/>
      <c r="Q27" s="679"/>
      <c r="R27" s="680" t="s">
        <v>129</v>
      </c>
      <c r="S27" s="681"/>
      <c r="T27" s="681"/>
      <c r="U27" s="681"/>
      <c r="V27" s="681"/>
      <c r="W27" s="681"/>
      <c r="X27" s="681"/>
      <c r="Y27" s="682"/>
      <c r="Z27" s="713" t="s">
        <v>129</v>
      </c>
      <c r="AA27" s="713"/>
      <c r="AB27" s="713"/>
      <c r="AC27" s="713"/>
      <c r="AD27" s="714" t="s">
        <v>129</v>
      </c>
      <c r="AE27" s="714"/>
      <c r="AF27" s="714"/>
      <c r="AG27" s="714"/>
      <c r="AH27" s="714"/>
      <c r="AI27" s="714"/>
      <c r="AJ27" s="714"/>
      <c r="AK27" s="714"/>
      <c r="AL27" s="683" t="s">
        <v>129</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126096</v>
      </c>
      <c r="BH27" s="681"/>
      <c r="BI27" s="681"/>
      <c r="BJ27" s="681"/>
      <c r="BK27" s="681"/>
      <c r="BL27" s="681"/>
      <c r="BM27" s="681"/>
      <c r="BN27" s="682"/>
      <c r="BO27" s="713">
        <v>100</v>
      </c>
      <c r="BP27" s="713"/>
      <c r="BQ27" s="713"/>
      <c r="BR27" s="713"/>
      <c r="BS27" s="686" t="s">
        <v>248</v>
      </c>
      <c r="BT27" s="681"/>
      <c r="BU27" s="681"/>
      <c r="BV27" s="681"/>
      <c r="BW27" s="681"/>
      <c r="BX27" s="681"/>
      <c r="BY27" s="681"/>
      <c r="BZ27" s="681"/>
      <c r="CA27" s="681"/>
      <c r="CB27" s="726"/>
      <c r="CD27" s="727" t="s">
        <v>304</v>
      </c>
      <c r="CE27" s="724"/>
      <c r="CF27" s="724"/>
      <c r="CG27" s="724"/>
      <c r="CH27" s="724"/>
      <c r="CI27" s="724"/>
      <c r="CJ27" s="724"/>
      <c r="CK27" s="724"/>
      <c r="CL27" s="724"/>
      <c r="CM27" s="724"/>
      <c r="CN27" s="724"/>
      <c r="CO27" s="724"/>
      <c r="CP27" s="724"/>
      <c r="CQ27" s="725"/>
      <c r="CR27" s="680">
        <v>211551</v>
      </c>
      <c r="CS27" s="699"/>
      <c r="CT27" s="699"/>
      <c r="CU27" s="699"/>
      <c r="CV27" s="699"/>
      <c r="CW27" s="699"/>
      <c r="CX27" s="699"/>
      <c r="CY27" s="700"/>
      <c r="CZ27" s="683">
        <v>6.6</v>
      </c>
      <c r="DA27" s="701"/>
      <c r="DB27" s="701"/>
      <c r="DC27" s="702"/>
      <c r="DD27" s="686">
        <v>127776</v>
      </c>
      <c r="DE27" s="699"/>
      <c r="DF27" s="699"/>
      <c r="DG27" s="699"/>
      <c r="DH27" s="699"/>
      <c r="DI27" s="699"/>
      <c r="DJ27" s="699"/>
      <c r="DK27" s="700"/>
      <c r="DL27" s="686">
        <v>127452</v>
      </c>
      <c r="DM27" s="699"/>
      <c r="DN27" s="699"/>
      <c r="DO27" s="699"/>
      <c r="DP27" s="699"/>
      <c r="DQ27" s="699"/>
      <c r="DR27" s="699"/>
      <c r="DS27" s="699"/>
      <c r="DT27" s="699"/>
      <c r="DU27" s="699"/>
      <c r="DV27" s="700"/>
      <c r="DW27" s="683">
        <v>8</v>
      </c>
      <c r="DX27" s="701"/>
      <c r="DY27" s="701"/>
      <c r="DZ27" s="701"/>
      <c r="EA27" s="701"/>
      <c r="EB27" s="701"/>
      <c r="EC27" s="719"/>
    </row>
    <row r="28" spans="2:133" ht="11.25" customHeight="1" x14ac:dyDescent="0.15">
      <c r="B28" s="677" t="s">
        <v>305</v>
      </c>
      <c r="C28" s="678"/>
      <c r="D28" s="678"/>
      <c r="E28" s="678"/>
      <c r="F28" s="678"/>
      <c r="G28" s="678"/>
      <c r="H28" s="678"/>
      <c r="I28" s="678"/>
      <c r="J28" s="678"/>
      <c r="K28" s="678"/>
      <c r="L28" s="678"/>
      <c r="M28" s="678"/>
      <c r="N28" s="678"/>
      <c r="O28" s="678"/>
      <c r="P28" s="678"/>
      <c r="Q28" s="679"/>
      <c r="R28" s="680">
        <v>58856</v>
      </c>
      <c r="S28" s="681"/>
      <c r="T28" s="681"/>
      <c r="U28" s="681"/>
      <c r="V28" s="681"/>
      <c r="W28" s="681"/>
      <c r="X28" s="681"/>
      <c r="Y28" s="682"/>
      <c r="Z28" s="713">
        <v>1.7</v>
      </c>
      <c r="AA28" s="713"/>
      <c r="AB28" s="713"/>
      <c r="AC28" s="713"/>
      <c r="AD28" s="714" t="s">
        <v>129</v>
      </c>
      <c r="AE28" s="714"/>
      <c r="AF28" s="714"/>
      <c r="AG28" s="714"/>
      <c r="AH28" s="714"/>
      <c r="AI28" s="714"/>
      <c r="AJ28" s="714"/>
      <c r="AK28" s="714"/>
      <c r="AL28" s="683" t="s">
        <v>248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306</v>
      </c>
      <c r="CE28" s="724"/>
      <c r="CF28" s="724"/>
      <c r="CG28" s="724"/>
      <c r="CH28" s="724"/>
      <c r="CI28" s="724"/>
      <c r="CJ28" s="724"/>
      <c r="CK28" s="724"/>
      <c r="CL28" s="724"/>
      <c r="CM28" s="724"/>
      <c r="CN28" s="724"/>
      <c r="CO28" s="724"/>
      <c r="CP28" s="724"/>
      <c r="CQ28" s="725"/>
      <c r="CR28" s="680">
        <v>332435</v>
      </c>
      <c r="CS28" s="681"/>
      <c r="CT28" s="681"/>
      <c r="CU28" s="681"/>
      <c r="CV28" s="681"/>
      <c r="CW28" s="681"/>
      <c r="CX28" s="681"/>
      <c r="CY28" s="682"/>
      <c r="CZ28" s="683">
        <v>10.3</v>
      </c>
      <c r="DA28" s="701"/>
      <c r="DB28" s="701"/>
      <c r="DC28" s="702"/>
      <c r="DD28" s="686">
        <v>324216</v>
      </c>
      <c r="DE28" s="681"/>
      <c r="DF28" s="681"/>
      <c r="DG28" s="681"/>
      <c r="DH28" s="681"/>
      <c r="DI28" s="681"/>
      <c r="DJ28" s="681"/>
      <c r="DK28" s="682"/>
      <c r="DL28" s="686">
        <v>324216</v>
      </c>
      <c r="DM28" s="681"/>
      <c r="DN28" s="681"/>
      <c r="DO28" s="681"/>
      <c r="DP28" s="681"/>
      <c r="DQ28" s="681"/>
      <c r="DR28" s="681"/>
      <c r="DS28" s="681"/>
      <c r="DT28" s="681"/>
      <c r="DU28" s="681"/>
      <c r="DV28" s="682"/>
      <c r="DW28" s="683">
        <v>20.3</v>
      </c>
      <c r="DX28" s="701"/>
      <c r="DY28" s="701"/>
      <c r="DZ28" s="701"/>
      <c r="EA28" s="701"/>
      <c r="EB28" s="701"/>
      <c r="EC28" s="719"/>
    </row>
    <row r="29" spans="2:133" ht="11.25" customHeight="1" x14ac:dyDescent="0.15">
      <c r="B29" s="677" t="s">
        <v>307</v>
      </c>
      <c r="C29" s="678"/>
      <c r="D29" s="678"/>
      <c r="E29" s="678"/>
      <c r="F29" s="678"/>
      <c r="G29" s="678"/>
      <c r="H29" s="678"/>
      <c r="I29" s="678"/>
      <c r="J29" s="678"/>
      <c r="K29" s="678"/>
      <c r="L29" s="678"/>
      <c r="M29" s="678"/>
      <c r="N29" s="678"/>
      <c r="O29" s="678"/>
      <c r="P29" s="678"/>
      <c r="Q29" s="679"/>
      <c r="R29" s="680">
        <v>32877</v>
      </c>
      <c r="S29" s="681"/>
      <c r="T29" s="681"/>
      <c r="U29" s="681"/>
      <c r="V29" s="681"/>
      <c r="W29" s="681"/>
      <c r="X29" s="681"/>
      <c r="Y29" s="682"/>
      <c r="Z29" s="713">
        <v>1</v>
      </c>
      <c r="AA29" s="713"/>
      <c r="AB29" s="713"/>
      <c r="AC29" s="713"/>
      <c r="AD29" s="714" t="s">
        <v>248</v>
      </c>
      <c r="AE29" s="714"/>
      <c r="AF29" s="714"/>
      <c r="AG29" s="714"/>
      <c r="AH29" s="714"/>
      <c r="AI29" s="714"/>
      <c r="AJ29" s="714"/>
      <c r="AK29" s="714"/>
      <c r="AL29" s="683" t="s">
        <v>248</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308</v>
      </c>
      <c r="CE29" s="770"/>
      <c r="CF29" s="727" t="s">
        <v>309</v>
      </c>
      <c r="CG29" s="724"/>
      <c r="CH29" s="724"/>
      <c r="CI29" s="724"/>
      <c r="CJ29" s="724"/>
      <c r="CK29" s="724"/>
      <c r="CL29" s="724"/>
      <c r="CM29" s="724"/>
      <c r="CN29" s="724"/>
      <c r="CO29" s="724"/>
      <c r="CP29" s="724"/>
      <c r="CQ29" s="725"/>
      <c r="CR29" s="680">
        <v>332435</v>
      </c>
      <c r="CS29" s="699"/>
      <c r="CT29" s="699"/>
      <c r="CU29" s="699"/>
      <c r="CV29" s="699"/>
      <c r="CW29" s="699"/>
      <c r="CX29" s="699"/>
      <c r="CY29" s="700"/>
      <c r="CZ29" s="683">
        <v>10.3</v>
      </c>
      <c r="DA29" s="701"/>
      <c r="DB29" s="701"/>
      <c r="DC29" s="702"/>
      <c r="DD29" s="686">
        <v>324216</v>
      </c>
      <c r="DE29" s="699"/>
      <c r="DF29" s="699"/>
      <c r="DG29" s="699"/>
      <c r="DH29" s="699"/>
      <c r="DI29" s="699"/>
      <c r="DJ29" s="699"/>
      <c r="DK29" s="700"/>
      <c r="DL29" s="686">
        <v>324216</v>
      </c>
      <c r="DM29" s="699"/>
      <c r="DN29" s="699"/>
      <c r="DO29" s="699"/>
      <c r="DP29" s="699"/>
      <c r="DQ29" s="699"/>
      <c r="DR29" s="699"/>
      <c r="DS29" s="699"/>
      <c r="DT29" s="699"/>
      <c r="DU29" s="699"/>
      <c r="DV29" s="700"/>
      <c r="DW29" s="683">
        <v>20.3</v>
      </c>
      <c r="DX29" s="701"/>
      <c r="DY29" s="701"/>
      <c r="DZ29" s="701"/>
      <c r="EA29" s="701"/>
      <c r="EB29" s="701"/>
      <c r="EC29" s="719"/>
    </row>
    <row r="30" spans="2:133" ht="11.25" customHeight="1" x14ac:dyDescent="0.15">
      <c r="B30" s="677" t="s">
        <v>310</v>
      </c>
      <c r="C30" s="678"/>
      <c r="D30" s="678"/>
      <c r="E30" s="678"/>
      <c r="F30" s="678"/>
      <c r="G30" s="678"/>
      <c r="H30" s="678"/>
      <c r="I30" s="678"/>
      <c r="J30" s="678"/>
      <c r="K30" s="678"/>
      <c r="L30" s="678"/>
      <c r="M30" s="678"/>
      <c r="N30" s="678"/>
      <c r="O30" s="678"/>
      <c r="P30" s="678"/>
      <c r="Q30" s="679"/>
      <c r="R30" s="680">
        <v>1998</v>
      </c>
      <c r="S30" s="681"/>
      <c r="T30" s="681"/>
      <c r="U30" s="681"/>
      <c r="V30" s="681"/>
      <c r="W30" s="681"/>
      <c r="X30" s="681"/>
      <c r="Y30" s="682"/>
      <c r="Z30" s="713">
        <v>0.1</v>
      </c>
      <c r="AA30" s="713"/>
      <c r="AB30" s="713"/>
      <c r="AC30" s="713"/>
      <c r="AD30" s="714" t="s">
        <v>129</v>
      </c>
      <c r="AE30" s="714"/>
      <c r="AF30" s="714"/>
      <c r="AG30" s="714"/>
      <c r="AH30" s="714"/>
      <c r="AI30" s="714"/>
      <c r="AJ30" s="714"/>
      <c r="AK30" s="714"/>
      <c r="AL30" s="683" t="s">
        <v>129</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311</v>
      </c>
      <c r="BH30" s="766"/>
      <c r="BI30" s="766"/>
      <c r="BJ30" s="766"/>
      <c r="BK30" s="766"/>
      <c r="BL30" s="766"/>
      <c r="BM30" s="766"/>
      <c r="BN30" s="766"/>
      <c r="BO30" s="766"/>
      <c r="BP30" s="766"/>
      <c r="BQ30" s="767"/>
      <c r="BR30" s="741" t="s">
        <v>312</v>
      </c>
      <c r="BS30" s="766"/>
      <c r="BT30" s="766"/>
      <c r="BU30" s="766"/>
      <c r="BV30" s="766"/>
      <c r="BW30" s="766"/>
      <c r="BX30" s="766"/>
      <c r="BY30" s="766"/>
      <c r="BZ30" s="766"/>
      <c r="CA30" s="766"/>
      <c r="CB30" s="767"/>
      <c r="CD30" s="771"/>
      <c r="CE30" s="772"/>
      <c r="CF30" s="727" t="s">
        <v>313</v>
      </c>
      <c r="CG30" s="724"/>
      <c r="CH30" s="724"/>
      <c r="CI30" s="724"/>
      <c r="CJ30" s="724"/>
      <c r="CK30" s="724"/>
      <c r="CL30" s="724"/>
      <c r="CM30" s="724"/>
      <c r="CN30" s="724"/>
      <c r="CO30" s="724"/>
      <c r="CP30" s="724"/>
      <c r="CQ30" s="725"/>
      <c r="CR30" s="680">
        <v>324902</v>
      </c>
      <c r="CS30" s="681"/>
      <c r="CT30" s="681"/>
      <c r="CU30" s="681"/>
      <c r="CV30" s="681"/>
      <c r="CW30" s="681"/>
      <c r="CX30" s="681"/>
      <c r="CY30" s="682"/>
      <c r="CZ30" s="683">
        <v>10.1</v>
      </c>
      <c r="DA30" s="701"/>
      <c r="DB30" s="701"/>
      <c r="DC30" s="702"/>
      <c r="DD30" s="686">
        <v>316683</v>
      </c>
      <c r="DE30" s="681"/>
      <c r="DF30" s="681"/>
      <c r="DG30" s="681"/>
      <c r="DH30" s="681"/>
      <c r="DI30" s="681"/>
      <c r="DJ30" s="681"/>
      <c r="DK30" s="682"/>
      <c r="DL30" s="686">
        <v>316683</v>
      </c>
      <c r="DM30" s="681"/>
      <c r="DN30" s="681"/>
      <c r="DO30" s="681"/>
      <c r="DP30" s="681"/>
      <c r="DQ30" s="681"/>
      <c r="DR30" s="681"/>
      <c r="DS30" s="681"/>
      <c r="DT30" s="681"/>
      <c r="DU30" s="681"/>
      <c r="DV30" s="682"/>
      <c r="DW30" s="683">
        <v>19.8</v>
      </c>
      <c r="DX30" s="701"/>
      <c r="DY30" s="701"/>
      <c r="DZ30" s="701"/>
      <c r="EA30" s="701"/>
      <c r="EB30" s="701"/>
      <c r="EC30" s="719"/>
    </row>
    <row r="31" spans="2:133" ht="11.25" customHeight="1" x14ac:dyDescent="0.15">
      <c r="B31" s="677" t="s">
        <v>314</v>
      </c>
      <c r="C31" s="678"/>
      <c r="D31" s="678"/>
      <c r="E31" s="678"/>
      <c r="F31" s="678"/>
      <c r="G31" s="678"/>
      <c r="H31" s="678"/>
      <c r="I31" s="678"/>
      <c r="J31" s="678"/>
      <c r="K31" s="678"/>
      <c r="L31" s="678"/>
      <c r="M31" s="678"/>
      <c r="N31" s="678"/>
      <c r="O31" s="678"/>
      <c r="P31" s="678"/>
      <c r="Q31" s="679"/>
      <c r="R31" s="680">
        <v>446212</v>
      </c>
      <c r="S31" s="681"/>
      <c r="T31" s="681"/>
      <c r="U31" s="681"/>
      <c r="V31" s="681"/>
      <c r="W31" s="681"/>
      <c r="X31" s="681"/>
      <c r="Y31" s="682"/>
      <c r="Z31" s="713">
        <v>13.1</v>
      </c>
      <c r="AA31" s="713"/>
      <c r="AB31" s="713"/>
      <c r="AC31" s="713"/>
      <c r="AD31" s="714" t="s">
        <v>129</v>
      </c>
      <c r="AE31" s="714"/>
      <c r="AF31" s="714"/>
      <c r="AG31" s="714"/>
      <c r="AH31" s="714"/>
      <c r="AI31" s="714"/>
      <c r="AJ31" s="714"/>
      <c r="AK31" s="714"/>
      <c r="AL31" s="683" t="s">
        <v>139</v>
      </c>
      <c r="AM31" s="684"/>
      <c r="AN31" s="684"/>
      <c r="AO31" s="715"/>
      <c r="AP31" s="754" t="s">
        <v>315</v>
      </c>
      <c r="AQ31" s="755"/>
      <c r="AR31" s="755"/>
      <c r="AS31" s="755"/>
      <c r="AT31" s="760" t="s">
        <v>316</v>
      </c>
      <c r="AU31" s="231"/>
      <c r="AV31" s="231"/>
      <c r="AW31" s="231"/>
      <c r="AX31" s="746" t="s">
        <v>190</v>
      </c>
      <c r="AY31" s="747"/>
      <c r="AZ31" s="747"/>
      <c r="BA31" s="747"/>
      <c r="BB31" s="747"/>
      <c r="BC31" s="747"/>
      <c r="BD31" s="747"/>
      <c r="BE31" s="747"/>
      <c r="BF31" s="748"/>
      <c r="BG31" s="749">
        <v>99.7</v>
      </c>
      <c r="BH31" s="750"/>
      <c r="BI31" s="750"/>
      <c r="BJ31" s="750"/>
      <c r="BK31" s="750"/>
      <c r="BL31" s="750"/>
      <c r="BM31" s="751">
        <v>98.4</v>
      </c>
      <c r="BN31" s="750"/>
      <c r="BO31" s="750"/>
      <c r="BP31" s="750"/>
      <c r="BQ31" s="752"/>
      <c r="BR31" s="749">
        <v>99.5</v>
      </c>
      <c r="BS31" s="750"/>
      <c r="BT31" s="750"/>
      <c r="BU31" s="750"/>
      <c r="BV31" s="750"/>
      <c r="BW31" s="750"/>
      <c r="BX31" s="751">
        <v>98.1</v>
      </c>
      <c r="BY31" s="750"/>
      <c r="BZ31" s="750"/>
      <c r="CA31" s="750"/>
      <c r="CB31" s="752"/>
      <c r="CD31" s="771"/>
      <c r="CE31" s="772"/>
      <c r="CF31" s="727" t="s">
        <v>317</v>
      </c>
      <c r="CG31" s="724"/>
      <c r="CH31" s="724"/>
      <c r="CI31" s="724"/>
      <c r="CJ31" s="724"/>
      <c r="CK31" s="724"/>
      <c r="CL31" s="724"/>
      <c r="CM31" s="724"/>
      <c r="CN31" s="724"/>
      <c r="CO31" s="724"/>
      <c r="CP31" s="724"/>
      <c r="CQ31" s="725"/>
      <c r="CR31" s="680">
        <v>7533</v>
      </c>
      <c r="CS31" s="699"/>
      <c r="CT31" s="699"/>
      <c r="CU31" s="699"/>
      <c r="CV31" s="699"/>
      <c r="CW31" s="699"/>
      <c r="CX31" s="699"/>
      <c r="CY31" s="700"/>
      <c r="CZ31" s="683">
        <v>0.2</v>
      </c>
      <c r="DA31" s="701"/>
      <c r="DB31" s="701"/>
      <c r="DC31" s="702"/>
      <c r="DD31" s="686">
        <v>7533</v>
      </c>
      <c r="DE31" s="699"/>
      <c r="DF31" s="699"/>
      <c r="DG31" s="699"/>
      <c r="DH31" s="699"/>
      <c r="DI31" s="699"/>
      <c r="DJ31" s="699"/>
      <c r="DK31" s="700"/>
      <c r="DL31" s="686">
        <v>7533</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63" t="s">
        <v>318</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6"/>
      <c r="AQ32" s="757"/>
      <c r="AR32" s="757"/>
      <c r="AS32" s="757"/>
      <c r="AT32" s="761"/>
      <c r="AU32" s="230" t="s">
        <v>319</v>
      </c>
      <c r="AV32" s="230"/>
      <c r="AW32" s="230"/>
      <c r="AX32" s="677" t="s">
        <v>320</v>
      </c>
      <c r="AY32" s="678"/>
      <c r="AZ32" s="678"/>
      <c r="BA32" s="678"/>
      <c r="BB32" s="678"/>
      <c r="BC32" s="678"/>
      <c r="BD32" s="678"/>
      <c r="BE32" s="678"/>
      <c r="BF32" s="679"/>
      <c r="BG32" s="753">
        <v>99.6</v>
      </c>
      <c r="BH32" s="699"/>
      <c r="BI32" s="699"/>
      <c r="BJ32" s="699"/>
      <c r="BK32" s="699"/>
      <c r="BL32" s="699"/>
      <c r="BM32" s="684">
        <v>98.3</v>
      </c>
      <c r="BN32" s="745"/>
      <c r="BO32" s="745"/>
      <c r="BP32" s="745"/>
      <c r="BQ32" s="723"/>
      <c r="BR32" s="753">
        <v>99.3</v>
      </c>
      <c r="BS32" s="699"/>
      <c r="BT32" s="699"/>
      <c r="BU32" s="699"/>
      <c r="BV32" s="699"/>
      <c r="BW32" s="699"/>
      <c r="BX32" s="684">
        <v>97.5</v>
      </c>
      <c r="BY32" s="745"/>
      <c r="BZ32" s="745"/>
      <c r="CA32" s="745"/>
      <c r="CB32" s="723"/>
      <c r="CD32" s="773"/>
      <c r="CE32" s="774"/>
      <c r="CF32" s="727" t="s">
        <v>321</v>
      </c>
      <c r="CG32" s="724"/>
      <c r="CH32" s="724"/>
      <c r="CI32" s="724"/>
      <c r="CJ32" s="724"/>
      <c r="CK32" s="724"/>
      <c r="CL32" s="724"/>
      <c r="CM32" s="724"/>
      <c r="CN32" s="724"/>
      <c r="CO32" s="724"/>
      <c r="CP32" s="724"/>
      <c r="CQ32" s="725"/>
      <c r="CR32" s="680" t="s">
        <v>248</v>
      </c>
      <c r="CS32" s="681"/>
      <c r="CT32" s="681"/>
      <c r="CU32" s="681"/>
      <c r="CV32" s="681"/>
      <c r="CW32" s="681"/>
      <c r="CX32" s="681"/>
      <c r="CY32" s="682"/>
      <c r="CZ32" s="683" t="s">
        <v>129</v>
      </c>
      <c r="DA32" s="701"/>
      <c r="DB32" s="701"/>
      <c r="DC32" s="702"/>
      <c r="DD32" s="686" t="s">
        <v>139</v>
      </c>
      <c r="DE32" s="681"/>
      <c r="DF32" s="681"/>
      <c r="DG32" s="681"/>
      <c r="DH32" s="681"/>
      <c r="DI32" s="681"/>
      <c r="DJ32" s="681"/>
      <c r="DK32" s="682"/>
      <c r="DL32" s="686" t="s">
        <v>129</v>
      </c>
      <c r="DM32" s="681"/>
      <c r="DN32" s="681"/>
      <c r="DO32" s="681"/>
      <c r="DP32" s="681"/>
      <c r="DQ32" s="681"/>
      <c r="DR32" s="681"/>
      <c r="DS32" s="681"/>
      <c r="DT32" s="681"/>
      <c r="DU32" s="681"/>
      <c r="DV32" s="682"/>
      <c r="DW32" s="683" t="s">
        <v>139</v>
      </c>
      <c r="DX32" s="701"/>
      <c r="DY32" s="701"/>
      <c r="DZ32" s="701"/>
      <c r="EA32" s="701"/>
      <c r="EB32" s="701"/>
      <c r="EC32" s="719"/>
    </row>
    <row r="33" spans="2:133" ht="11.25" customHeight="1" x14ac:dyDescent="0.15">
      <c r="B33" s="677" t="s">
        <v>322</v>
      </c>
      <c r="C33" s="678"/>
      <c r="D33" s="678"/>
      <c r="E33" s="678"/>
      <c r="F33" s="678"/>
      <c r="G33" s="678"/>
      <c r="H33" s="678"/>
      <c r="I33" s="678"/>
      <c r="J33" s="678"/>
      <c r="K33" s="678"/>
      <c r="L33" s="678"/>
      <c r="M33" s="678"/>
      <c r="N33" s="678"/>
      <c r="O33" s="678"/>
      <c r="P33" s="678"/>
      <c r="Q33" s="679"/>
      <c r="R33" s="680">
        <v>305578</v>
      </c>
      <c r="S33" s="681"/>
      <c r="T33" s="681"/>
      <c r="U33" s="681"/>
      <c r="V33" s="681"/>
      <c r="W33" s="681"/>
      <c r="X33" s="681"/>
      <c r="Y33" s="682"/>
      <c r="Z33" s="713">
        <v>8.9</v>
      </c>
      <c r="AA33" s="713"/>
      <c r="AB33" s="713"/>
      <c r="AC33" s="713"/>
      <c r="AD33" s="714" t="s">
        <v>248</v>
      </c>
      <c r="AE33" s="714"/>
      <c r="AF33" s="714"/>
      <c r="AG33" s="714"/>
      <c r="AH33" s="714"/>
      <c r="AI33" s="714"/>
      <c r="AJ33" s="714"/>
      <c r="AK33" s="714"/>
      <c r="AL33" s="683" t="s">
        <v>139</v>
      </c>
      <c r="AM33" s="684"/>
      <c r="AN33" s="684"/>
      <c r="AO33" s="715"/>
      <c r="AP33" s="758"/>
      <c r="AQ33" s="759"/>
      <c r="AR33" s="759"/>
      <c r="AS33" s="759"/>
      <c r="AT33" s="762"/>
      <c r="AU33" s="232"/>
      <c r="AV33" s="232"/>
      <c r="AW33" s="232"/>
      <c r="AX33" s="661" t="s">
        <v>323</v>
      </c>
      <c r="AY33" s="662"/>
      <c r="AZ33" s="662"/>
      <c r="BA33" s="662"/>
      <c r="BB33" s="662"/>
      <c r="BC33" s="662"/>
      <c r="BD33" s="662"/>
      <c r="BE33" s="662"/>
      <c r="BF33" s="663"/>
      <c r="BG33" s="744">
        <v>99.8</v>
      </c>
      <c r="BH33" s="665"/>
      <c r="BI33" s="665"/>
      <c r="BJ33" s="665"/>
      <c r="BK33" s="665"/>
      <c r="BL33" s="665"/>
      <c r="BM33" s="707">
        <v>98.5</v>
      </c>
      <c r="BN33" s="665"/>
      <c r="BO33" s="665"/>
      <c r="BP33" s="665"/>
      <c r="BQ33" s="709"/>
      <c r="BR33" s="744">
        <v>99.6</v>
      </c>
      <c r="BS33" s="665"/>
      <c r="BT33" s="665"/>
      <c r="BU33" s="665"/>
      <c r="BV33" s="665"/>
      <c r="BW33" s="665"/>
      <c r="BX33" s="707">
        <v>98.5</v>
      </c>
      <c r="BY33" s="665"/>
      <c r="BZ33" s="665"/>
      <c r="CA33" s="665"/>
      <c r="CB33" s="709"/>
      <c r="CD33" s="727" t="s">
        <v>324</v>
      </c>
      <c r="CE33" s="724"/>
      <c r="CF33" s="724"/>
      <c r="CG33" s="724"/>
      <c r="CH33" s="724"/>
      <c r="CI33" s="724"/>
      <c r="CJ33" s="724"/>
      <c r="CK33" s="724"/>
      <c r="CL33" s="724"/>
      <c r="CM33" s="724"/>
      <c r="CN33" s="724"/>
      <c r="CO33" s="724"/>
      <c r="CP33" s="724"/>
      <c r="CQ33" s="725"/>
      <c r="CR33" s="680">
        <v>1503522</v>
      </c>
      <c r="CS33" s="699"/>
      <c r="CT33" s="699"/>
      <c r="CU33" s="699"/>
      <c r="CV33" s="699"/>
      <c r="CW33" s="699"/>
      <c r="CX33" s="699"/>
      <c r="CY33" s="700"/>
      <c r="CZ33" s="683">
        <v>46.8</v>
      </c>
      <c r="DA33" s="701"/>
      <c r="DB33" s="701"/>
      <c r="DC33" s="702"/>
      <c r="DD33" s="686">
        <v>1059887</v>
      </c>
      <c r="DE33" s="699"/>
      <c r="DF33" s="699"/>
      <c r="DG33" s="699"/>
      <c r="DH33" s="699"/>
      <c r="DI33" s="699"/>
      <c r="DJ33" s="699"/>
      <c r="DK33" s="700"/>
      <c r="DL33" s="686">
        <v>592469</v>
      </c>
      <c r="DM33" s="699"/>
      <c r="DN33" s="699"/>
      <c r="DO33" s="699"/>
      <c r="DP33" s="699"/>
      <c r="DQ33" s="699"/>
      <c r="DR33" s="699"/>
      <c r="DS33" s="699"/>
      <c r="DT33" s="699"/>
      <c r="DU33" s="699"/>
      <c r="DV33" s="700"/>
      <c r="DW33" s="683">
        <v>37.1</v>
      </c>
      <c r="DX33" s="701"/>
      <c r="DY33" s="701"/>
      <c r="DZ33" s="701"/>
      <c r="EA33" s="701"/>
      <c r="EB33" s="701"/>
      <c r="EC33" s="719"/>
    </row>
    <row r="34" spans="2:133" ht="11.25" customHeight="1" x14ac:dyDescent="0.15">
      <c r="B34" s="677" t="s">
        <v>325</v>
      </c>
      <c r="C34" s="678"/>
      <c r="D34" s="678"/>
      <c r="E34" s="678"/>
      <c r="F34" s="678"/>
      <c r="G34" s="678"/>
      <c r="H34" s="678"/>
      <c r="I34" s="678"/>
      <c r="J34" s="678"/>
      <c r="K34" s="678"/>
      <c r="L34" s="678"/>
      <c r="M34" s="678"/>
      <c r="N34" s="678"/>
      <c r="O34" s="678"/>
      <c r="P34" s="678"/>
      <c r="Q34" s="679"/>
      <c r="R34" s="680">
        <v>16097</v>
      </c>
      <c r="S34" s="681"/>
      <c r="T34" s="681"/>
      <c r="U34" s="681"/>
      <c r="V34" s="681"/>
      <c r="W34" s="681"/>
      <c r="X34" s="681"/>
      <c r="Y34" s="682"/>
      <c r="Z34" s="713">
        <v>0.5</v>
      </c>
      <c r="AA34" s="713"/>
      <c r="AB34" s="713"/>
      <c r="AC34" s="713"/>
      <c r="AD34" s="714">
        <v>2774</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326</v>
      </c>
      <c r="CE34" s="724"/>
      <c r="CF34" s="724"/>
      <c r="CG34" s="724"/>
      <c r="CH34" s="724"/>
      <c r="CI34" s="724"/>
      <c r="CJ34" s="724"/>
      <c r="CK34" s="724"/>
      <c r="CL34" s="724"/>
      <c r="CM34" s="724"/>
      <c r="CN34" s="724"/>
      <c r="CO34" s="724"/>
      <c r="CP34" s="724"/>
      <c r="CQ34" s="725"/>
      <c r="CR34" s="680">
        <v>551985</v>
      </c>
      <c r="CS34" s="681"/>
      <c r="CT34" s="681"/>
      <c r="CU34" s="681"/>
      <c r="CV34" s="681"/>
      <c r="CW34" s="681"/>
      <c r="CX34" s="681"/>
      <c r="CY34" s="682"/>
      <c r="CZ34" s="683">
        <v>17.2</v>
      </c>
      <c r="DA34" s="701"/>
      <c r="DB34" s="701"/>
      <c r="DC34" s="702"/>
      <c r="DD34" s="686">
        <v>360945</v>
      </c>
      <c r="DE34" s="681"/>
      <c r="DF34" s="681"/>
      <c r="DG34" s="681"/>
      <c r="DH34" s="681"/>
      <c r="DI34" s="681"/>
      <c r="DJ34" s="681"/>
      <c r="DK34" s="682"/>
      <c r="DL34" s="686">
        <v>287870</v>
      </c>
      <c r="DM34" s="681"/>
      <c r="DN34" s="681"/>
      <c r="DO34" s="681"/>
      <c r="DP34" s="681"/>
      <c r="DQ34" s="681"/>
      <c r="DR34" s="681"/>
      <c r="DS34" s="681"/>
      <c r="DT34" s="681"/>
      <c r="DU34" s="681"/>
      <c r="DV34" s="682"/>
      <c r="DW34" s="683">
        <v>18</v>
      </c>
      <c r="DX34" s="701"/>
      <c r="DY34" s="701"/>
      <c r="DZ34" s="701"/>
      <c r="EA34" s="701"/>
      <c r="EB34" s="701"/>
      <c r="EC34" s="719"/>
    </row>
    <row r="35" spans="2:133" ht="11.25" customHeight="1" x14ac:dyDescent="0.15">
      <c r="B35" s="677" t="s">
        <v>327</v>
      </c>
      <c r="C35" s="678"/>
      <c r="D35" s="678"/>
      <c r="E35" s="678"/>
      <c r="F35" s="678"/>
      <c r="G35" s="678"/>
      <c r="H35" s="678"/>
      <c r="I35" s="678"/>
      <c r="J35" s="678"/>
      <c r="K35" s="678"/>
      <c r="L35" s="678"/>
      <c r="M35" s="678"/>
      <c r="N35" s="678"/>
      <c r="O35" s="678"/>
      <c r="P35" s="678"/>
      <c r="Q35" s="679"/>
      <c r="R35" s="680">
        <v>20971</v>
      </c>
      <c r="S35" s="681"/>
      <c r="T35" s="681"/>
      <c r="U35" s="681"/>
      <c r="V35" s="681"/>
      <c r="W35" s="681"/>
      <c r="X35" s="681"/>
      <c r="Y35" s="682"/>
      <c r="Z35" s="713">
        <v>0.6</v>
      </c>
      <c r="AA35" s="713"/>
      <c r="AB35" s="713"/>
      <c r="AC35" s="713"/>
      <c r="AD35" s="714" t="s">
        <v>129</v>
      </c>
      <c r="AE35" s="714"/>
      <c r="AF35" s="714"/>
      <c r="AG35" s="714"/>
      <c r="AH35" s="714"/>
      <c r="AI35" s="714"/>
      <c r="AJ35" s="714"/>
      <c r="AK35" s="714"/>
      <c r="AL35" s="683" t="s">
        <v>129</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330</v>
      </c>
      <c r="CE35" s="724"/>
      <c r="CF35" s="724"/>
      <c r="CG35" s="724"/>
      <c r="CH35" s="724"/>
      <c r="CI35" s="724"/>
      <c r="CJ35" s="724"/>
      <c r="CK35" s="724"/>
      <c r="CL35" s="724"/>
      <c r="CM35" s="724"/>
      <c r="CN35" s="724"/>
      <c r="CO35" s="724"/>
      <c r="CP35" s="724"/>
      <c r="CQ35" s="725"/>
      <c r="CR35" s="680">
        <v>48497</v>
      </c>
      <c r="CS35" s="699"/>
      <c r="CT35" s="699"/>
      <c r="CU35" s="699"/>
      <c r="CV35" s="699"/>
      <c r="CW35" s="699"/>
      <c r="CX35" s="699"/>
      <c r="CY35" s="700"/>
      <c r="CZ35" s="683">
        <v>1.5</v>
      </c>
      <c r="DA35" s="701"/>
      <c r="DB35" s="701"/>
      <c r="DC35" s="702"/>
      <c r="DD35" s="686">
        <v>44192</v>
      </c>
      <c r="DE35" s="699"/>
      <c r="DF35" s="699"/>
      <c r="DG35" s="699"/>
      <c r="DH35" s="699"/>
      <c r="DI35" s="699"/>
      <c r="DJ35" s="699"/>
      <c r="DK35" s="700"/>
      <c r="DL35" s="686">
        <v>44192</v>
      </c>
      <c r="DM35" s="699"/>
      <c r="DN35" s="699"/>
      <c r="DO35" s="699"/>
      <c r="DP35" s="699"/>
      <c r="DQ35" s="699"/>
      <c r="DR35" s="699"/>
      <c r="DS35" s="699"/>
      <c r="DT35" s="699"/>
      <c r="DU35" s="699"/>
      <c r="DV35" s="700"/>
      <c r="DW35" s="683">
        <v>2.8</v>
      </c>
      <c r="DX35" s="701"/>
      <c r="DY35" s="701"/>
      <c r="DZ35" s="701"/>
      <c r="EA35" s="701"/>
      <c r="EB35" s="701"/>
      <c r="EC35" s="719"/>
    </row>
    <row r="36" spans="2:133" ht="11.25" customHeight="1" x14ac:dyDescent="0.15">
      <c r="B36" s="677" t="s">
        <v>331</v>
      </c>
      <c r="C36" s="678"/>
      <c r="D36" s="678"/>
      <c r="E36" s="678"/>
      <c r="F36" s="678"/>
      <c r="G36" s="678"/>
      <c r="H36" s="678"/>
      <c r="I36" s="678"/>
      <c r="J36" s="678"/>
      <c r="K36" s="678"/>
      <c r="L36" s="678"/>
      <c r="M36" s="678"/>
      <c r="N36" s="678"/>
      <c r="O36" s="678"/>
      <c r="P36" s="678"/>
      <c r="Q36" s="679"/>
      <c r="R36" s="680">
        <v>139491</v>
      </c>
      <c r="S36" s="681"/>
      <c r="T36" s="681"/>
      <c r="U36" s="681"/>
      <c r="V36" s="681"/>
      <c r="W36" s="681"/>
      <c r="X36" s="681"/>
      <c r="Y36" s="682"/>
      <c r="Z36" s="713">
        <v>4.0999999999999996</v>
      </c>
      <c r="AA36" s="713"/>
      <c r="AB36" s="713"/>
      <c r="AC36" s="713"/>
      <c r="AD36" s="714" t="s">
        <v>248</v>
      </c>
      <c r="AE36" s="714"/>
      <c r="AF36" s="714"/>
      <c r="AG36" s="714"/>
      <c r="AH36" s="714"/>
      <c r="AI36" s="714"/>
      <c r="AJ36" s="714"/>
      <c r="AK36" s="714"/>
      <c r="AL36" s="683" t="s">
        <v>248</v>
      </c>
      <c r="AM36" s="684"/>
      <c r="AN36" s="684"/>
      <c r="AO36" s="715"/>
      <c r="AP36" s="235"/>
      <c r="AQ36" s="732" t="s">
        <v>332</v>
      </c>
      <c r="AR36" s="733"/>
      <c r="AS36" s="733"/>
      <c r="AT36" s="733"/>
      <c r="AU36" s="733"/>
      <c r="AV36" s="733"/>
      <c r="AW36" s="733"/>
      <c r="AX36" s="733"/>
      <c r="AY36" s="734"/>
      <c r="AZ36" s="735">
        <v>177107</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13500</v>
      </c>
      <c r="BW36" s="736"/>
      <c r="BX36" s="736"/>
      <c r="BY36" s="736"/>
      <c r="BZ36" s="736"/>
      <c r="CA36" s="736"/>
      <c r="CB36" s="737"/>
      <c r="CD36" s="727" t="s">
        <v>334</v>
      </c>
      <c r="CE36" s="724"/>
      <c r="CF36" s="724"/>
      <c r="CG36" s="724"/>
      <c r="CH36" s="724"/>
      <c r="CI36" s="724"/>
      <c r="CJ36" s="724"/>
      <c r="CK36" s="724"/>
      <c r="CL36" s="724"/>
      <c r="CM36" s="724"/>
      <c r="CN36" s="724"/>
      <c r="CO36" s="724"/>
      <c r="CP36" s="724"/>
      <c r="CQ36" s="725"/>
      <c r="CR36" s="680">
        <v>408292</v>
      </c>
      <c r="CS36" s="681"/>
      <c r="CT36" s="681"/>
      <c r="CU36" s="681"/>
      <c r="CV36" s="681"/>
      <c r="CW36" s="681"/>
      <c r="CX36" s="681"/>
      <c r="CY36" s="682"/>
      <c r="CZ36" s="683">
        <v>12.7</v>
      </c>
      <c r="DA36" s="701"/>
      <c r="DB36" s="701"/>
      <c r="DC36" s="702"/>
      <c r="DD36" s="686">
        <v>199863</v>
      </c>
      <c r="DE36" s="681"/>
      <c r="DF36" s="681"/>
      <c r="DG36" s="681"/>
      <c r="DH36" s="681"/>
      <c r="DI36" s="681"/>
      <c r="DJ36" s="681"/>
      <c r="DK36" s="682"/>
      <c r="DL36" s="686">
        <v>119900</v>
      </c>
      <c r="DM36" s="681"/>
      <c r="DN36" s="681"/>
      <c r="DO36" s="681"/>
      <c r="DP36" s="681"/>
      <c r="DQ36" s="681"/>
      <c r="DR36" s="681"/>
      <c r="DS36" s="681"/>
      <c r="DT36" s="681"/>
      <c r="DU36" s="681"/>
      <c r="DV36" s="682"/>
      <c r="DW36" s="683">
        <v>7.5</v>
      </c>
      <c r="DX36" s="701"/>
      <c r="DY36" s="701"/>
      <c r="DZ36" s="701"/>
      <c r="EA36" s="701"/>
      <c r="EB36" s="701"/>
      <c r="EC36" s="719"/>
    </row>
    <row r="37" spans="2:133" ht="11.25" customHeight="1" x14ac:dyDescent="0.15">
      <c r="B37" s="677" t="s">
        <v>335</v>
      </c>
      <c r="C37" s="678"/>
      <c r="D37" s="678"/>
      <c r="E37" s="678"/>
      <c r="F37" s="678"/>
      <c r="G37" s="678"/>
      <c r="H37" s="678"/>
      <c r="I37" s="678"/>
      <c r="J37" s="678"/>
      <c r="K37" s="678"/>
      <c r="L37" s="678"/>
      <c r="M37" s="678"/>
      <c r="N37" s="678"/>
      <c r="O37" s="678"/>
      <c r="P37" s="678"/>
      <c r="Q37" s="679"/>
      <c r="R37" s="680">
        <v>180345</v>
      </c>
      <c r="S37" s="681"/>
      <c r="T37" s="681"/>
      <c r="U37" s="681"/>
      <c r="V37" s="681"/>
      <c r="W37" s="681"/>
      <c r="X37" s="681"/>
      <c r="Y37" s="682"/>
      <c r="Z37" s="713">
        <v>5.3</v>
      </c>
      <c r="AA37" s="713"/>
      <c r="AB37" s="713"/>
      <c r="AC37" s="713"/>
      <c r="AD37" s="714" t="s">
        <v>129</v>
      </c>
      <c r="AE37" s="714"/>
      <c r="AF37" s="714"/>
      <c r="AG37" s="714"/>
      <c r="AH37" s="714"/>
      <c r="AI37" s="714"/>
      <c r="AJ37" s="714"/>
      <c r="AK37" s="714"/>
      <c r="AL37" s="683" t="s">
        <v>248</v>
      </c>
      <c r="AM37" s="684"/>
      <c r="AN37" s="684"/>
      <c r="AO37" s="715"/>
      <c r="AQ37" s="720" t="s">
        <v>336</v>
      </c>
      <c r="AR37" s="721"/>
      <c r="AS37" s="721"/>
      <c r="AT37" s="721"/>
      <c r="AU37" s="721"/>
      <c r="AV37" s="721"/>
      <c r="AW37" s="721"/>
      <c r="AX37" s="721"/>
      <c r="AY37" s="722"/>
      <c r="AZ37" s="680">
        <v>10862</v>
      </c>
      <c r="BA37" s="681"/>
      <c r="BB37" s="681"/>
      <c r="BC37" s="681"/>
      <c r="BD37" s="699"/>
      <c r="BE37" s="699"/>
      <c r="BF37" s="723"/>
      <c r="BG37" s="727" t="s">
        <v>337</v>
      </c>
      <c r="BH37" s="724"/>
      <c r="BI37" s="724"/>
      <c r="BJ37" s="724"/>
      <c r="BK37" s="724"/>
      <c r="BL37" s="724"/>
      <c r="BM37" s="724"/>
      <c r="BN37" s="724"/>
      <c r="BO37" s="724"/>
      <c r="BP37" s="724"/>
      <c r="BQ37" s="724"/>
      <c r="BR37" s="724"/>
      <c r="BS37" s="724"/>
      <c r="BT37" s="724"/>
      <c r="BU37" s="725"/>
      <c r="BV37" s="680">
        <v>11368</v>
      </c>
      <c r="BW37" s="681"/>
      <c r="BX37" s="681"/>
      <c r="BY37" s="681"/>
      <c r="BZ37" s="681"/>
      <c r="CA37" s="681"/>
      <c r="CB37" s="726"/>
      <c r="CD37" s="727" t="s">
        <v>338</v>
      </c>
      <c r="CE37" s="724"/>
      <c r="CF37" s="724"/>
      <c r="CG37" s="724"/>
      <c r="CH37" s="724"/>
      <c r="CI37" s="724"/>
      <c r="CJ37" s="724"/>
      <c r="CK37" s="724"/>
      <c r="CL37" s="724"/>
      <c r="CM37" s="724"/>
      <c r="CN37" s="724"/>
      <c r="CO37" s="724"/>
      <c r="CP37" s="724"/>
      <c r="CQ37" s="725"/>
      <c r="CR37" s="680">
        <v>35263</v>
      </c>
      <c r="CS37" s="699"/>
      <c r="CT37" s="699"/>
      <c r="CU37" s="699"/>
      <c r="CV37" s="699"/>
      <c r="CW37" s="699"/>
      <c r="CX37" s="699"/>
      <c r="CY37" s="700"/>
      <c r="CZ37" s="683">
        <v>1.1000000000000001</v>
      </c>
      <c r="DA37" s="701"/>
      <c r="DB37" s="701"/>
      <c r="DC37" s="702"/>
      <c r="DD37" s="686">
        <v>35263</v>
      </c>
      <c r="DE37" s="699"/>
      <c r="DF37" s="699"/>
      <c r="DG37" s="699"/>
      <c r="DH37" s="699"/>
      <c r="DI37" s="699"/>
      <c r="DJ37" s="699"/>
      <c r="DK37" s="700"/>
      <c r="DL37" s="686">
        <v>35263</v>
      </c>
      <c r="DM37" s="699"/>
      <c r="DN37" s="699"/>
      <c r="DO37" s="699"/>
      <c r="DP37" s="699"/>
      <c r="DQ37" s="699"/>
      <c r="DR37" s="699"/>
      <c r="DS37" s="699"/>
      <c r="DT37" s="699"/>
      <c r="DU37" s="699"/>
      <c r="DV37" s="700"/>
      <c r="DW37" s="683">
        <v>2.2000000000000002</v>
      </c>
      <c r="DX37" s="701"/>
      <c r="DY37" s="701"/>
      <c r="DZ37" s="701"/>
      <c r="EA37" s="701"/>
      <c r="EB37" s="701"/>
      <c r="EC37" s="719"/>
    </row>
    <row r="38" spans="2:133" ht="11.25" customHeight="1" x14ac:dyDescent="0.15">
      <c r="B38" s="677" t="s">
        <v>339</v>
      </c>
      <c r="C38" s="678"/>
      <c r="D38" s="678"/>
      <c r="E38" s="678"/>
      <c r="F38" s="678"/>
      <c r="G38" s="678"/>
      <c r="H38" s="678"/>
      <c r="I38" s="678"/>
      <c r="J38" s="678"/>
      <c r="K38" s="678"/>
      <c r="L38" s="678"/>
      <c r="M38" s="678"/>
      <c r="N38" s="678"/>
      <c r="O38" s="678"/>
      <c r="P38" s="678"/>
      <c r="Q38" s="679"/>
      <c r="R38" s="680">
        <v>107882</v>
      </c>
      <c r="S38" s="681"/>
      <c r="T38" s="681"/>
      <c r="U38" s="681"/>
      <c r="V38" s="681"/>
      <c r="W38" s="681"/>
      <c r="X38" s="681"/>
      <c r="Y38" s="682"/>
      <c r="Z38" s="713">
        <v>3.2</v>
      </c>
      <c r="AA38" s="713"/>
      <c r="AB38" s="713"/>
      <c r="AC38" s="713"/>
      <c r="AD38" s="714" t="s">
        <v>248</v>
      </c>
      <c r="AE38" s="714"/>
      <c r="AF38" s="714"/>
      <c r="AG38" s="714"/>
      <c r="AH38" s="714"/>
      <c r="AI38" s="714"/>
      <c r="AJ38" s="714"/>
      <c r="AK38" s="714"/>
      <c r="AL38" s="683" t="s">
        <v>139</v>
      </c>
      <c r="AM38" s="684"/>
      <c r="AN38" s="684"/>
      <c r="AO38" s="715"/>
      <c r="AQ38" s="720" t="s">
        <v>340</v>
      </c>
      <c r="AR38" s="721"/>
      <c r="AS38" s="721"/>
      <c r="AT38" s="721"/>
      <c r="AU38" s="721"/>
      <c r="AV38" s="721"/>
      <c r="AW38" s="721"/>
      <c r="AX38" s="721"/>
      <c r="AY38" s="722"/>
      <c r="AZ38" s="680" t="s">
        <v>248</v>
      </c>
      <c r="BA38" s="681"/>
      <c r="BB38" s="681"/>
      <c r="BC38" s="681"/>
      <c r="BD38" s="699"/>
      <c r="BE38" s="699"/>
      <c r="BF38" s="723"/>
      <c r="BG38" s="727" t="s">
        <v>341</v>
      </c>
      <c r="BH38" s="724"/>
      <c r="BI38" s="724"/>
      <c r="BJ38" s="724"/>
      <c r="BK38" s="724"/>
      <c r="BL38" s="724"/>
      <c r="BM38" s="724"/>
      <c r="BN38" s="724"/>
      <c r="BO38" s="724"/>
      <c r="BP38" s="724"/>
      <c r="BQ38" s="724"/>
      <c r="BR38" s="724"/>
      <c r="BS38" s="724"/>
      <c r="BT38" s="724"/>
      <c r="BU38" s="725"/>
      <c r="BV38" s="680">
        <v>246</v>
      </c>
      <c r="BW38" s="681"/>
      <c r="BX38" s="681"/>
      <c r="BY38" s="681"/>
      <c r="BZ38" s="681"/>
      <c r="CA38" s="681"/>
      <c r="CB38" s="726"/>
      <c r="CD38" s="727" t="s">
        <v>342</v>
      </c>
      <c r="CE38" s="724"/>
      <c r="CF38" s="724"/>
      <c r="CG38" s="724"/>
      <c r="CH38" s="724"/>
      <c r="CI38" s="724"/>
      <c r="CJ38" s="724"/>
      <c r="CK38" s="724"/>
      <c r="CL38" s="724"/>
      <c r="CM38" s="724"/>
      <c r="CN38" s="724"/>
      <c r="CO38" s="724"/>
      <c r="CP38" s="724"/>
      <c r="CQ38" s="725"/>
      <c r="CR38" s="680">
        <v>177107</v>
      </c>
      <c r="CS38" s="681"/>
      <c r="CT38" s="681"/>
      <c r="CU38" s="681"/>
      <c r="CV38" s="681"/>
      <c r="CW38" s="681"/>
      <c r="CX38" s="681"/>
      <c r="CY38" s="682"/>
      <c r="CZ38" s="683">
        <v>5.5</v>
      </c>
      <c r="DA38" s="701"/>
      <c r="DB38" s="701"/>
      <c r="DC38" s="702"/>
      <c r="DD38" s="686">
        <v>156745</v>
      </c>
      <c r="DE38" s="681"/>
      <c r="DF38" s="681"/>
      <c r="DG38" s="681"/>
      <c r="DH38" s="681"/>
      <c r="DI38" s="681"/>
      <c r="DJ38" s="681"/>
      <c r="DK38" s="682"/>
      <c r="DL38" s="686">
        <v>140507</v>
      </c>
      <c r="DM38" s="681"/>
      <c r="DN38" s="681"/>
      <c r="DO38" s="681"/>
      <c r="DP38" s="681"/>
      <c r="DQ38" s="681"/>
      <c r="DR38" s="681"/>
      <c r="DS38" s="681"/>
      <c r="DT38" s="681"/>
      <c r="DU38" s="681"/>
      <c r="DV38" s="682"/>
      <c r="DW38" s="683">
        <v>8.8000000000000007</v>
      </c>
      <c r="DX38" s="701"/>
      <c r="DY38" s="701"/>
      <c r="DZ38" s="701"/>
      <c r="EA38" s="701"/>
      <c r="EB38" s="701"/>
      <c r="EC38" s="719"/>
    </row>
    <row r="39" spans="2:133" ht="11.25" customHeight="1" x14ac:dyDescent="0.15">
      <c r="B39" s="677" t="s">
        <v>343</v>
      </c>
      <c r="C39" s="678"/>
      <c r="D39" s="678"/>
      <c r="E39" s="678"/>
      <c r="F39" s="678"/>
      <c r="G39" s="678"/>
      <c r="H39" s="678"/>
      <c r="I39" s="678"/>
      <c r="J39" s="678"/>
      <c r="K39" s="678"/>
      <c r="L39" s="678"/>
      <c r="M39" s="678"/>
      <c r="N39" s="678"/>
      <c r="O39" s="678"/>
      <c r="P39" s="678"/>
      <c r="Q39" s="679"/>
      <c r="R39" s="680">
        <v>361100</v>
      </c>
      <c r="S39" s="681"/>
      <c r="T39" s="681"/>
      <c r="U39" s="681"/>
      <c r="V39" s="681"/>
      <c r="W39" s="681"/>
      <c r="X39" s="681"/>
      <c r="Y39" s="682"/>
      <c r="Z39" s="713">
        <v>10.6</v>
      </c>
      <c r="AA39" s="713"/>
      <c r="AB39" s="713"/>
      <c r="AC39" s="713"/>
      <c r="AD39" s="714" t="s">
        <v>248</v>
      </c>
      <c r="AE39" s="714"/>
      <c r="AF39" s="714"/>
      <c r="AG39" s="714"/>
      <c r="AH39" s="714"/>
      <c r="AI39" s="714"/>
      <c r="AJ39" s="714"/>
      <c r="AK39" s="714"/>
      <c r="AL39" s="683" t="s">
        <v>248</v>
      </c>
      <c r="AM39" s="684"/>
      <c r="AN39" s="684"/>
      <c r="AO39" s="715"/>
      <c r="AQ39" s="720" t="s">
        <v>344</v>
      </c>
      <c r="AR39" s="721"/>
      <c r="AS39" s="721"/>
      <c r="AT39" s="721"/>
      <c r="AU39" s="721"/>
      <c r="AV39" s="721"/>
      <c r="AW39" s="721"/>
      <c r="AX39" s="721"/>
      <c r="AY39" s="722"/>
      <c r="AZ39" s="680" t="s">
        <v>129</v>
      </c>
      <c r="BA39" s="681"/>
      <c r="BB39" s="681"/>
      <c r="BC39" s="681"/>
      <c r="BD39" s="699"/>
      <c r="BE39" s="699"/>
      <c r="BF39" s="723"/>
      <c r="BG39" s="727" t="s">
        <v>345</v>
      </c>
      <c r="BH39" s="724"/>
      <c r="BI39" s="724"/>
      <c r="BJ39" s="724"/>
      <c r="BK39" s="724"/>
      <c r="BL39" s="724"/>
      <c r="BM39" s="724"/>
      <c r="BN39" s="724"/>
      <c r="BO39" s="724"/>
      <c r="BP39" s="724"/>
      <c r="BQ39" s="724"/>
      <c r="BR39" s="724"/>
      <c r="BS39" s="724"/>
      <c r="BT39" s="724"/>
      <c r="BU39" s="725"/>
      <c r="BV39" s="680">
        <v>357</v>
      </c>
      <c r="BW39" s="681"/>
      <c r="BX39" s="681"/>
      <c r="BY39" s="681"/>
      <c r="BZ39" s="681"/>
      <c r="CA39" s="681"/>
      <c r="CB39" s="726"/>
      <c r="CD39" s="727" t="s">
        <v>346</v>
      </c>
      <c r="CE39" s="724"/>
      <c r="CF39" s="724"/>
      <c r="CG39" s="724"/>
      <c r="CH39" s="724"/>
      <c r="CI39" s="724"/>
      <c r="CJ39" s="724"/>
      <c r="CK39" s="724"/>
      <c r="CL39" s="724"/>
      <c r="CM39" s="724"/>
      <c r="CN39" s="724"/>
      <c r="CO39" s="724"/>
      <c r="CP39" s="724"/>
      <c r="CQ39" s="725"/>
      <c r="CR39" s="680">
        <v>316691</v>
      </c>
      <c r="CS39" s="699"/>
      <c r="CT39" s="699"/>
      <c r="CU39" s="699"/>
      <c r="CV39" s="699"/>
      <c r="CW39" s="699"/>
      <c r="CX39" s="699"/>
      <c r="CY39" s="700"/>
      <c r="CZ39" s="683">
        <v>9.9</v>
      </c>
      <c r="DA39" s="701"/>
      <c r="DB39" s="701"/>
      <c r="DC39" s="702"/>
      <c r="DD39" s="686">
        <v>297912</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19"/>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248</v>
      </c>
      <c r="S40" s="681"/>
      <c r="T40" s="681"/>
      <c r="U40" s="681"/>
      <c r="V40" s="681"/>
      <c r="W40" s="681"/>
      <c r="X40" s="681"/>
      <c r="Y40" s="682"/>
      <c r="Z40" s="713" t="s">
        <v>129</v>
      </c>
      <c r="AA40" s="713"/>
      <c r="AB40" s="713"/>
      <c r="AC40" s="713"/>
      <c r="AD40" s="714" t="s">
        <v>248</v>
      </c>
      <c r="AE40" s="714"/>
      <c r="AF40" s="714"/>
      <c r="AG40" s="714"/>
      <c r="AH40" s="714"/>
      <c r="AI40" s="714"/>
      <c r="AJ40" s="714"/>
      <c r="AK40" s="714"/>
      <c r="AL40" s="683" t="s">
        <v>129</v>
      </c>
      <c r="AM40" s="684"/>
      <c r="AN40" s="684"/>
      <c r="AO40" s="715"/>
      <c r="AQ40" s="720" t="s">
        <v>348</v>
      </c>
      <c r="AR40" s="721"/>
      <c r="AS40" s="721"/>
      <c r="AT40" s="721"/>
      <c r="AU40" s="721"/>
      <c r="AV40" s="721"/>
      <c r="AW40" s="721"/>
      <c r="AX40" s="721"/>
      <c r="AY40" s="722"/>
      <c r="AZ40" s="680" t="s">
        <v>129</v>
      </c>
      <c r="BA40" s="681"/>
      <c r="BB40" s="681"/>
      <c r="BC40" s="681"/>
      <c r="BD40" s="699"/>
      <c r="BE40" s="699"/>
      <c r="BF40" s="723"/>
      <c r="BG40" s="728" t="s">
        <v>349</v>
      </c>
      <c r="BH40" s="729"/>
      <c r="BI40" s="729"/>
      <c r="BJ40" s="729"/>
      <c r="BK40" s="729"/>
      <c r="BL40" s="236"/>
      <c r="BM40" s="724" t="s">
        <v>350</v>
      </c>
      <c r="BN40" s="724"/>
      <c r="BO40" s="724"/>
      <c r="BP40" s="724"/>
      <c r="BQ40" s="724"/>
      <c r="BR40" s="724"/>
      <c r="BS40" s="724"/>
      <c r="BT40" s="724"/>
      <c r="BU40" s="725"/>
      <c r="BV40" s="680">
        <v>65</v>
      </c>
      <c r="BW40" s="681"/>
      <c r="BX40" s="681"/>
      <c r="BY40" s="681"/>
      <c r="BZ40" s="681"/>
      <c r="CA40" s="681"/>
      <c r="CB40" s="726"/>
      <c r="CD40" s="727" t="s">
        <v>351</v>
      </c>
      <c r="CE40" s="724"/>
      <c r="CF40" s="724"/>
      <c r="CG40" s="724"/>
      <c r="CH40" s="724"/>
      <c r="CI40" s="724"/>
      <c r="CJ40" s="724"/>
      <c r="CK40" s="724"/>
      <c r="CL40" s="724"/>
      <c r="CM40" s="724"/>
      <c r="CN40" s="724"/>
      <c r="CO40" s="724"/>
      <c r="CP40" s="724"/>
      <c r="CQ40" s="725"/>
      <c r="CR40" s="680">
        <v>950</v>
      </c>
      <c r="CS40" s="681"/>
      <c r="CT40" s="681"/>
      <c r="CU40" s="681"/>
      <c r="CV40" s="681"/>
      <c r="CW40" s="681"/>
      <c r="CX40" s="681"/>
      <c r="CY40" s="682"/>
      <c r="CZ40" s="683">
        <v>0</v>
      </c>
      <c r="DA40" s="701"/>
      <c r="DB40" s="701"/>
      <c r="DC40" s="702"/>
      <c r="DD40" s="686">
        <v>230</v>
      </c>
      <c r="DE40" s="681"/>
      <c r="DF40" s="681"/>
      <c r="DG40" s="681"/>
      <c r="DH40" s="681"/>
      <c r="DI40" s="681"/>
      <c r="DJ40" s="681"/>
      <c r="DK40" s="682"/>
      <c r="DL40" s="686" t="s">
        <v>248</v>
      </c>
      <c r="DM40" s="681"/>
      <c r="DN40" s="681"/>
      <c r="DO40" s="681"/>
      <c r="DP40" s="681"/>
      <c r="DQ40" s="681"/>
      <c r="DR40" s="681"/>
      <c r="DS40" s="681"/>
      <c r="DT40" s="681"/>
      <c r="DU40" s="681"/>
      <c r="DV40" s="682"/>
      <c r="DW40" s="683" t="s">
        <v>129</v>
      </c>
      <c r="DX40" s="701"/>
      <c r="DY40" s="701"/>
      <c r="DZ40" s="701"/>
      <c r="EA40" s="701"/>
      <c r="EB40" s="701"/>
      <c r="EC40" s="719"/>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248</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248</v>
      </c>
      <c r="AM41" s="684"/>
      <c r="AN41" s="684"/>
      <c r="AO41" s="715"/>
      <c r="AQ41" s="720" t="s">
        <v>353</v>
      </c>
      <c r="AR41" s="721"/>
      <c r="AS41" s="721"/>
      <c r="AT41" s="721"/>
      <c r="AU41" s="721"/>
      <c r="AV41" s="721"/>
      <c r="AW41" s="721"/>
      <c r="AX41" s="721"/>
      <c r="AY41" s="722"/>
      <c r="AZ41" s="680">
        <v>35896</v>
      </c>
      <c r="BA41" s="681"/>
      <c r="BB41" s="681"/>
      <c r="BC41" s="681"/>
      <c r="BD41" s="699"/>
      <c r="BE41" s="699"/>
      <c r="BF41" s="723"/>
      <c r="BG41" s="728"/>
      <c r="BH41" s="729"/>
      <c r="BI41" s="729"/>
      <c r="BJ41" s="729"/>
      <c r="BK41" s="729"/>
      <c r="BL41" s="236"/>
      <c r="BM41" s="724" t="s">
        <v>354</v>
      </c>
      <c r="BN41" s="724"/>
      <c r="BO41" s="724"/>
      <c r="BP41" s="724"/>
      <c r="BQ41" s="724"/>
      <c r="BR41" s="724"/>
      <c r="BS41" s="724"/>
      <c r="BT41" s="724"/>
      <c r="BU41" s="725"/>
      <c r="BV41" s="680">
        <v>12</v>
      </c>
      <c r="BW41" s="681"/>
      <c r="BX41" s="681"/>
      <c r="BY41" s="681"/>
      <c r="BZ41" s="681"/>
      <c r="CA41" s="681"/>
      <c r="CB41" s="726"/>
      <c r="CD41" s="727" t="s">
        <v>355</v>
      </c>
      <c r="CE41" s="724"/>
      <c r="CF41" s="724"/>
      <c r="CG41" s="724"/>
      <c r="CH41" s="724"/>
      <c r="CI41" s="724"/>
      <c r="CJ41" s="724"/>
      <c r="CK41" s="724"/>
      <c r="CL41" s="724"/>
      <c r="CM41" s="724"/>
      <c r="CN41" s="724"/>
      <c r="CO41" s="724"/>
      <c r="CP41" s="724"/>
      <c r="CQ41" s="725"/>
      <c r="CR41" s="680" t="s">
        <v>129</v>
      </c>
      <c r="CS41" s="699"/>
      <c r="CT41" s="699"/>
      <c r="CU41" s="699"/>
      <c r="CV41" s="699"/>
      <c r="CW41" s="699"/>
      <c r="CX41" s="699"/>
      <c r="CY41" s="700"/>
      <c r="CZ41" s="683" t="s">
        <v>248</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38000</v>
      </c>
      <c r="S42" s="681"/>
      <c r="T42" s="681"/>
      <c r="U42" s="681"/>
      <c r="V42" s="681"/>
      <c r="W42" s="681"/>
      <c r="X42" s="681"/>
      <c r="Y42" s="682"/>
      <c r="Z42" s="713">
        <v>1.1000000000000001</v>
      </c>
      <c r="AA42" s="713"/>
      <c r="AB42" s="713"/>
      <c r="AC42" s="713"/>
      <c r="AD42" s="714" t="s">
        <v>129</v>
      </c>
      <c r="AE42" s="714"/>
      <c r="AF42" s="714"/>
      <c r="AG42" s="714"/>
      <c r="AH42" s="714"/>
      <c r="AI42" s="714"/>
      <c r="AJ42" s="714"/>
      <c r="AK42" s="714"/>
      <c r="AL42" s="683" t="s">
        <v>129</v>
      </c>
      <c r="AM42" s="684"/>
      <c r="AN42" s="684"/>
      <c r="AO42" s="715"/>
      <c r="AQ42" s="716" t="s">
        <v>357</v>
      </c>
      <c r="AR42" s="717"/>
      <c r="AS42" s="717"/>
      <c r="AT42" s="717"/>
      <c r="AU42" s="717"/>
      <c r="AV42" s="717"/>
      <c r="AW42" s="717"/>
      <c r="AX42" s="717"/>
      <c r="AY42" s="718"/>
      <c r="AZ42" s="664">
        <v>130349</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299</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705663</v>
      </c>
      <c r="CS42" s="681"/>
      <c r="CT42" s="681"/>
      <c r="CU42" s="681"/>
      <c r="CV42" s="681"/>
      <c r="CW42" s="681"/>
      <c r="CX42" s="681"/>
      <c r="CY42" s="682"/>
      <c r="CZ42" s="683">
        <v>22</v>
      </c>
      <c r="DA42" s="684"/>
      <c r="DB42" s="684"/>
      <c r="DC42" s="685"/>
      <c r="DD42" s="686">
        <v>74490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3415983</v>
      </c>
      <c r="S43" s="703"/>
      <c r="T43" s="703"/>
      <c r="U43" s="703"/>
      <c r="V43" s="703"/>
      <c r="W43" s="703"/>
      <c r="X43" s="703"/>
      <c r="Y43" s="704"/>
      <c r="Z43" s="705">
        <v>100</v>
      </c>
      <c r="AA43" s="705"/>
      <c r="AB43" s="705"/>
      <c r="AC43" s="705"/>
      <c r="AD43" s="706">
        <v>1559406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9060</v>
      </c>
      <c r="CS43" s="699"/>
      <c r="CT43" s="699"/>
      <c r="CU43" s="699"/>
      <c r="CV43" s="699"/>
      <c r="CW43" s="699"/>
      <c r="CX43" s="699"/>
      <c r="CY43" s="700"/>
      <c r="CZ43" s="683">
        <v>0.3</v>
      </c>
      <c r="DA43" s="701"/>
      <c r="DB43" s="701"/>
      <c r="DC43" s="702"/>
      <c r="DD43" s="686">
        <v>9060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636414</v>
      </c>
      <c r="CS44" s="681"/>
      <c r="CT44" s="681"/>
      <c r="CU44" s="681"/>
      <c r="CV44" s="681"/>
      <c r="CW44" s="681"/>
      <c r="CX44" s="681"/>
      <c r="CY44" s="682"/>
      <c r="CZ44" s="683">
        <v>19.8</v>
      </c>
      <c r="DA44" s="684"/>
      <c r="DB44" s="684"/>
      <c r="DC44" s="685"/>
      <c r="DD44" s="686">
        <v>71483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354314</v>
      </c>
      <c r="CS45" s="699"/>
      <c r="CT45" s="699"/>
      <c r="CU45" s="699"/>
      <c r="CV45" s="699"/>
      <c r="CW45" s="699"/>
      <c r="CX45" s="699"/>
      <c r="CY45" s="700"/>
      <c r="CZ45" s="683">
        <v>11</v>
      </c>
      <c r="DA45" s="701"/>
      <c r="DB45" s="701"/>
      <c r="DC45" s="702"/>
      <c r="DD45" s="686">
        <v>18920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267859</v>
      </c>
      <c r="CS46" s="681"/>
      <c r="CT46" s="681"/>
      <c r="CU46" s="681"/>
      <c r="CV46" s="681"/>
      <c r="CW46" s="681"/>
      <c r="CX46" s="681"/>
      <c r="CY46" s="682"/>
      <c r="CZ46" s="683">
        <v>8.3000000000000007</v>
      </c>
      <c r="DA46" s="684"/>
      <c r="DB46" s="684"/>
      <c r="DC46" s="685"/>
      <c r="DD46" s="686">
        <v>47322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69249</v>
      </c>
      <c r="CS47" s="699"/>
      <c r="CT47" s="699"/>
      <c r="CU47" s="699"/>
      <c r="CV47" s="699"/>
      <c r="CW47" s="699"/>
      <c r="CX47" s="699"/>
      <c r="CY47" s="700"/>
      <c r="CZ47" s="683">
        <v>2.2000000000000002</v>
      </c>
      <c r="DA47" s="701"/>
      <c r="DB47" s="701"/>
      <c r="DC47" s="702"/>
      <c r="DD47" s="686">
        <v>3007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3212836</v>
      </c>
      <c r="CS49" s="665"/>
      <c r="CT49" s="665"/>
      <c r="CU49" s="665"/>
      <c r="CV49" s="665"/>
      <c r="CW49" s="665"/>
      <c r="CX49" s="665"/>
      <c r="CY49" s="666"/>
      <c r="CZ49" s="667">
        <v>100</v>
      </c>
      <c r="DA49" s="668"/>
      <c r="DB49" s="668"/>
      <c r="DC49" s="669"/>
      <c r="DD49" s="670">
        <v>2028376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f99/E1MSNNY/AEprfaR/oV3qfH1Ql64puy83yywUAy2L/DdEOeavQsx7SZXoTagFs2zea7TuscKI63wnBeLw==" saltValue="wkosEzRQcT3VAlIbe6J79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3415</v>
      </c>
      <c r="R7" s="1200"/>
      <c r="S7" s="1200"/>
      <c r="T7" s="1200"/>
      <c r="U7" s="1200"/>
      <c r="V7" s="1200">
        <v>3212</v>
      </c>
      <c r="W7" s="1200"/>
      <c r="X7" s="1200"/>
      <c r="Y7" s="1200"/>
      <c r="Z7" s="1200"/>
      <c r="AA7" s="1200">
        <v>203</v>
      </c>
      <c r="AB7" s="1200"/>
      <c r="AC7" s="1200"/>
      <c r="AD7" s="1200"/>
      <c r="AE7" s="1201"/>
      <c r="AF7" s="1202">
        <v>92</v>
      </c>
      <c r="AG7" s="1203"/>
      <c r="AH7" s="1203"/>
      <c r="AI7" s="1203"/>
      <c r="AJ7" s="1204"/>
      <c r="AK7" s="1186" t="s">
        <v>579</v>
      </c>
      <c r="AL7" s="1187"/>
      <c r="AM7" s="1187"/>
      <c r="AN7" s="1187"/>
      <c r="AO7" s="1187"/>
      <c r="AP7" s="1187">
        <v>3465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-19</v>
      </c>
      <c r="CI7" s="1184"/>
      <c r="CJ7" s="1184"/>
      <c r="CK7" s="1184"/>
      <c r="CL7" s="1185"/>
      <c r="CM7" s="1183">
        <v>9</v>
      </c>
      <c r="CN7" s="1184"/>
      <c r="CO7" s="1184"/>
      <c r="CP7" s="1184"/>
      <c r="CQ7" s="1185"/>
      <c r="CR7" s="1183">
        <v>54</v>
      </c>
      <c r="CS7" s="1184"/>
      <c r="CT7" s="1184"/>
      <c r="CU7" s="1184"/>
      <c r="CV7" s="1185"/>
      <c r="CW7" s="1183">
        <v>7</v>
      </c>
      <c r="CX7" s="1184"/>
      <c r="CY7" s="1184"/>
      <c r="CZ7" s="1184"/>
      <c r="DA7" s="1185"/>
      <c r="DB7" s="1183">
        <v>10</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t="s">
        <v>579</v>
      </c>
      <c r="AB8" s="1139"/>
      <c r="AC8" s="1139"/>
      <c r="AD8" s="1139"/>
      <c r="AE8" s="1140"/>
      <c r="AF8" s="1114" t="s">
        <v>129</v>
      </c>
      <c r="AG8" s="1115"/>
      <c r="AH8" s="1115"/>
      <c r="AI8" s="1115"/>
      <c r="AJ8" s="1116"/>
      <c r="AK8" s="1181" t="s">
        <v>579</v>
      </c>
      <c r="AL8" s="1182"/>
      <c r="AM8" s="1182"/>
      <c r="AN8" s="1182"/>
      <c r="AO8" s="1182"/>
      <c r="AP8" s="1182" t="s">
        <v>579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593</v>
      </c>
      <c r="BT8" s="1110"/>
      <c r="BU8" s="1110"/>
      <c r="BV8" s="1110"/>
      <c r="BW8" s="1110"/>
      <c r="BX8" s="1110"/>
      <c r="BY8" s="1110"/>
      <c r="BZ8" s="1110"/>
      <c r="CA8" s="1110"/>
      <c r="CB8" s="1110"/>
      <c r="CC8" s="1110"/>
      <c r="CD8" s="1110"/>
      <c r="CE8" s="1110"/>
      <c r="CF8" s="1110"/>
      <c r="CG8" s="1111"/>
      <c r="CH8" s="1084">
        <v>5</v>
      </c>
      <c r="CI8" s="1085"/>
      <c r="CJ8" s="1085"/>
      <c r="CK8" s="1085"/>
      <c r="CL8" s="1086"/>
      <c r="CM8" s="1084">
        <v>-4</v>
      </c>
      <c r="CN8" s="1085"/>
      <c r="CO8" s="1085"/>
      <c r="CP8" s="1085"/>
      <c r="CQ8" s="1086"/>
      <c r="CR8" s="1084">
        <v>330</v>
      </c>
      <c r="CS8" s="1085"/>
      <c r="CT8" s="1085"/>
      <c r="CU8" s="1085"/>
      <c r="CV8" s="1086"/>
      <c r="CW8" s="1084" t="s">
        <v>579</v>
      </c>
      <c r="CX8" s="1085"/>
      <c r="CY8" s="1085"/>
      <c r="CZ8" s="1085"/>
      <c r="DA8" s="1086"/>
      <c r="DB8" s="1084" t="s">
        <v>579</v>
      </c>
      <c r="DC8" s="1085"/>
      <c r="DD8" s="1085"/>
      <c r="DE8" s="1085"/>
      <c r="DF8" s="1086"/>
      <c r="DG8" s="1084" t="s">
        <v>579</v>
      </c>
      <c r="DH8" s="1085"/>
      <c r="DI8" s="1085"/>
      <c r="DJ8" s="1085"/>
      <c r="DK8" s="1086"/>
      <c r="DL8" s="1084" t="s">
        <v>579</v>
      </c>
      <c r="DM8" s="1085"/>
      <c r="DN8" s="1085"/>
      <c r="DO8" s="1085"/>
      <c r="DP8" s="1086"/>
      <c r="DQ8" s="1084" t="s">
        <v>579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594</v>
      </c>
      <c r="BT9" s="1110"/>
      <c r="BU9" s="1110"/>
      <c r="BV9" s="1110"/>
      <c r="BW9" s="1110"/>
      <c r="BX9" s="1110"/>
      <c r="BY9" s="1110"/>
      <c r="BZ9" s="1110"/>
      <c r="CA9" s="1110"/>
      <c r="CB9" s="1110"/>
      <c r="CC9" s="1110"/>
      <c r="CD9" s="1110"/>
      <c r="CE9" s="1110"/>
      <c r="CF9" s="1110"/>
      <c r="CG9" s="1111"/>
      <c r="CH9" s="1084">
        <v>-7</v>
      </c>
      <c r="CI9" s="1085"/>
      <c r="CJ9" s="1085"/>
      <c r="CK9" s="1085"/>
      <c r="CL9" s="1086"/>
      <c r="CM9" s="1084">
        <v>31</v>
      </c>
      <c r="CN9" s="1085"/>
      <c r="CO9" s="1085"/>
      <c r="CP9" s="1085"/>
      <c r="CQ9" s="1086"/>
      <c r="CR9" s="1084">
        <v>72</v>
      </c>
      <c r="CS9" s="1085"/>
      <c r="CT9" s="1085"/>
      <c r="CU9" s="1085"/>
      <c r="CV9" s="1086"/>
      <c r="CW9" s="1084" t="s">
        <v>579</v>
      </c>
      <c r="CX9" s="1085"/>
      <c r="CY9" s="1085"/>
      <c r="CZ9" s="1085"/>
      <c r="DA9" s="1086"/>
      <c r="DB9" s="1084" t="s">
        <v>579</v>
      </c>
      <c r="DC9" s="1085"/>
      <c r="DD9" s="1085"/>
      <c r="DE9" s="1085"/>
      <c r="DF9" s="1086"/>
      <c r="DG9" s="1084" t="s">
        <v>579</v>
      </c>
      <c r="DH9" s="1085"/>
      <c r="DI9" s="1085"/>
      <c r="DJ9" s="1085"/>
      <c r="DK9" s="1086"/>
      <c r="DL9" s="1084" t="s">
        <v>579</v>
      </c>
      <c r="DM9" s="1085"/>
      <c r="DN9" s="1085"/>
      <c r="DO9" s="1085"/>
      <c r="DP9" s="1086"/>
      <c r="DQ9" s="1084" t="s">
        <v>579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595</v>
      </c>
      <c r="BT10" s="1110"/>
      <c r="BU10" s="1110"/>
      <c r="BV10" s="1110"/>
      <c r="BW10" s="1110"/>
      <c r="BX10" s="1110"/>
      <c r="BY10" s="1110"/>
      <c r="BZ10" s="1110"/>
      <c r="CA10" s="1110"/>
      <c r="CB10" s="1110"/>
      <c r="CC10" s="1110"/>
      <c r="CD10" s="1110"/>
      <c r="CE10" s="1110"/>
      <c r="CF10" s="1110"/>
      <c r="CG10" s="1111"/>
      <c r="CH10" s="1084">
        <v>-3</v>
      </c>
      <c r="CI10" s="1085"/>
      <c r="CJ10" s="1085"/>
      <c r="CK10" s="1085"/>
      <c r="CL10" s="1086"/>
      <c r="CM10" s="1084">
        <v>42</v>
      </c>
      <c r="CN10" s="1085"/>
      <c r="CO10" s="1085"/>
      <c r="CP10" s="1085"/>
      <c r="CQ10" s="1086"/>
      <c r="CR10" s="1084">
        <v>7</v>
      </c>
      <c r="CS10" s="1085"/>
      <c r="CT10" s="1085"/>
      <c r="CU10" s="1085"/>
      <c r="CV10" s="1086"/>
      <c r="CW10" s="1084" t="s">
        <v>579</v>
      </c>
      <c r="CX10" s="1085"/>
      <c r="CY10" s="1085"/>
      <c r="CZ10" s="1085"/>
      <c r="DA10" s="1086"/>
      <c r="DB10" s="1084" t="s">
        <v>579</v>
      </c>
      <c r="DC10" s="1085"/>
      <c r="DD10" s="1085"/>
      <c r="DE10" s="1085"/>
      <c r="DF10" s="1086"/>
      <c r="DG10" s="1084" t="s">
        <v>579</v>
      </c>
      <c r="DH10" s="1085"/>
      <c r="DI10" s="1085"/>
      <c r="DJ10" s="1085"/>
      <c r="DK10" s="1086"/>
      <c r="DL10" s="1084" t="s">
        <v>579</v>
      </c>
      <c r="DM10" s="1085"/>
      <c r="DN10" s="1085"/>
      <c r="DO10" s="1085"/>
      <c r="DP10" s="1086"/>
      <c r="DQ10" s="1084" t="s">
        <v>579</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596</v>
      </c>
      <c r="BT11" s="1110"/>
      <c r="BU11" s="1110"/>
      <c r="BV11" s="1110"/>
      <c r="BW11" s="1110"/>
      <c r="BX11" s="1110"/>
      <c r="BY11" s="1110"/>
      <c r="BZ11" s="1110"/>
      <c r="CA11" s="1110"/>
      <c r="CB11" s="1110"/>
      <c r="CC11" s="1110"/>
      <c r="CD11" s="1110"/>
      <c r="CE11" s="1110"/>
      <c r="CF11" s="1110"/>
      <c r="CG11" s="1111"/>
      <c r="CH11" s="1084">
        <v>3</v>
      </c>
      <c r="CI11" s="1085"/>
      <c r="CJ11" s="1085"/>
      <c r="CK11" s="1085"/>
      <c r="CL11" s="1086"/>
      <c r="CM11" s="1084">
        <v>56</v>
      </c>
      <c r="CN11" s="1085"/>
      <c r="CO11" s="1085"/>
      <c r="CP11" s="1085"/>
      <c r="CQ11" s="1086"/>
      <c r="CR11" s="1084">
        <v>50</v>
      </c>
      <c r="CS11" s="1085"/>
      <c r="CT11" s="1085"/>
      <c r="CU11" s="1085"/>
      <c r="CV11" s="1086"/>
      <c r="CW11" s="1084" t="s">
        <v>579</v>
      </c>
      <c r="CX11" s="1085"/>
      <c r="CY11" s="1085"/>
      <c r="CZ11" s="1085"/>
      <c r="DA11" s="1086"/>
      <c r="DB11" s="1084" t="s">
        <v>579</v>
      </c>
      <c r="DC11" s="1085"/>
      <c r="DD11" s="1085"/>
      <c r="DE11" s="1085"/>
      <c r="DF11" s="1086"/>
      <c r="DG11" s="1084" t="s">
        <v>579</v>
      </c>
      <c r="DH11" s="1085"/>
      <c r="DI11" s="1085"/>
      <c r="DJ11" s="1085"/>
      <c r="DK11" s="1086"/>
      <c r="DL11" s="1084" t="s">
        <v>579</v>
      </c>
      <c r="DM11" s="1085"/>
      <c r="DN11" s="1085"/>
      <c r="DO11" s="1085"/>
      <c r="DP11" s="1086"/>
      <c r="DQ11" s="1084" t="s">
        <v>579</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396</v>
      </c>
      <c r="B23" s="1039" t="s">
        <v>397</v>
      </c>
      <c r="C23" s="1040"/>
      <c r="D23" s="1040"/>
      <c r="E23" s="1040"/>
      <c r="F23" s="1040"/>
      <c r="G23" s="1040"/>
      <c r="H23" s="1040"/>
      <c r="I23" s="1040"/>
      <c r="J23" s="1040"/>
      <c r="K23" s="1040"/>
      <c r="L23" s="1040"/>
      <c r="M23" s="1040"/>
      <c r="N23" s="1040"/>
      <c r="O23" s="1040"/>
      <c r="P23" s="1041"/>
      <c r="Q23" s="1163">
        <v>3416</v>
      </c>
      <c r="R23" s="1164"/>
      <c r="S23" s="1164"/>
      <c r="T23" s="1164"/>
      <c r="U23" s="1164"/>
      <c r="V23" s="1164">
        <v>3213</v>
      </c>
      <c r="W23" s="1164"/>
      <c r="X23" s="1164"/>
      <c r="Y23" s="1164"/>
      <c r="Z23" s="1164"/>
      <c r="AA23" s="1164">
        <v>203</v>
      </c>
      <c r="AB23" s="1164"/>
      <c r="AC23" s="1164"/>
      <c r="AD23" s="1164"/>
      <c r="AE23" s="1165"/>
      <c r="AF23" s="1166">
        <v>92</v>
      </c>
      <c r="AG23" s="1164"/>
      <c r="AH23" s="1164"/>
      <c r="AI23" s="1164"/>
      <c r="AJ23" s="1167"/>
      <c r="AK23" s="1168"/>
      <c r="AL23" s="1169"/>
      <c r="AM23" s="1169"/>
      <c r="AN23" s="1169"/>
      <c r="AO23" s="1169"/>
      <c r="AP23" s="1164">
        <v>3465</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200</v>
      </c>
      <c r="R28" s="1149"/>
      <c r="S28" s="1149"/>
      <c r="T28" s="1149"/>
      <c r="U28" s="1149"/>
      <c r="V28" s="1149">
        <v>187</v>
      </c>
      <c r="W28" s="1149"/>
      <c r="X28" s="1149"/>
      <c r="Y28" s="1149"/>
      <c r="Z28" s="1149"/>
      <c r="AA28" s="1149">
        <v>13</v>
      </c>
      <c r="AB28" s="1149"/>
      <c r="AC28" s="1149"/>
      <c r="AD28" s="1149"/>
      <c r="AE28" s="1150"/>
      <c r="AF28" s="1151">
        <v>13</v>
      </c>
      <c r="AG28" s="1149"/>
      <c r="AH28" s="1149"/>
      <c r="AI28" s="1149"/>
      <c r="AJ28" s="1152"/>
      <c r="AK28" s="1153">
        <v>21</v>
      </c>
      <c r="AL28" s="1141"/>
      <c r="AM28" s="1141"/>
      <c r="AN28" s="1141"/>
      <c r="AO28" s="1141"/>
      <c r="AP28" s="1141" t="s">
        <v>579</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341</v>
      </c>
      <c r="R29" s="1139"/>
      <c r="S29" s="1139"/>
      <c r="T29" s="1139"/>
      <c r="U29" s="1139"/>
      <c r="V29" s="1139">
        <v>330</v>
      </c>
      <c r="W29" s="1139"/>
      <c r="X29" s="1139"/>
      <c r="Y29" s="1139"/>
      <c r="Z29" s="1139"/>
      <c r="AA29" s="1139">
        <v>11</v>
      </c>
      <c r="AB29" s="1139"/>
      <c r="AC29" s="1139"/>
      <c r="AD29" s="1139"/>
      <c r="AE29" s="1140"/>
      <c r="AF29" s="1114">
        <v>11</v>
      </c>
      <c r="AG29" s="1115"/>
      <c r="AH29" s="1115"/>
      <c r="AI29" s="1115"/>
      <c r="AJ29" s="1116"/>
      <c r="AK29" s="1075">
        <v>63</v>
      </c>
      <c r="AL29" s="1066"/>
      <c r="AM29" s="1066"/>
      <c r="AN29" s="1066"/>
      <c r="AO29" s="1066"/>
      <c r="AP29" s="1066" t="s">
        <v>579</v>
      </c>
      <c r="AQ29" s="1066"/>
      <c r="AR29" s="1066"/>
      <c r="AS29" s="1066"/>
      <c r="AT29" s="1066"/>
      <c r="AU29" s="1066" t="s">
        <v>579</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130</v>
      </c>
      <c r="R30" s="1139"/>
      <c r="S30" s="1139"/>
      <c r="T30" s="1139"/>
      <c r="U30" s="1139"/>
      <c r="V30" s="1139">
        <v>104</v>
      </c>
      <c r="W30" s="1139"/>
      <c r="X30" s="1139"/>
      <c r="Y30" s="1139"/>
      <c r="Z30" s="1139"/>
      <c r="AA30" s="1139">
        <v>26</v>
      </c>
      <c r="AB30" s="1139"/>
      <c r="AC30" s="1139"/>
      <c r="AD30" s="1139"/>
      <c r="AE30" s="1140"/>
      <c r="AF30" s="1114">
        <v>26</v>
      </c>
      <c r="AG30" s="1115"/>
      <c r="AH30" s="1115"/>
      <c r="AI30" s="1115"/>
      <c r="AJ30" s="1116"/>
      <c r="AK30" s="1075">
        <v>9</v>
      </c>
      <c r="AL30" s="1066"/>
      <c r="AM30" s="1066"/>
      <c r="AN30" s="1066"/>
      <c r="AO30" s="1066"/>
      <c r="AP30" s="1066">
        <v>3</v>
      </c>
      <c r="AQ30" s="1066"/>
      <c r="AR30" s="1066"/>
      <c r="AS30" s="1066"/>
      <c r="AT30" s="1066"/>
      <c r="AU30" s="1066">
        <v>3</v>
      </c>
      <c r="AV30" s="1066"/>
      <c r="AW30" s="1066"/>
      <c r="AX30" s="1066"/>
      <c r="AY30" s="1066"/>
      <c r="AZ30" s="1137" t="s">
        <v>579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12</v>
      </c>
      <c r="R31" s="1139"/>
      <c r="S31" s="1139"/>
      <c r="T31" s="1139"/>
      <c r="U31" s="1139"/>
      <c r="V31" s="1139">
        <v>12</v>
      </c>
      <c r="W31" s="1139"/>
      <c r="X31" s="1139"/>
      <c r="Y31" s="1139"/>
      <c r="Z31" s="1139"/>
      <c r="AA31" s="1139">
        <v>0</v>
      </c>
      <c r="AB31" s="1139"/>
      <c r="AC31" s="1139"/>
      <c r="AD31" s="1139"/>
      <c r="AE31" s="1140"/>
      <c r="AF31" s="1114" t="s">
        <v>129</v>
      </c>
      <c r="AG31" s="1115"/>
      <c r="AH31" s="1115"/>
      <c r="AI31" s="1115"/>
      <c r="AJ31" s="1116"/>
      <c r="AK31" s="1075">
        <v>5</v>
      </c>
      <c r="AL31" s="1066"/>
      <c r="AM31" s="1066"/>
      <c r="AN31" s="1066"/>
      <c r="AO31" s="1066"/>
      <c r="AP31" s="1066" t="s">
        <v>579</v>
      </c>
      <c r="AQ31" s="1066"/>
      <c r="AR31" s="1066"/>
      <c r="AS31" s="1066"/>
      <c r="AT31" s="1066"/>
      <c r="AU31" s="1066" t="s">
        <v>579</v>
      </c>
      <c r="AV31" s="1066"/>
      <c r="AW31" s="1066"/>
      <c r="AX31" s="1066"/>
      <c r="AY31" s="1066"/>
      <c r="AZ31" s="1137" t="s">
        <v>579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45</v>
      </c>
      <c r="R32" s="1139"/>
      <c r="S32" s="1139"/>
      <c r="T32" s="1139"/>
      <c r="U32" s="1139"/>
      <c r="V32" s="1139">
        <v>44</v>
      </c>
      <c r="W32" s="1139"/>
      <c r="X32" s="1139"/>
      <c r="Y32" s="1139"/>
      <c r="Z32" s="1139"/>
      <c r="AA32" s="1139">
        <v>1</v>
      </c>
      <c r="AB32" s="1139"/>
      <c r="AC32" s="1139"/>
      <c r="AD32" s="1139"/>
      <c r="AE32" s="1140"/>
      <c r="AF32" s="1114">
        <v>1</v>
      </c>
      <c r="AG32" s="1115"/>
      <c r="AH32" s="1115"/>
      <c r="AI32" s="1115"/>
      <c r="AJ32" s="1116"/>
      <c r="AK32" s="1075">
        <v>16</v>
      </c>
      <c r="AL32" s="1066"/>
      <c r="AM32" s="1066"/>
      <c r="AN32" s="1066"/>
      <c r="AO32" s="1066"/>
      <c r="AP32" s="1066" t="s">
        <v>579</v>
      </c>
      <c r="AQ32" s="1066"/>
      <c r="AR32" s="1066"/>
      <c r="AS32" s="1066"/>
      <c r="AT32" s="1066"/>
      <c r="AU32" s="1066" t="s">
        <v>579</v>
      </c>
      <c r="AV32" s="1066"/>
      <c r="AW32" s="1066"/>
      <c r="AX32" s="1066"/>
      <c r="AY32" s="1066"/>
      <c r="AZ32" s="1137" t="s">
        <v>579</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48</v>
      </c>
      <c r="R33" s="1139"/>
      <c r="S33" s="1139"/>
      <c r="T33" s="1139"/>
      <c r="U33" s="1139"/>
      <c r="V33" s="1139">
        <v>37</v>
      </c>
      <c r="W33" s="1139"/>
      <c r="X33" s="1139"/>
      <c r="Y33" s="1139"/>
      <c r="Z33" s="1139"/>
      <c r="AA33" s="1139">
        <v>11</v>
      </c>
      <c r="AB33" s="1139"/>
      <c r="AC33" s="1139"/>
      <c r="AD33" s="1139"/>
      <c r="AE33" s="1140"/>
      <c r="AF33" s="1114">
        <v>11</v>
      </c>
      <c r="AG33" s="1115"/>
      <c r="AH33" s="1115"/>
      <c r="AI33" s="1115"/>
      <c r="AJ33" s="1116"/>
      <c r="AK33" s="1075">
        <v>11</v>
      </c>
      <c r="AL33" s="1066"/>
      <c r="AM33" s="1066"/>
      <c r="AN33" s="1066"/>
      <c r="AO33" s="1066"/>
      <c r="AP33" s="1066">
        <v>147</v>
      </c>
      <c r="AQ33" s="1066"/>
      <c r="AR33" s="1066"/>
      <c r="AS33" s="1066"/>
      <c r="AT33" s="1066"/>
      <c r="AU33" s="1066">
        <v>78</v>
      </c>
      <c r="AV33" s="1066"/>
      <c r="AW33" s="1066"/>
      <c r="AX33" s="1066"/>
      <c r="AY33" s="1066"/>
      <c r="AZ33" s="1137" t="s">
        <v>579</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396</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62</v>
      </c>
      <c r="AG63" s="1054"/>
      <c r="AH63" s="1054"/>
      <c r="AI63" s="1054"/>
      <c r="AJ63" s="1125"/>
      <c r="AK63" s="1126"/>
      <c r="AL63" s="1058"/>
      <c r="AM63" s="1058"/>
      <c r="AN63" s="1058"/>
      <c r="AO63" s="1058"/>
      <c r="AP63" s="1054">
        <v>150</v>
      </c>
      <c r="AQ63" s="1054"/>
      <c r="AR63" s="1054"/>
      <c r="AS63" s="1054"/>
      <c r="AT63" s="1054"/>
      <c r="AU63" s="1054">
        <v>81</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401</v>
      </c>
      <c r="W66" s="1097"/>
      <c r="X66" s="1097"/>
      <c r="Y66" s="1097"/>
      <c r="Z66" s="1098"/>
      <c r="AA66" s="1096" t="s">
        <v>421</v>
      </c>
      <c r="AB66" s="1097"/>
      <c r="AC66" s="1097"/>
      <c r="AD66" s="1097"/>
      <c r="AE66" s="1098"/>
      <c r="AF66" s="1102" t="s">
        <v>422</v>
      </c>
      <c r="AG66" s="1103"/>
      <c r="AH66" s="1103"/>
      <c r="AI66" s="1103"/>
      <c r="AJ66" s="1104"/>
      <c r="AK66" s="1096" t="s">
        <v>423</v>
      </c>
      <c r="AL66" s="1091"/>
      <c r="AM66" s="1091"/>
      <c r="AN66" s="1091"/>
      <c r="AO66" s="1092"/>
      <c r="AP66" s="1096" t="s">
        <v>424</v>
      </c>
      <c r="AQ66" s="1097"/>
      <c r="AR66" s="1097"/>
      <c r="AS66" s="1097"/>
      <c r="AT66" s="1098"/>
      <c r="AU66" s="1096" t="s">
        <v>425</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505</v>
      </c>
      <c r="R68" s="1077"/>
      <c r="S68" s="1077"/>
      <c r="T68" s="1077"/>
      <c r="U68" s="1077"/>
      <c r="V68" s="1077">
        <v>445</v>
      </c>
      <c r="W68" s="1077"/>
      <c r="X68" s="1077"/>
      <c r="Y68" s="1077"/>
      <c r="Z68" s="1077"/>
      <c r="AA68" s="1077">
        <v>60</v>
      </c>
      <c r="AB68" s="1077"/>
      <c r="AC68" s="1077"/>
      <c r="AD68" s="1077"/>
      <c r="AE68" s="1077"/>
      <c r="AF68" s="1077">
        <v>60</v>
      </c>
      <c r="AG68" s="1077"/>
      <c r="AH68" s="1077"/>
      <c r="AI68" s="1077"/>
      <c r="AJ68" s="1077"/>
      <c r="AK68" s="1077" t="s">
        <v>579</v>
      </c>
      <c r="AL68" s="1077"/>
      <c r="AM68" s="1077"/>
      <c r="AN68" s="1077"/>
      <c r="AO68" s="1077"/>
      <c r="AP68" s="1077">
        <v>24</v>
      </c>
      <c r="AQ68" s="1077"/>
      <c r="AR68" s="1077"/>
      <c r="AS68" s="1077"/>
      <c r="AT68" s="1077"/>
      <c r="AU68" s="1077">
        <v>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224</v>
      </c>
      <c r="R69" s="1066"/>
      <c r="S69" s="1066"/>
      <c r="T69" s="1066"/>
      <c r="U69" s="1066"/>
      <c r="V69" s="1066">
        <v>222</v>
      </c>
      <c r="W69" s="1066"/>
      <c r="X69" s="1066"/>
      <c r="Y69" s="1066"/>
      <c r="Z69" s="1066"/>
      <c r="AA69" s="1066">
        <v>2</v>
      </c>
      <c r="AB69" s="1066"/>
      <c r="AC69" s="1066"/>
      <c r="AD69" s="1066"/>
      <c r="AE69" s="1066"/>
      <c r="AF69" s="1066">
        <v>2</v>
      </c>
      <c r="AG69" s="1066"/>
      <c r="AH69" s="1066"/>
      <c r="AI69" s="1066"/>
      <c r="AJ69" s="1066"/>
      <c r="AK69" s="1066">
        <v>8</v>
      </c>
      <c r="AL69" s="1066"/>
      <c r="AM69" s="1066"/>
      <c r="AN69" s="1066"/>
      <c r="AO69" s="1066"/>
      <c r="AP69" s="1066" t="s">
        <v>579</v>
      </c>
      <c r="AQ69" s="1066"/>
      <c r="AR69" s="1066"/>
      <c r="AS69" s="1066"/>
      <c r="AT69" s="1066"/>
      <c r="AU69" s="1066" t="s">
        <v>579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137250</v>
      </c>
      <c r="R70" s="1066"/>
      <c r="S70" s="1066"/>
      <c r="T70" s="1066"/>
      <c r="U70" s="1066"/>
      <c r="V70" s="1066">
        <v>125951</v>
      </c>
      <c r="W70" s="1066"/>
      <c r="X70" s="1066"/>
      <c r="Y70" s="1066"/>
      <c r="Z70" s="1066"/>
      <c r="AA70" s="1066">
        <v>11299</v>
      </c>
      <c r="AB70" s="1066"/>
      <c r="AC70" s="1066"/>
      <c r="AD70" s="1066"/>
      <c r="AE70" s="1066"/>
      <c r="AF70" s="1066">
        <v>11299</v>
      </c>
      <c r="AG70" s="1066"/>
      <c r="AH70" s="1066"/>
      <c r="AI70" s="1066"/>
      <c r="AJ70" s="1066"/>
      <c r="AK70" s="1066" t="s">
        <v>579</v>
      </c>
      <c r="AL70" s="1066"/>
      <c r="AM70" s="1066"/>
      <c r="AN70" s="1066"/>
      <c r="AO70" s="1066"/>
      <c r="AP70" s="1066" t="s">
        <v>579</v>
      </c>
      <c r="AQ70" s="1066"/>
      <c r="AR70" s="1066"/>
      <c r="AS70" s="1066"/>
      <c r="AT70" s="1066"/>
      <c r="AU70" s="1066" t="s">
        <v>579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5465</v>
      </c>
      <c r="R71" s="1066"/>
      <c r="S71" s="1066"/>
      <c r="T71" s="1066"/>
      <c r="U71" s="1066"/>
      <c r="V71" s="1066">
        <v>4707</v>
      </c>
      <c r="W71" s="1066"/>
      <c r="X71" s="1066"/>
      <c r="Y71" s="1066"/>
      <c r="Z71" s="1066"/>
      <c r="AA71" s="1066">
        <v>758</v>
      </c>
      <c r="AB71" s="1066"/>
      <c r="AC71" s="1066"/>
      <c r="AD71" s="1066"/>
      <c r="AE71" s="1066"/>
      <c r="AF71" s="1066">
        <v>758</v>
      </c>
      <c r="AG71" s="1066"/>
      <c r="AH71" s="1066"/>
      <c r="AI71" s="1066"/>
      <c r="AJ71" s="1066"/>
      <c r="AK71" s="1066">
        <v>6</v>
      </c>
      <c r="AL71" s="1066"/>
      <c r="AM71" s="1066"/>
      <c r="AN71" s="1066"/>
      <c r="AO71" s="1066"/>
      <c r="AP71" s="1066" t="s">
        <v>579</v>
      </c>
      <c r="AQ71" s="1066"/>
      <c r="AR71" s="1066"/>
      <c r="AS71" s="1066"/>
      <c r="AT71" s="1066"/>
      <c r="AU71" s="1066" t="s">
        <v>579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138</v>
      </c>
      <c r="R72" s="1066"/>
      <c r="S72" s="1066"/>
      <c r="T72" s="1066"/>
      <c r="U72" s="1066"/>
      <c r="V72" s="1066">
        <v>67</v>
      </c>
      <c r="W72" s="1066"/>
      <c r="X72" s="1066"/>
      <c r="Y72" s="1066"/>
      <c r="Z72" s="1066"/>
      <c r="AA72" s="1066">
        <v>71</v>
      </c>
      <c r="AB72" s="1066"/>
      <c r="AC72" s="1066"/>
      <c r="AD72" s="1066"/>
      <c r="AE72" s="1066"/>
      <c r="AF72" s="1066">
        <v>71</v>
      </c>
      <c r="AG72" s="1066"/>
      <c r="AH72" s="1066"/>
      <c r="AI72" s="1066"/>
      <c r="AJ72" s="1066"/>
      <c r="AK72" s="1066" t="s">
        <v>579</v>
      </c>
      <c r="AL72" s="1066"/>
      <c r="AM72" s="1066"/>
      <c r="AN72" s="1066"/>
      <c r="AO72" s="1066"/>
      <c r="AP72" s="1066" t="s">
        <v>579</v>
      </c>
      <c r="AQ72" s="1066"/>
      <c r="AR72" s="1066"/>
      <c r="AS72" s="1066"/>
      <c r="AT72" s="1066"/>
      <c r="AU72" s="1066" t="s">
        <v>579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2</v>
      </c>
      <c r="R73" s="1066"/>
      <c r="S73" s="1066"/>
      <c r="T73" s="1066"/>
      <c r="U73" s="1066"/>
      <c r="V73" s="1066">
        <v>1</v>
      </c>
      <c r="W73" s="1066"/>
      <c r="X73" s="1066"/>
      <c r="Y73" s="1066"/>
      <c r="Z73" s="1066"/>
      <c r="AA73" s="1066">
        <v>1</v>
      </c>
      <c r="AB73" s="1066"/>
      <c r="AC73" s="1066"/>
      <c r="AD73" s="1066"/>
      <c r="AE73" s="1066"/>
      <c r="AF73" s="1066">
        <v>1</v>
      </c>
      <c r="AG73" s="1066"/>
      <c r="AH73" s="1066"/>
      <c r="AI73" s="1066"/>
      <c r="AJ73" s="1066"/>
      <c r="AK73" s="1066" t="s">
        <v>579</v>
      </c>
      <c r="AL73" s="1066"/>
      <c r="AM73" s="1066"/>
      <c r="AN73" s="1066"/>
      <c r="AO73" s="1066"/>
      <c r="AP73" s="1066" t="s">
        <v>579</v>
      </c>
      <c r="AQ73" s="1066"/>
      <c r="AR73" s="1066"/>
      <c r="AS73" s="1066"/>
      <c r="AT73" s="1066"/>
      <c r="AU73" s="1066" t="s">
        <v>579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396</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12191</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513</v>
      </c>
      <c r="CS102" s="1046"/>
      <c r="CT102" s="1046"/>
      <c r="CU102" s="1046"/>
      <c r="CV102" s="1047"/>
      <c r="CW102" s="1045">
        <v>7</v>
      </c>
      <c r="CX102" s="1046"/>
      <c r="CY102" s="1046"/>
      <c r="CZ102" s="1046"/>
      <c r="DA102" s="1047"/>
      <c r="DB102" s="1045">
        <v>10</v>
      </c>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311</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311</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311</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308787</v>
      </c>
      <c r="AB110" s="982"/>
      <c r="AC110" s="982"/>
      <c r="AD110" s="982"/>
      <c r="AE110" s="983"/>
      <c r="AF110" s="984">
        <v>317664</v>
      </c>
      <c r="AG110" s="982"/>
      <c r="AH110" s="982"/>
      <c r="AI110" s="982"/>
      <c r="AJ110" s="983"/>
      <c r="AK110" s="984">
        <v>332435</v>
      </c>
      <c r="AL110" s="982"/>
      <c r="AM110" s="982"/>
      <c r="AN110" s="982"/>
      <c r="AO110" s="983"/>
      <c r="AP110" s="985">
        <v>25</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3102893</v>
      </c>
      <c r="BR110" s="929"/>
      <c r="BS110" s="929"/>
      <c r="BT110" s="929"/>
      <c r="BU110" s="929"/>
      <c r="BV110" s="929">
        <v>3429275</v>
      </c>
      <c r="BW110" s="929"/>
      <c r="BX110" s="929"/>
      <c r="BY110" s="929"/>
      <c r="BZ110" s="929"/>
      <c r="CA110" s="929">
        <v>3465473</v>
      </c>
      <c r="CB110" s="929"/>
      <c r="CC110" s="929"/>
      <c r="CD110" s="929"/>
      <c r="CE110" s="929"/>
      <c r="CF110" s="953">
        <v>260.60000000000002</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129</v>
      </c>
      <c r="DM110" s="929"/>
      <c r="DN110" s="929"/>
      <c r="DO110" s="929"/>
      <c r="DP110" s="929"/>
      <c r="DQ110" s="929" t="s">
        <v>129</v>
      </c>
      <c r="DR110" s="929"/>
      <c r="DS110" s="929"/>
      <c r="DT110" s="929"/>
      <c r="DU110" s="929"/>
      <c r="DV110" s="930" t="s">
        <v>129</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129</v>
      </c>
      <c r="AB111" s="1010"/>
      <c r="AC111" s="1010"/>
      <c r="AD111" s="1010"/>
      <c r="AE111" s="1011"/>
      <c r="AF111" s="1012" t="s">
        <v>129</v>
      </c>
      <c r="AG111" s="1010"/>
      <c r="AH111" s="1010"/>
      <c r="AI111" s="1010"/>
      <c r="AJ111" s="1011"/>
      <c r="AK111" s="1012" t="s">
        <v>129</v>
      </c>
      <c r="AL111" s="1010"/>
      <c r="AM111" s="1010"/>
      <c r="AN111" s="1010"/>
      <c r="AO111" s="1011"/>
      <c r="AP111" s="1013" t="s">
        <v>129</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129</v>
      </c>
      <c r="BR111" s="901"/>
      <c r="BS111" s="901"/>
      <c r="BT111" s="901"/>
      <c r="BU111" s="901"/>
      <c r="BV111" s="901" t="s">
        <v>129</v>
      </c>
      <c r="BW111" s="901"/>
      <c r="BX111" s="901"/>
      <c r="BY111" s="901"/>
      <c r="BZ111" s="901"/>
      <c r="CA111" s="901" t="s">
        <v>129</v>
      </c>
      <c r="CB111" s="901"/>
      <c r="CC111" s="901"/>
      <c r="CD111" s="901"/>
      <c r="CE111" s="901"/>
      <c r="CF111" s="962" t="s">
        <v>129</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129</v>
      </c>
      <c r="DM111" s="901"/>
      <c r="DN111" s="901"/>
      <c r="DO111" s="901"/>
      <c r="DP111" s="901"/>
      <c r="DQ111" s="901" t="s">
        <v>129</v>
      </c>
      <c r="DR111" s="901"/>
      <c r="DS111" s="901"/>
      <c r="DT111" s="901"/>
      <c r="DU111" s="901"/>
      <c r="DV111" s="878" t="s">
        <v>129</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129</v>
      </c>
      <c r="AB112" s="864"/>
      <c r="AC112" s="864"/>
      <c r="AD112" s="864"/>
      <c r="AE112" s="865"/>
      <c r="AF112" s="866" t="s">
        <v>129</v>
      </c>
      <c r="AG112" s="864"/>
      <c r="AH112" s="864"/>
      <c r="AI112" s="864"/>
      <c r="AJ112" s="865"/>
      <c r="AK112" s="866" t="s">
        <v>129</v>
      </c>
      <c r="AL112" s="864"/>
      <c r="AM112" s="864"/>
      <c r="AN112" s="864"/>
      <c r="AO112" s="865"/>
      <c r="AP112" s="911" t="s">
        <v>129</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102713</v>
      </c>
      <c r="BR112" s="901"/>
      <c r="BS112" s="901"/>
      <c r="BT112" s="901"/>
      <c r="BU112" s="901"/>
      <c r="BV112" s="901">
        <v>90122</v>
      </c>
      <c r="BW112" s="901"/>
      <c r="BX112" s="901"/>
      <c r="BY112" s="901"/>
      <c r="BZ112" s="901"/>
      <c r="CA112" s="901">
        <v>80589</v>
      </c>
      <c r="CB112" s="901"/>
      <c r="CC112" s="901"/>
      <c r="CD112" s="901"/>
      <c r="CE112" s="901"/>
      <c r="CF112" s="962">
        <v>6.1</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129</v>
      </c>
      <c r="DH112" s="901"/>
      <c r="DI112" s="901"/>
      <c r="DJ112" s="901"/>
      <c r="DK112" s="901"/>
      <c r="DL112" s="901" t="s">
        <v>129</v>
      </c>
      <c r="DM112" s="901"/>
      <c r="DN112" s="901"/>
      <c r="DO112" s="901"/>
      <c r="DP112" s="901"/>
      <c r="DQ112" s="901" t="s">
        <v>129</v>
      </c>
      <c r="DR112" s="901"/>
      <c r="DS112" s="901"/>
      <c r="DT112" s="901"/>
      <c r="DU112" s="901"/>
      <c r="DV112" s="878" t="s">
        <v>129</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11287</v>
      </c>
      <c r="AB113" s="1010"/>
      <c r="AC113" s="1010"/>
      <c r="AD113" s="1010"/>
      <c r="AE113" s="1011"/>
      <c r="AF113" s="1012">
        <v>10691</v>
      </c>
      <c r="AG113" s="1010"/>
      <c r="AH113" s="1010"/>
      <c r="AI113" s="1010"/>
      <c r="AJ113" s="1011"/>
      <c r="AK113" s="1012">
        <v>10726</v>
      </c>
      <c r="AL113" s="1010"/>
      <c r="AM113" s="1010"/>
      <c r="AN113" s="1010"/>
      <c r="AO113" s="1011"/>
      <c r="AP113" s="1013">
        <v>0.8</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4437</v>
      </c>
      <c r="BR113" s="901"/>
      <c r="BS113" s="901"/>
      <c r="BT113" s="901"/>
      <c r="BU113" s="901"/>
      <c r="BV113" s="901">
        <v>3328</v>
      </c>
      <c r="BW113" s="901"/>
      <c r="BX113" s="901"/>
      <c r="BY113" s="901"/>
      <c r="BZ113" s="901"/>
      <c r="CA113" s="901">
        <v>2218</v>
      </c>
      <c r="CB113" s="901"/>
      <c r="CC113" s="901"/>
      <c r="CD113" s="901"/>
      <c r="CE113" s="901"/>
      <c r="CF113" s="962">
        <v>0.2</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129</v>
      </c>
      <c r="DH113" s="864"/>
      <c r="DI113" s="864"/>
      <c r="DJ113" s="864"/>
      <c r="DK113" s="865"/>
      <c r="DL113" s="866" t="s">
        <v>129</v>
      </c>
      <c r="DM113" s="864"/>
      <c r="DN113" s="864"/>
      <c r="DO113" s="864"/>
      <c r="DP113" s="865"/>
      <c r="DQ113" s="866" t="s">
        <v>129</v>
      </c>
      <c r="DR113" s="864"/>
      <c r="DS113" s="864"/>
      <c r="DT113" s="864"/>
      <c r="DU113" s="865"/>
      <c r="DV113" s="911" t="s">
        <v>129</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1125</v>
      </c>
      <c r="AB114" s="864"/>
      <c r="AC114" s="864"/>
      <c r="AD114" s="864"/>
      <c r="AE114" s="865"/>
      <c r="AF114" s="866">
        <v>1122</v>
      </c>
      <c r="AG114" s="864"/>
      <c r="AH114" s="864"/>
      <c r="AI114" s="864"/>
      <c r="AJ114" s="865"/>
      <c r="AK114" s="866">
        <v>1118</v>
      </c>
      <c r="AL114" s="864"/>
      <c r="AM114" s="864"/>
      <c r="AN114" s="864"/>
      <c r="AO114" s="865"/>
      <c r="AP114" s="911">
        <v>0.1</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340346</v>
      </c>
      <c r="BR114" s="901"/>
      <c r="BS114" s="901"/>
      <c r="BT114" s="901"/>
      <c r="BU114" s="901"/>
      <c r="BV114" s="901">
        <v>348638</v>
      </c>
      <c r="BW114" s="901"/>
      <c r="BX114" s="901"/>
      <c r="BY114" s="901"/>
      <c r="BZ114" s="901"/>
      <c r="CA114" s="901">
        <v>326703</v>
      </c>
      <c r="CB114" s="901"/>
      <c r="CC114" s="901"/>
      <c r="CD114" s="901"/>
      <c r="CE114" s="901"/>
      <c r="CF114" s="962">
        <v>24.6</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129</v>
      </c>
      <c r="DH114" s="864"/>
      <c r="DI114" s="864"/>
      <c r="DJ114" s="864"/>
      <c r="DK114" s="865"/>
      <c r="DL114" s="866" t="s">
        <v>129</v>
      </c>
      <c r="DM114" s="864"/>
      <c r="DN114" s="864"/>
      <c r="DO114" s="864"/>
      <c r="DP114" s="865"/>
      <c r="DQ114" s="866" t="s">
        <v>129</v>
      </c>
      <c r="DR114" s="864"/>
      <c r="DS114" s="864"/>
      <c r="DT114" s="864"/>
      <c r="DU114" s="865"/>
      <c r="DV114" s="911" t="s">
        <v>129</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129</v>
      </c>
      <c r="AB115" s="1010"/>
      <c r="AC115" s="1010"/>
      <c r="AD115" s="1010"/>
      <c r="AE115" s="1011"/>
      <c r="AF115" s="1012" t="s">
        <v>129</v>
      </c>
      <c r="AG115" s="1010"/>
      <c r="AH115" s="1010"/>
      <c r="AI115" s="1010"/>
      <c r="AJ115" s="1011"/>
      <c r="AK115" s="1012" t="s">
        <v>129</v>
      </c>
      <c r="AL115" s="1010"/>
      <c r="AM115" s="1010"/>
      <c r="AN115" s="1010"/>
      <c r="AO115" s="1011"/>
      <c r="AP115" s="1013" t="s">
        <v>129</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129</v>
      </c>
      <c r="BR115" s="901"/>
      <c r="BS115" s="901"/>
      <c r="BT115" s="901"/>
      <c r="BU115" s="901"/>
      <c r="BV115" s="901" t="s">
        <v>129</v>
      </c>
      <c r="BW115" s="901"/>
      <c r="BX115" s="901"/>
      <c r="BY115" s="901"/>
      <c r="BZ115" s="901"/>
      <c r="CA115" s="901" t="s">
        <v>129</v>
      </c>
      <c r="CB115" s="901"/>
      <c r="CC115" s="901"/>
      <c r="CD115" s="901"/>
      <c r="CE115" s="901"/>
      <c r="CF115" s="962" t="s">
        <v>129</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129</v>
      </c>
      <c r="DH115" s="864"/>
      <c r="DI115" s="864"/>
      <c r="DJ115" s="864"/>
      <c r="DK115" s="865"/>
      <c r="DL115" s="866" t="s">
        <v>129</v>
      </c>
      <c r="DM115" s="864"/>
      <c r="DN115" s="864"/>
      <c r="DO115" s="864"/>
      <c r="DP115" s="865"/>
      <c r="DQ115" s="866" t="s">
        <v>129</v>
      </c>
      <c r="DR115" s="864"/>
      <c r="DS115" s="864"/>
      <c r="DT115" s="864"/>
      <c r="DU115" s="865"/>
      <c r="DV115" s="911" t="s">
        <v>129</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129</v>
      </c>
      <c r="AB116" s="864"/>
      <c r="AC116" s="864"/>
      <c r="AD116" s="864"/>
      <c r="AE116" s="865"/>
      <c r="AF116" s="866" t="s">
        <v>129</v>
      </c>
      <c r="AG116" s="864"/>
      <c r="AH116" s="864"/>
      <c r="AI116" s="864"/>
      <c r="AJ116" s="865"/>
      <c r="AK116" s="866" t="s">
        <v>129</v>
      </c>
      <c r="AL116" s="864"/>
      <c r="AM116" s="864"/>
      <c r="AN116" s="864"/>
      <c r="AO116" s="865"/>
      <c r="AP116" s="911" t="s">
        <v>129</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129</v>
      </c>
      <c r="BR116" s="901"/>
      <c r="BS116" s="901"/>
      <c r="BT116" s="901"/>
      <c r="BU116" s="901"/>
      <c r="BV116" s="901" t="s">
        <v>129</v>
      </c>
      <c r="BW116" s="901"/>
      <c r="BX116" s="901"/>
      <c r="BY116" s="901"/>
      <c r="BZ116" s="901"/>
      <c r="CA116" s="901" t="s">
        <v>129</v>
      </c>
      <c r="CB116" s="901"/>
      <c r="CC116" s="901"/>
      <c r="CD116" s="901"/>
      <c r="CE116" s="901"/>
      <c r="CF116" s="962" t="s">
        <v>129</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129</v>
      </c>
      <c r="DH116" s="864"/>
      <c r="DI116" s="864"/>
      <c r="DJ116" s="864"/>
      <c r="DK116" s="865"/>
      <c r="DL116" s="866" t="s">
        <v>129</v>
      </c>
      <c r="DM116" s="864"/>
      <c r="DN116" s="864"/>
      <c r="DO116" s="864"/>
      <c r="DP116" s="865"/>
      <c r="DQ116" s="866" t="s">
        <v>129</v>
      </c>
      <c r="DR116" s="864"/>
      <c r="DS116" s="864"/>
      <c r="DT116" s="864"/>
      <c r="DU116" s="865"/>
      <c r="DV116" s="911" t="s">
        <v>129</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321199</v>
      </c>
      <c r="AB117" s="996"/>
      <c r="AC117" s="996"/>
      <c r="AD117" s="996"/>
      <c r="AE117" s="997"/>
      <c r="AF117" s="998">
        <v>329477</v>
      </c>
      <c r="AG117" s="996"/>
      <c r="AH117" s="996"/>
      <c r="AI117" s="996"/>
      <c r="AJ117" s="997"/>
      <c r="AK117" s="998">
        <v>344279</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129</v>
      </c>
      <c r="BW117" s="901"/>
      <c r="BX117" s="901"/>
      <c r="BY117" s="901"/>
      <c r="BZ117" s="901"/>
      <c r="CA117" s="901" t="s">
        <v>129</v>
      </c>
      <c r="CB117" s="901"/>
      <c r="CC117" s="901"/>
      <c r="CD117" s="901"/>
      <c r="CE117" s="901"/>
      <c r="CF117" s="962" t="s">
        <v>129</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129</v>
      </c>
      <c r="DM117" s="864"/>
      <c r="DN117" s="864"/>
      <c r="DO117" s="864"/>
      <c r="DP117" s="865"/>
      <c r="DQ117" s="866" t="s">
        <v>129</v>
      </c>
      <c r="DR117" s="864"/>
      <c r="DS117" s="864"/>
      <c r="DT117" s="864"/>
      <c r="DU117" s="865"/>
      <c r="DV117" s="911" t="s">
        <v>129</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311</v>
      </c>
      <c r="AL118" s="989"/>
      <c r="AM118" s="989"/>
      <c r="AN118" s="989"/>
      <c r="AO118" s="990"/>
      <c r="AP118" s="992" t="s">
        <v>437</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129</v>
      </c>
      <c r="BR118" s="932"/>
      <c r="BS118" s="932"/>
      <c r="BT118" s="932"/>
      <c r="BU118" s="932"/>
      <c r="BV118" s="932" t="s">
        <v>129</v>
      </c>
      <c r="BW118" s="932"/>
      <c r="BX118" s="932"/>
      <c r="BY118" s="932"/>
      <c r="BZ118" s="932"/>
      <c r="CA118" s="932" t="s">
        <v>129</v>
      </c>
      <c r="CB118" s="932"/>
      <c r="CC118" s="932"/>
      <c r="CD118" s="932"/>
      <c r="CE118" s="932"/>
      <c r="CF118" s="962" t="s">
        <v>129</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129</v>
      </c>
      <c r="DH118" s="864"/>
      <c r="DI118" s="864"/>
      <c r="DJ118" s="864"/>
      <c r="DK118" s="865"/>
      <c r="DL118" s="866" t="s">
        <v>129</v>
      </c>
      <c r="DM118" s="864"/>
      <c r="DN118" s="864"/>
      <c r="DO118" s="864"/>
      <c r="DP118" s="865"/>
      <c r="DQ118" s="866" t="s">
        <v>129</v>
      </c>
      <c r="DR118" s="864"/>
      <c r="DS118" s="864"/>
      <c r="DT118" s="864"/>
      <c r="DU118" s="865"/>
      <c r="DV118" s="911" t="s">
        <v>129</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467</v>
      </c>
      <c r="BP119" s="965"/>
      <c r="BQ119" s="969">
        <v>3550389</v>
      </c>
      <c r="BR119" s="932"/>
      <c r="BS119" s="932"/>
      <c r="BT119" s="932"/>
      <c r="BU119" s="932"/>
      <c r="BV119" s="932">
        <v>3871363</v>
      </c>
      <c r="BW119" s="932"/>
      <c r="BX119" s="932"/>
      <c r="BY119" s="932"/>
      <c r="BZ119" s="932"/>
      <c r="CA119" s="932">
        <v>3874983</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129</v>
      </c>
      <c r="DM119" s="847"/>
      <c r="DN119" s="847"/>
      <c r="DO119" s="847"/>
      <c r="DP119" s="848"/>
      <c r="DQ119" s="849" t="s">
        <v>129</v>
      </c>
      <c r="DR119" s="847"/>
      <c r="DS119" s="847"/>
      <c r="DT119" s="847"/>
      <c r="DU119" s="848"/>
      <c r="DV119" s="935" t="s">
        <v>129</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129</v>
      </c>
      <c r="AB120" s="864"/>
      <c r="AC120" s="864"/>
      <c r="AD120" s="864"/>
      <c r="AE120" s="865"/>
      <c r="AF120" s="866" t="s">
        <v>129</v>
      </c>
      <c r="AG120" s="864"/>
      <c r="AH120" s="864"/>
      <c r="AI120" s="864"/>
      <c r="AJ120" s="865"/>
      <c r="AK120" s="866" t="s">
        <v>129</v>
      </c>
      <c r="AL120" s="864"/>
      <c r="AM120" s="864"/>
      <c r="AN120" s="864"/>
      <c r="AO120" s="865"/>
      <c r="AP120" s="911" t="s">
        <v>129</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5265025</v>
      </c>
      <c r="BR120" s="929"/>
      <c r="BS120" s="929"/>
      <c r="BT120" s="929"/>
      <c r="BU120" s="929"/>
      <c r="BV120" s="929">
        <v>5373938</v>
      </c>
      <c r="BW120" s="929"/>
      <c r="BX120" s="929"/>
      <c r="BY120" s="929"/>
      <c r="BZ120" s="929"/>
      <c r="CA120" s="929">
        <v>5207972</v>
      </c>
      <c r="CB120" s="929"/>
      <c r="CC120" s="929"/>
      <c r="CD120" s="929"/>
      <c r="CE120" s="929"/>
      <c r="CF120" s="953">
        <v>391.6</v>
      </c>
      <c r="CG120" s="954"/>
      <c r="CH120" s="954"/>
      <c r="CI120" s="954"/>
      <c r="CJ120" s="954"/>
      <c r="CK120" s="955" t="s">
        <v>471</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v>97311</v>
      </c>
      <c r="DH120" s="929"/>
      <c r="DI120" s="929"/>
      <c r="DJ120" s="929"/>
      <c r="DK120" s="929"/>
      <c r="DL120" s="929">
        <v>86222</v>
      </c>
      <c r="DM120" s="929"/>
      <c r="DN120" s="929"/>
      <c r="DO120" s="929"/>
      <c r="DP120" s="929"/>
      <c r="DQ120" s="929">
        <v>78214</v>
      </c>
      <c r="DR120" s="929"/>
      <c r="DS120" s="929"/>
      <c r="DT120" s="929"/>
      <c r="DU120" s="929"/>
      <c r="DV120" s="930">
        <v>5.9</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129</v>
      </c>
      <c r="AB121" s="864"/>
      <c r="AC121" s="864"/>
      <c r="AD121" s="864"/>
      <c r="AE121" s="865"/>
      <c r="AF121" s="866" t="s">
        <v>129</v>
      </c>
      <c r="AG121" s="864"/>
      <c r="AH121" s="864"/>
      <c r="AI121" s="864"/>
      <c r="AJ121" s="865"/>
      <c r="AK121" s="866" t="s">
        <v>129</v>
      </c>
      <c r="AL121" s="864"/>
      <c r="AM121" s="864"/>
      <c r="AN121" s="864"/>
      <c r="AO121" s="865"/>
      <c r="AP121" s="911" t="s">
        <v>129</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55047</v>
      </c>
      <c r="BR121" s="901"/>
      <c r="BS121" s="901"/>
      <c r="BT121" s="901"/>
      <c r="BU121" s="901"/>
      <c r="BV121" s="901">
        <v>49811</v>
      </c>
      <c r="BW121" s="901"/>
      <c r="BX121" s="901"/>
      <c r="BY121" s="901"/>
      <c r="BZ121" s="901"/>
      <c r="CA121" s="901">
        <v>53529</v>
      </c>
      <c r="CB121" s="901"/>
      <c r="CC121" s="901"/>
      <c r="CD121" s="901"/>
      <c r="CE121" s="901"/>
      <c r="CF121" s="962">
        <v>4</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5402</v>
      </c>
      <c r="DH121" s="901"/>
      <c r="DI121" s="901"/>
      <c r="DJ121" s="901"/>
      <c r="DK121" s="901"/>
      <c r="DL121" s="901">
        <v>3900</v>
      </c>
      <c r="DM121" s="901"/>
      <c r="DN121" s="901"/>
      <c r="DO121" s="901"/>
      <c r="DP121" s="901"/>
      <c r="DQ121" s="901">
        <v>2375</v>
      </c>
      <c r="DR121" s="901"/>
      <c r="DS121" s="901"/>
      <c r="DT121" s="901"/>
      <c r="DU121" s="901"/>
      <c r="DV121" s="878">
        <v>0.2</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129</v>
      </c>
      <c r="AB122" s="864"/>
      <c r="AC122" s="864"/>
      <c r="AD122" s="864"/>
      <c r="AE122" s="865"/>
      <c r="AF122" s="866" t="s">
        <v>129</v>
      </c>
      <c r="AG122" s="864"/>
      <c r="AH122" s="864"/>
      <c r="AI122" s="864"/>
      <c r="AJ122" s="865"/>
      <c r="AK122" s="866" t="s">
        <v>129</v>
      </c>
      <c r="AL122" s="864"/>
      <c r="AM122" s="864"/>
      <c r="AN122" s="864"/>
      <c r="AO122" s="865"/>
      <c r="AP122" s="911" t="s">
        <v>129</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2692711</v>
      </c>
      <c r="BR122" s="932"/>
      <c r="BS122" s="932"/>
      <c r="BT122" s="932"/>
      <c r="BU122" s="932"/>
      <c r="BV122" s="932">
        <v>2898996</v>
      </c>
      <c r="BW122" s="932"/>
      <c r="BX122" s="932"/>
      <c r="BY122" s="932"/>
      <c r="BZ122" s="932"/>
      <c r="CA122" s="932">
        <v>2929996</v>
      </c>
      <c r="CB122" s="932"/>
      <c r="CC122" s="932"/>
      <c r="CD122" s="932"/>
      <c r="CE122" s="932"/>
      <c r="CF122" s="933">
        <v>220.3</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475</v>
      </c>
      <c r="BP123" s="965"/>
      <c r="BQ123" s="919">
        <v>8012783</v>
      </c>
      <c r="BR123" s="920"/>
      <c r="BS123" s="920"/>
      <c r="BT123" s="920"/>
      <c r="BU123" s="920"/>
      <c r="BV123" s="920">
        <v>8322745</v>
      </c>
      <c r="BW123" s="920"/>
      <c r="BX123" s="920"/>
      <c r="BY123" s="920"/>
      <c r="BZ123" s="920"/>
      <c r="CA123" s="920">
        <v>8191497</v>
      </c>
      <c r="CB123" s="920"/>
      <c r="CC123" s="920"/>
      <c r="CD123" s="920"/>
      <c r="CE123" s="920"/>
      <c r="CF123" s="830"/>
      <c r="CG123" s="831"/>
      <c r="CH123" s="831"/>
      <c r="CI123" s="831"/>
      <c r="CJ123" s="921"/>
      <c r="CK123" s="956"/>
      <c r="CL123" s="942"/>
      <c r="CM123" s="942"/>
      <c r="CN123" s="942"/>
      <c r="CO123" s="943"/>
      <c r="CP123" s="922" t="s">
        <v>412</v>
      </c>
      <c r="CQ123" s="923"/>
      <c r="CR123" s="923"/>
      <c r="CS123" s="923"/>
      <c r="CT123" s="923"/>
      <c r="CU123" s="923"/>
      <c r="CV123" s="923"/>
      <c r="CW123" s="923"/>
      <c r="CX123" s="923"/>
      <c r="CY123" s="923"/>
      <c r="CZ123" s="923"/>
      <c r="DA123" s="923"/>
      <c r="DB123" s="923"/>
      <c r="DC123" s="923"/>
      <c r="DD123" s="923"/>
      <c r="DE123" s="923"/>
      <c r="DF123" s="924"/>
      <c r="DG123" s="863" t="s">
        <v>129</v>
      </c>
      <c r="DH123" s="864"/>
      <c r="DI123" s="864"/>
      <c r="DJ123" s="864"/>
      <c r="DK123" s="865"/>
      <c r="DL123" s="866" t="s">
        <v>129</v>
      </c>
      <c r="DM123" s="864"/>
      <c r="DN123" s="864"/>
      <c r="DO123" s="864"/>
      <c r="DP123" s="865"/>
      <c r="DQ123" s="866" t="s">
        <v>129</v>
      </c>
      <c r="DR123" s="864"/>
      <c r="DS123" s="864"/>
      <c r="DT123" s="864"/>
      <c r="DU123" s="865"/>
      <c r="DV123" s="911" t="s">
        <v>129</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129</v>
      </c>
      <c r="AG124" s="864"/>
      <c r="AH124" s="864"/>
      <c r="AI124" s="864"/>
      <c r="AJ124" s="865"/>
      <c r="AK124" s="866" t="s">
        <v>129</v>
      </c>
      <c r="AL124" s="864"/>
      <c r="AM124" s="864"/>
      <c r="AN124" s="864"/>
      <c r="AO124" s="865"/>
      <c r="AP124" s="911" t="s">
        <v>129</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129</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129</v>
      </c>
      <c r="DH124" s="847"/>
      <c r="DI124" s="847"/>
      <c r="DJ124" s="847"/>
      <c r="DK124" s="848"/>
      <c r="DL124" s="849" t="s">
        <v>129</v>
      </c>
      <c r="DM124" s="847"/>
      <c r="DN124" s="847"/>
      <c r="DO124" s="847"/>
      <c r="DP124" s="848"/>
      <c r="DQ124" s="849" t="s">
        <v>129</v>
      </c>
      <c r="DR124" s="847"/>
      <c r="DS124" s="847"/>
      <c r="DT124" s="847"/>
      <c r="DU124" s="848"/>
      <c r="DV124" s="935" t="s">
        <v>129</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129</v>
      </c>
      <c r="AB125" s="864"/>
      <c r="AC125" s="864"/>
      <c r="AD125" s="864"/>
      <c r="AE125" s="865"/>
      <c r="AF125" s="866" t="s">
        <v>129</v>
      </c>
      <c r="AG125" s="864"/>
      <c r="AH125" s="864"/>
      <c r="AI125" s="864"/>
      <c r="AJ125" s="865"/>
      <c r="AK125" s="866" t="s">
        <v>129</v>
      </c>
      <c r="AL125" s="864"/>
      <c r="AM125" s="864"/>
      <c r="AN125" s="864"/>
      <c r="AO125" s="865"/>
      <c r="AP125" s="911" t="s">
        <v>129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129</v>
      </c>
      <c r="DH125" s="929"/>
      <c r="DI125" s="929"/>
      <c r="DJ125" s="929"/>
      <c r="DK125" s="929"/>
      <c r="DL125" s="929" t="s">
        <v>129</v>
      </c>
      <c r="DM125" s="929"/>
      <c r="DN125" s="929"/>
      <c r="DO125" s="929"/>
      <c r="DP125" s="929"/>
      <c r="DQ125" s="929" t="s">
        <v>129</v>
      </c>
      <c r="DR125" s="929"/>
      <c r="DS125" s="929"/>
      <c r="DT125" s="929"/>
      <c r="DU125" s="929"/>
      <c r="DV125" s="930" t="s">
        <v>129</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129</v>
      </c>
      <c r="AG126" s="864"/>
      <c r="AH126" s="864"/>
      <c r="AI126" s="864"/>
      <c r="AJ126" s="865"/>
      <c r="AK126" s="866" t="s">
        <v>129</v>
      </c>
      <c r="AL126" s="864"/>
      <c r="AM126" s="864"/>
      <c r="AN126" s="864"/>
      <c r="AO126" s="865"/>
      <c r="AP126" s="911" t="s">
        <v>129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129</v>
      </c>
      <c r="DH126" s="901"/>
      <c r="DI126" s="901"/>
      <c r="DJ126" s="901"/>
      <c r="DK126" s="901"/>
      <c r="DL126" s="901" t="s">
        <v>129</v>
      </c>
      <c r="DM126" s="901"/>
      <c r="DN126" s="901"/>
      <c r="DO126" s="901"/>
      <c r="DP126" s="901"/>
      <c r="DQ126" s="901" t="s">
        <v>129</v>
      </c>
      <c r="DR126" s="901"/>
      <c r="DS126" s="901"/>
      <c r="DT126" s="901"/>
      <c r="DU126" s="901"/>
      <c r="DV126" s="878" t="s">
        <v>129</v>
      </c>
      <c r="DW126" s="878"/>
      <c r="DX126" s="878"/>
      <c r="DY126" s="878"/>
      <c r="DZ126" s="879"/>
    </row>
    <row r="127" spans="1:130" s="248" customFormat="1" ht="26.25" customHeight="1" x14ac:dyDescent="0.15">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129</v>
      </c>
      <c r="AB127" s="864"/>
      <c r="AC127" s="864"/>
      <c r="AD127" s="864"/>
      <c r="AE127" s="865"/>
      <c r="AF127" s="866" t="s">
        <v>129</v>
      </c>
      <c r="AG127" s="864"/>
      <c r="AH127" s="864"/>
      <c r="AI127" s="864"/>
      <c r="AJ127" s="865"/>
      <c r="AK127" s="866" t="s">
        <v>129</v>
      </c>
      <c r="AL127" s="864"/>
      <c r="AM127" s="864"/>
      <c r="AN127" s="864"/>
      <c r="AO127" s="865"/>
      <c r="AP127" s="911" t="s">
        <v>129</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129</v>
      </c>
      <c r="DM127" s="901"/>
      <c r="DN127" s="901"/>
      <c r="DO127" s="901"/>
      <c r="DP127" s="901"/>
      <c r="DQ127" s="901" t="s">
        <v>129</v>
      </c>
      <c r="DR127" s="901"/>
      <c r="DS127" s="901"/>
      <c r="DT127" s="901"/>
      <c r="DU127" s="901"/>
      <c r="DV127" s="878" t="s">
        <v>129</v>
      </c>
      <c r="DW127" s="878"/>
      <c r="DX127" s="878"/>
      <c r="DY127" s="878"/>
      <c r="DZ127" s="879"/>
    </row>
    <row r="128" spans="1:130" s="248" customFormat="1" ht="26.25" customHeight="1" thickBot="1" x14ac:dyDescent="0.2">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15092</v>
      </c>
      <c r="AB128" s="885"/>
      <c r="AC128" s="885"/>
      <c r="AD128" s="885"/>
      <c r="AE128" s="886"/>
      <c r="AF128" s="887">
        <v>13983</v>
      </c>
      <c r="AG128" s="885"/>
      <c r="AH128" s="885"/>
      <c r="AI128" s="885"/>
      <c r="AJ128" s="886"/>
      <c r="AK128" s="887">
        <v>8219</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129</v>
      </c>
      <c r="DH128" s="875"/>
      <c r="DI128" s="875"/>
      <c r="DJ128" s="875"/>
      <c r="DK128" s="875"/>
      <c r="DL128" s="875" t="s">
        <v>129</v>
      </c>
      <c r="DM128" s="875"/>
      <c r="DN128" s="875"/>
      <c r="DO128" s="875"/>
      <c r="DP128" s="875"/>
      <c r="DQ128" s="875" t="s">
        <v>129</v>
      </c>
      <c r="DR128" s="875"/>
      <c r="DS128" s="875"/>
      <c r="DT128" s="875"/>
      <c r="DU128" s="875"/>
      <c r="DV128" s="876" t="s">
        <v>129</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1497091</v>
      </c>
      <c r="AB129" s="864"/>
      <c r="AC129" s="864"/>
      <c r="AD129" s="864"/>
      <c r="AE129" s="865"/>
      <c r="AF129" s="866">
        <v>1504650</v>
      </c>
      <c r="AG129" s="864"/>
      <c r="AH129" s="864"/>
      <c r="AI129" s="864"/>
      <c r="AJ129" s="865"/>
      <c r="AK129" s="866">
        <v>1593339</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129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252443</v>
      </c>
      <c r="AB130" s="864"/>
      <c r="AC130" s="864"/>
      <c r="AD130" s="864"/>
      <c r="AE130" s="865"/>
      <c r="AF130" s="866">
        <v>259642</v>
      </c>
      <c r="AG130" s="864"/>
      <c r="AH130" s="864"/>
      <c r="AI130" s="864"/>
      <c r="AJ130" s="865"/>
      <c r="AK130" s="866">
        <v>263515</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4.7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1244648</v>
      </c>
      <c r="AB131" s="847"/>
      <c r="AC131" s="847"/>
      <c r="AD131" s="847"/>
      <c r="AE131" s="848"/>
      <c r="AF131" s="849">
        <v>1245008</v>
      </c>
      <c r="AG131" s="847"/>
      <c r="AH131" s="847"/>
      <c r="AI131" s="847"/>
      <c r="AJ131" s="848"/>
      <c r="AK131" s="849">
        <v>1329824</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4.3115804630000003</v>
      </c>
      <c r="AB132" s="827"/>
      <c r="AC132" s="827"/>
      <c r="AD132" s="827"/>
      <c r="AE132" s="828"/>
      <c r="AF132" s="829">
        <v>4.4860755909999996</v>
      </c>
      <c r="AG132" s="827"/>
      <c r="AH132" s="827"/>
      <c r="AI132" s="827"/>
      <c r="AJ132" s="828"/>
      <c r="AK132" s="829">
        <v>5.455233174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4.5999999999999996</v>
      </c>
      <c r="AB133" s="806"/>
      <c r="AC133" s="806"/>
      <c r="AD133" s="806"/>
      <c r="AE133" s="807"/>
      <c r="AF133" s="805">
        <v>4.5</v>
      </c>
      <c r="AG133" s="806"/>
      <c r="AH133" s="806"/>
      <c r="AI133" s="806"/>
      <c r="AJ133" s="807"/>
      <c r="AK133" s="805">
        <v>4.7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ux32R9BGUySqOCqN1zCcrGpLAaQaVkJf4s7wqzcQrSoggtAPSKHsukIn/qD5f1n/ffKSeQFlEKUd3PPITUvg==" saltValue="DCpszGTaKuDQYUF5t4Ui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nZ+i92SKEoF1/vDHvO6dlMdcQWcQs7SpoOPviodXarNzjGa1a4BxKDGMBhleDFM4TfLIZtfZxJVilb874TZeQ==" saltValue="dulkVwMy2lpQlW7jq8Lu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tJ8MwjtsUcqdFfYJVGxEP16eK/Oc79QtkVVHm3msybRBN/CwvKo1bVozDlsxR9Pgd80e7ae13j1dYk98ig==" saltValue="qUWMXICojKQKdbp3smZ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459665</v>
      </c>
      <c r="AP9" s="314">
        <v>304212</v>
      </c>
      <c r="AQ9" s="315">
        <v>224098</v>
      </c>
      <c r="AR9" s="316">
        <v>35.700000000000003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7047</v>
      </c>
      <c r="AP10" s="317">
        <v>4664</v>
      </c>
      <c r="AQ10" s="318">
        <v>32087</v>
      </c>
      <c r="AR10" s="319">
        <v>-85.5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3587</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21279</v>
      </c>
      <c r="AP13" s="317">
        <v>14083</v>
      </c>
      <c r="AQ13" s="318">
        <v>11579</v>
      </c>
      <c r="AR13" s="319">
        <v>21.6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9060</v>
      </c>
      <c r="AP14" s="317">
        <v>5996</v>
      </c>
      <c r="AQ14" s="318">
        <v>4496</v>
      </c>
      <c r="AR14" s="319">
        <v>33.4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-40750</v>
      </c>
      <c r="AP15" s="317">
        <v>-26969</v>
      </c>
      <c r="AQ15" s="318">
        <v>-17592</v>
      </c>
      <c r="AR15" s="319">
        <v>53.3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456301</v>
      </c>
      <c r="AP16" s="317">
        <v>301986</v>
      </c>
      <c r="AQ16" s="318">
        <v>258255</v>
      </c>
      <c r="AR16" s="319">
        <v>16.899999999999999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31.11</v>
      </c>
      <c r="AP21" s="331">
        <v>22.75</v>
      </c>
      <c r="AQ21" s="332">
        <v>8.36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95</v>
      </c>
      <c r="AP22" s="336">
        <v>95.6</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332435</v>
      </c>
      <c r="AP32" s="345">
        <v>220010</v>
      </c>
      <c r="AQ32" s="346">
        <v>146295</v>
      </c>
      <c r="AR32" s="347">
        <v>50.4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v>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10726</v>
      </c>
      <c r="AP35" s="345">
        <v>7099</v>
      </c>
      <c r="AQ35" s="346">
        <v>31593</v>
      </c>
      <c r="AR35" s="347">
        <v>-77.5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1118</v>
      </c>
      <c r="AP36" s="345">
        <v>740</v>
      </c>
      <c r="AQ36" s="346">
        <v>3914</v>
      </c>
      <c r="AR36" s="347">
        <v>-81.099999999999994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t="s">
        <v>512</v>
      </c>
      <c r="AP37" s="345" t="s">
        <v>512</v>
      </c>
      <c r="AQ37" s="346">
        <v>1348</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27</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-8219</v>
      </c>
      <c r="AP39" s="345">
        <v>-5439</v>
      </c>
      <c r="AQ39" s="346">
        <v>-7201</v>
      </c>
      <c r="AR39" s="347">
        <v>-24.5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-263515</v>
      </c>
      <c r="AP40" s="345">
        <v>-174398</v>
      </c>
      <c r="AQ40" s="346">
        <v>-128709</v>
      </c>
      <c r="AR40" s="347">
        <v>35.5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72545</v>
      </c>
      <c r="AP41" s="345">
        <v>48011</v>
      </c>
      <c r="AQ41" s="346">
        <v>47272</v>
      </c>
      <c r="AR41" s="347">
        <v>1.6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373094</v>
      </c>
      <c r="AN51" s="367">
        <v>230875</v>
      </c>
      <c r="AO51" s="368">
        <v>-28.5</v>
      </c>
      <c r="AP51" s="369">
        <v>291945</v>
      </c>
      <c r="AQ51" s="370">
        <v>4.0999999999999996</v>
      </c>
      <c r="AR51" s="371">
        <v>-32.6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178617</v>
      </c>
      <c r="AN52" s="375">
        <v>110530</v>
      </c>
      <c r="AO52" s="376">
        <v>-43.7</v>
      </c>
      <c r="AP52" s="377">
        <v>127651</v>
      </c>
      <c r="AQ52" s="378">
        <v>0.3</v>
      </c>
      <c r="AR52" s="379">
        <v>-44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630992</v>
      </c>
      <c r="AN53" s="367">
        <v>398857</v>
      </c>
      <c r="AO53" s="368">
        <v>72.8</v>
      </c>
      <c r="AP53" s="369">
        <v>291173</v>
      </c>
      <c r="AQ53" s="370">
        <v>-0.3</v>
      </c>
      <c r="AR53" s="371">
        <v>73.099999999999994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407419</v>
      </c>
      <c r="AN54" s="375">
        <v>257534</v>
      </c>
      <c r="AO54" s="376">
        <v>133</v>
      </c>
      <c r="AP54" s="377">
        <v>119071</v>
      </c>
      <c r="AQ54" s="378">
        <v>-6.7</v>
      </c>
      <c r="AR54" s="379">
        <v>139.69999999999999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755882</v>
      </c>
      <c r="AN55" s="367">
        <v>488612</v>
      </c>
      <c r="AO55" s="368">
        <v>22.5</v>
      </c>
      <c r="AP55" s="369">
        <v>271581</v>
      </c>
      <c r="AQ55" s="370">
        <v>-6.7</v>
      </c>
      <c r="AR55" s="371">
        <v>29.2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525979</v>
      </c>
      <c r="AN56" s="375">
        <v>339999</v>
      </c>
      <c r="AO56" s="376">
        <v>32</v>
      </c>
      <c r="AP56" s="377">
        <v>117844</v>
      </c>
      <c r="AQ56" s="378">
        <v>-1</v>
      </c>
      <c r="AR56" s="379">
        <v>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740267</v>
      </c>
      <c r="AN57" s="367">
        <v>490243</v>
      </c>
      <c r="AO57" s="368">
        <v>0.3</v>
      </c>
      <c r="AP57" s="369">
        <v>268375</v>
      </c>
      <c r="AQ57" s="370">
        <v>-1.2</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442988</v>
      </c>
      <c r="AN58" s="375">
        <v>293370</v>
      </c>
      <c r="AO58" s="376">
        <v>-13.7</v>
      </c>
      <c r="AP58" s="377">
        <v>119602</v>
      </c>
      <c r="AQ58" s="378">
        <v>1.5</v>
      </c>
      <c r="AR58" s="379">
        <v>-15.2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636414</v>
      </c>
      <c r="AN59" s="367">
        <v>421187</v>
      </c>
      <c r="AO59" s="368">
        <v>-14.1</v>
      </c>
      <c r="AP59" s="369">
        <v>301035</v>
      </c>
      <c r="AQ59" s="370">
        <v>12.2</v>
      </c>
      <c r="AR59" s="371">
        <v>-26.3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267859</v>
      </c>
      <c r="AN60" s="375">
        <v>177273</v>
      </c>
      <c r="AO60" s="376">
        <v>-39.6</v>
      </c>
      <c r="AP60" s="377">
        <v>154376</v>
      </c>
      <c r="AQ60" s="378">
        <v>29.1</v>
      </c>
      <c r="AR60" s="379">
        <v>-68.7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627330</v>
      </c>
      <c r="AN61" s="382">
        <v>405955</v>
      </c>
      <c r="AO61" s="383">
        <v>10.6</v>
      </c>
      <c r="AP61" s="384">
        <v>284822</v>
      </c>
      <c r="AQ61" s="385">
        <v>1.6</v>
      </c>
      <c r="AR61" s="371">
        <v>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364572</v>
      </c>
      <c r="AN62" s="375">
        <v>235741</v>
      </c>
      <c r="AO62" s="376">
        <v>13.6</v>
      </c>
      <c r="AP62" s="377">
        <v>127709</v>
      </c>
      <c r="AQ62" s="378">
        <v>4.5999999999999996</v>
      </c>
      <c r="AR62" s="379">
        <v>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31I/ENsgax6EQzJAtbtiGJ4mOoggZJJuyPhZD4afDSATQtCwUcXFH6UcvAUwBIgRSE/fjI63mIt033MKOceWA==" saltValue="KPi87mcdToJhW2Mxp2bAM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AE79" sqref="AE79"/>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OvBj5EhqgXAjXz5Y2dzdRje87yVvV7cOHH30xSaNuvw30b6QDCu4VFDjqT7ABg8oxAcQ2FhuCvvQC8dkGhaafQ==" saltValue="8hmw6OgU8L/Q4pOSbYWq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tSQ4a4TvCN2SOmiiYqYx5WiOQungUI4O738yZc171nrmy8WZoPKTXxW9Cg0sMiRyI89SitycLiVWZj7k/AcNJQ==" saltValue="iBI7PEeRRqs8FAuUlRH/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172.88</v>
      </c>
      <c r="G47" s="12">
        <v>194.1</v>
      </c>
      <c r="H47" s="12">
        <v>177.41</v>
      </c>
      <c r="I47" s="12">
        <v>172.8</v>
      </c>
      <c r="J47" s="13">
        <v>160.66999999999999</v>
      </c>
    </row>
    <row r="48" spans="2:10" ht="57.75" customHeight="1" x14ac:dyDescent="0.15">
      <c r="B48" s="14"/>
      <c r="C48" s="1240" t="s">
        <v>4</v>
      </c>
      <c r="D48" s="1240"/>
      <c r="E48" s="1241"/>
      <c r="F48" s="15">
        <v>11.8</v>
      </c>
      <c r="G48" s="16">
        <v>0.32</v>
      </c>
      <c r="H48" s="16">
        <v>12.04</v>
      </c>
      <c r="I48" s="16">
        <v>7.21</v>
      </c>
      <c r="J48" s="17">
        <v>5.77</v>
      </c>
    </row>
    <row r="49" spans="2:10" ht="57.75" customHeight="1" thickBot="1" x14ac:dyDescent="0.2">
      <c r="B49" s="18"/>
      <c r="C49" s="1242" t="s">
        <v>5</v>
      </c>
      <c r="D49" s="1242"/>
      <c r="E49" s="1243"/>
      <c r="F49" s="19">
        <v>6.02</v>
      </c>
      <c r="G49" s="20" t="s">
        <v>559</v>
      </c>
      <c r="H49" s="20" t="s">
        <v>560</v>
      </c>
      <c r="I49" s="20" t="s">
        <v>561</v>
      </c>
      <c r="J49" s="21" t="s">
        <v>562</v>
      </c>
    </row>
    <row r="50" spans="2:10" ht="13.5" customHeight="1" x14ac:dyDescent="0.15"/>
  </sheetData>
  <sheetProtection algorithmName="SHA-512" hashValue="DH+UX0PFHyAfKJUTUQ/RR0JAH1eLsng7+CX2nFvp0vh6w9Dhi8z7gNs3/MBa5P1CJgUfYKQPJVZsOQEqCtp15A==" saltValue="UVPquZKN9HdFMsCt1ck6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2022-09-20T04:46:29Z</cp:lastPrinted>
  <dcterms:created xsi:type="dcterms:W3CDTF">2022-02-02T06:39:35Z</dcterms:created>
  <dcterms:modified xsi:type="dcterms:W3CDTF">2022-09-20T08:39:39Z</dcterms:modified>
  <cp:category/>
</cp:coreProperties>
</file>