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W34" i="10"/>
  <c r="BW35" i="10" s="1"/>
  <c r="BW36" i="10" s="1"/>
  <c r="BW37" i="10" s="1"/>
  <c r="BW38" i="10" s="1"/>
  <c r="BW39" i="10" s="1"/>
  <c r="BW40" i="10" s="1"/>
  <c r="BW41" i="10" s="1"/>
  <c r="BW42"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<sst xmlns="http://schemas.openxmlformats.org/spreadsheetml/2006/main" count="1180" uniqueCount="610">
  <si>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</si>
  <si>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</si>
  <si>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</si>
  <si>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</si>
  <si>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</si>
  <si>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</si>
  <si>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</si>
  <si>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</si>
  <si>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</si>
  <si>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</si>
  <si>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</si>
  <si>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</si>
  <si>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</si>
  <si>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</si>
  <si>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</si>
  <si>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</si>
  <si>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</si>
  <si>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</si>
  <si>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</si>
  <si>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</si>
  <si>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</si>
  <si>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</si>
  <si>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</si>
  <si>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</si>
  <si>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</si>
  <si>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</si>
  <si>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</si>
  <si>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</si>
  <si>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</si>
  <si>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</si>
  <si>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</si>
  <si>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</si>
  <si>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</si>
  <si>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</si>
  <si>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</si>
  <si>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</si>
  <si>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</si>
  <si>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</si>
  <si>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</si>
  <si>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</si>
  <si>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</si>
  <si>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</si>
  <si>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</si>
  <si>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</si>
  <si>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</si>
  <si>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</si>
  <si>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</si>
  <si>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</si>
  <si>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</si>
  <si>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</si>
  <si>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</si>
  <si>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</si>
  <si>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</si>
  <si>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</si>
  <si>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</si>
  <si>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</si>
  <si>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</si>
  <si>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</si>
  <si>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</si>
  <si>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</si>
  <si>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</si>
  <si>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</si>
  <si>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</si>
  <si>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</si>
  <si>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</si>
  <si>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</si>
  <si>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</si>
  <si>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</si>
  <si>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</si>
  <si>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</si>
  <si>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</si>
  <si>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</si>
  <si>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</si>
  <si>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</si>
  <si>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</si>
  <si>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</si>
  <si>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</si>
  <si>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</si>
  <si>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</si>
  <si>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</si>
  <si>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</si>
  <si>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</si>
  <si>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</si>
  <si>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</si>
  <si>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</si>
  <si>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</si>
  <si>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</si>
  <si>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</si>
  <si>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</si>
  <si>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</si>
  <si>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</si>
  <si>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</si>
  <si>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</si>
  <si>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</si>
  <si>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</si>
  <si>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</si>
  <si>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</si>
  <si>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</si>
  <si>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</si>
  <si>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</si>
  <si>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</si>
  <si>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</si>
  <si>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</si>
  <si>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</si>
  <si>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</si>
  <si>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</si>
  <si>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</si>
  <si>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</si>
  <si>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</si>
  <si>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</si>
  <si>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</si>
  <si>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</si>
  <si>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</si>
  <si>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</si>
  <si>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</si>
  <si>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</si>
  <si>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</si>
  <si>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</si>
  <si>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</si>
  <si>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</si>
  <si>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</si>
  <si>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</si>
  <si>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</si>
  <si>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</si>
  <si>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</si>
  <si>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</si>
  <si>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</si>
  <si>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</si>
  <si>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</si>
  <si>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</si>
  <si>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</si>
  <si>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</si>
  <si>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</si>
  <si>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</si>
  <si>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</si>
  <si>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</si>
  <si>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</si>
  <si>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</si>
  <si>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</si>
  <si>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</si>
  <si>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</si>
  <si>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</si>
  <si>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</si>
  <si>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</si>
  <si>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</si>
  <si>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</si>
  <si>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</si>
  <si>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</si>
  <si>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</si>
  <si>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</si>
  <si>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</si>
  <si>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</si>
  <si>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</si>
  <si>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</si>
  <si>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</si>
  <si>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</si>
  <si>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</si>
  <si>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</si>
  <si>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</si>
  <si>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</si>
  <si>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</si>
  <si>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</si>
  <si>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</si>
  <si>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</si>
  <si>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</si>
  <si>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</si>
  <si>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</si>
  <si>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</si>
  <si>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</si>
  <si>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</si>
  <si>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</si>
  <si>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</si>
  <si>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</si>
  <si>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</si>
  <si>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</si>
  <si>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</si>
  <si>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</si>
  <si>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</si>
  <si>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</si>
  <si>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</si>
  <si>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</si>
  <si>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</si>
  <si>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</si>
  <si>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</si>
  <si>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</si>
  <si>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</si>
  <si>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</si>
  <si>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</si>
  <si>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</si>
  <si>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</si>
  <si>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</si>
  <si>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</si>
  <si>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</si>
  <si>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</si>
  <si>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</si>
  <si>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</si>
  <si>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</si>
  <si>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</si>
  <si>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</si>
  <si>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</si>
  <si>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</si>
  <si>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</si>
  <si>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</si>
  <si>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</si>
  <si>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</si>
  <si>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</si>
  <si>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</si>
  <si>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</si>
  <si>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</si>
  <si>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</si>
  <si>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</si>
  <si>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</si>
  <si>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徳島県板野町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</si>
  <si>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</si>
  <si>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</si>
  <si>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</si>
  <si>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</si>
  <si>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</si>
  <si>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</si>
  <si>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</si>
  <si>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</si>
  <si>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</si>
  <si>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</si>
  <si>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</si>
  <si>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</si>
  <si>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</si>
  <si>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</si>
  <si>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</si>
  <si>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</si>
  <si>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</si>
  <si>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</si>
  <si>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</si>
  <si>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</si>
  <si>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</si>
  <si>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</si>
  <si>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</si>
  <si>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</si>
  <si>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</si>
  <si>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</si>
  <si>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</si>
  <si>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</si>
  <si>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</si>
  <si>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</si>
  <si>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</si>
  <si>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</si>
  <si>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</si>
  <si>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</si>
  <si>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</si>
  <si>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</si>
  <si>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</si>
  <si>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</si>
  <si>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</si>
  <si>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</si>
  <si>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</si>
  <si>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</si>
  <si>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</si>
  <si>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</si>
  <si>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</si>
  <si>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</si>
  <si>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</si>
  <si>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</si>
  <si>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</si>
  <si>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</si>
  <si>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</si>
  <si>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</si>
  <si>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</si>
  <si>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</si>
  <si>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</si>
  <si>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</si>
  <si>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</si>
  <si>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</si>
  <si>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</si>
  <si>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</si>
  <si>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</si>
  <si>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</si>
  <si>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</si>
  <si>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</si>
  <si>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</si>
  <si>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</si>
  <si>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</si>
  <si>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</si>
  <si>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</si>
  <si>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</si>
  <si>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</si>
  <si>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</si>
  <si>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</si>
  <si>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</si>
  <si>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</si>
  <si>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</si>
  <si>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</si>
  <si>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</si>
  <si>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</si>
  <si>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</si>
  <si>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</si>
  <si>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</si>
  <si>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</si>
  <si>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</si>
  <si>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</si>
  <si>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</si>
  <si>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</si>
  <si>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</si>
  <si>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</si>
  <si>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</si>
  <si>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</si>
  <si>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</si>
  <si>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</si>
  <si>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</si>
  <si>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</si>
  <si>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</si>
  <si>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</si>
  <si>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</si>
  <si>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</si>
  <si>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</si>
  <si>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</si>
  <si>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</si>
  <si>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</si>
  <si>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</si>
  <si>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</si>
  <si>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</si>
  <si>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</si>
  <si>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</si>
  <si>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</si>
  <si>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</si>
  <si>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</si>
  <si>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</si>
  <si>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</si>
  <si>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</si>
  <si>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</si>
  <si>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</si>
  <si>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</si>
  <si>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</si>
  <si>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</si>
  <si>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</si>
  <si>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</si>
  <si>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</si>
  <si>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</si>
  <si>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</si>
  <si>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</si>
  <si>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</si>
  <si>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</si>
  <si>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</si>
  <si>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</si>
  <si>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</si>
  <si>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</si>
  <si>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</si>
  <si>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</si>
  <si>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</si>
  <si>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</si>
  <si>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</si>
  <si>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</si>
  <si>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</si>
  <si>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</si>
  <si>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</si>
  <si>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</si>
  <si>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</si>
  <si>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</si>
  <si>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</si>
  <si>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</si>
  <si>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</si>
  <si>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</si>
  <si>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</si>
  <si>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</si>
  <si>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</si>
  <si>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</si>
  <si>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</si>
  <si>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</si>
  <si>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</si>
  <si>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徳島県板野町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</si>
  <si>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</si>
  <si>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</si>
  <si>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</si>
  <si>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</si>
  <si>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</si>
  <si>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</si>
  <si>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</si>
  <si>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</si>
  <si>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</si>
  <si>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</si>
  <si>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</si>
  <si>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</si>
  <si>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</si>
  <si>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</si>
  <si>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</si>
  <si>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</si>
  <si>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</si>
  <si>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</si>
  <si>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</si>
  <si>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</si>
  <si>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板野町住宅新築資金等貸付事業特別会計</t>
    <phoneticPr fontId="5"/>
  </si>
  <si>
    <t>板野町奨学金貸与事業特別会計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</si>
  <si>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</si>
  <si>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</si>
  <si>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</si>
  <si>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</si>
  <si>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</si>
  <si>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</si>
  <si>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</si>
  <si>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</si>
  <si>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</si>
  <si>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</si>
  <si>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</si>
  <si>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</si>
  <si>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</si>
  <si>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</si>
  <si>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板野町特別会計国民健康保険</t>
    <phoneticPr fontId="5"/>
  </si>
  <si>
    <t>板野町介護保険（保険事業）特別会計</t>
    <phoneticPr fontId="5"/>
  </si>
  <si>
    <t>板野町後期高齢者医療特別会計</t>
    <phoneticPr fontId="5"/>
  </si>
  <si>
    <t>板野町介護保険（介護サービス事業）特別会計</t>
    <phoneticPr fontId="5"/>
  </si>
  <si>
    <t>板野町水道事業会計</t>
    <phoneticPr fontId="5"/>
  </si>
  <si>
    <t>法適用企業</t>
    <phoneticPr fontId="5"/>
  </si>
  <si>
    <t>板野町公共下水道事業特別会計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</si>
  <si>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</si>
  <si>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</si>
  <si>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</si>
  <si>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</si>
  <si>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</si>
  <si>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</si>
  <si>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</si>
  <si>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</si>
  <si>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</si>
  <si>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</si>
  <si>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</si>
  <si>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</si>
  <si>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</si>
  <si>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</si>
  <si>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</si>
  <si>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</si>
  <si>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</si>
  <si>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</si>
  <si>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</si>
  <si>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</si>
  <si>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</si>
  <si>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</si>
  <si>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</si>
  <si>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</si>
  <si>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</si>
  <si>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</si>
  <si>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</si>
  <si>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</si>
  <si>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</si>
  <si>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</si>
  <si>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</si>
  <si>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</si>
  <si>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</si>
  <si>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</si>
  <si>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</si>
  <si>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</si>
  <si>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</si>
  <si>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</si>
  <si>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</si>
  <si>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</si>
  <si>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</si>
  <si>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</si>
  <si>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</si>
  <si>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</si>
  <si>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</si>
  <si>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</si>
  <si>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</si>
  <si>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</si>
  <si>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</si>
  <si>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</si>
  <si>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</si>
  <si>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</si>
  <si>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</si>
  <si>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</si>
  <si>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</si>
  <si>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板野町公共下水道事業特別会計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</si>
  <si>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</si>
  <si>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</si>
  <si>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板野町介護保険(介護サービス事業)特別会計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</si>
  <si>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</si>
  <si>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板野町介護保険(保険事業)特別会計</t>
    <phoneticPr fontId="5"/>
  </si>
  <si>
    <t>(Ｆ)</t>
    <phoneticPr fontId="5"/>
  </si>
  <si>
    <t>板野町後期高齢者医療特別会計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</si>
  <si>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</si>
  <si>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</si>
  <si>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</si>
  <si>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</si>
  <si>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</si>
  <si>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</si>
  <si>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</si>
  <si>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</si>
  <si>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</si>
  <si>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</si>
  <si>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</si>
  <si>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</si>
  <si>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</si>
  <si>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</si>
  <si>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</si>
  <si>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</si>
  <si>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</si>
  <si>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</si>
  <si>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</si>
  <si>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</si>
  <si>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</si>
  <si>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</si>
  <si>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</si>
  <si>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</si>
  <si>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</si>
  <si>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</si>
  <si>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</si>
  <si>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</si>
  <si>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</si>
  <si>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</si>
  <si>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</si>
  <si>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</si>
  <si>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</si>
  <si>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</si>
  <si>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</si>
  <si>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</si>
  <si>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</si>
  <si>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</si>
  <si>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</si>
  <si>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</si>
  <si>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</si>
  <si>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</si>
  <si>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</si>
  <si>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</si>
  <si>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</si>
  <si>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</si>
  <si>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</si>
  <si>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</si>
  <si>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</si>
  <si>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</si>
  <si>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</si>
  <si>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</si>
  <si>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</si>
  <si>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</si>
  <si>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</si>
  <si>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</si>
  <si>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</si>
  <si>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</si>
  <si>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</si>
  <si>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</si>
  <si>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</si>
  <si>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</si>
  <si>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</si>
  <si>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</si>
  <si>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</si>
  <si>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</si>
  <si>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</si>
  <si>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</si>
  <si>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</si>
  <si>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</si>
  <si>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</si>
  <si>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</si>
  <si>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</si>
  <si>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</si>
  <si>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</si>
  <si>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</si>
  <si>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</si>
  <si>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</si>
  <si>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</si>
  <si>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</si>
  <si>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</si>
  <si>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</si>
  <si>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</si>
  <si>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4.66</t>
  </si>
  <si>
    <t>▲ 7.25</t>
  </si>
  <si>
    <t>板野町水道事業会計</t>
  </si>
  <si>
    <t>一般会計</t>
  </si>
  <si>
    <t>板野町介護保険（保険事業）特別会計</t>
  </si>
  <si>
    <t>板野町特別会計国民健康保険</t>
  </si>
  <si>
    <t>▲ 1.05</t>
  </si>
  <si>
    <t>▲ 0.96</t>
  </si>
  <si>
    <t>▲ 0.51</t>
  </si>
  <si>
    <t>▲ 0.45</t>
  </si>
  <si>
    <t>板野町介護保険（介護サービス事業）特別会計</t>
  </si>
  <si>
    <t>板野町後期高齢者医療特別会計</t>
  </si>
  <si>
    <t>板野町住宅新築資金等貸付事業特別会計</t>
  </si>
  <si>
    <t>板野町奨学金貸与事業特別会計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</si>
  <si>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</si>
  <si>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</si>
  <si>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</si>
  <si>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</si>
  <si>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</si>
  <si>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</si>
  <si>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</si>
  <si>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</si>
  <si>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</si>
  <si>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</si>
  <si>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5"/>
  </si>
  <si>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3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</si>
  <si>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</si>
  <si>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5"/>
  </si>
  <si>
    <t>中央広域環境施設組合</t>
    <rPh sb="0" eb="10">
      <t>チュウオウコウイキカンキョウシセツクミアイ</t>
    </rPh>
    <phoneticPr fontId="35"/>
  </si>
  <si>
    <t>板野西部消防組合</t>
    <rPh sb="0" eb="2">
      <t>イタノ</t>
    </rPh>
    <rPh sb="2" eb="4">
      <t>セイブ</t>
    </rPh>
    <rPh sb="4" eb="6">
      <t>ショウボウ</t>
    </rPh>
    <rPh sb="6" eb="8">
      <t>クミアイ</t>
    </rPh>
    <phoneticPr fontId="35"/>
  </si>
  <si>
    <t>板野西部青少年補導センター組合</t>
    <rPh sb="0" eb="2">
      <t>イタノ</t>
    </rPh>
    <rPh sb="2" eb="4">
      <t>セイブ</t>
    </rPh>
    <rPh sb="4" eb="7">
      <t>セイショウネン</t>
    </rPh>
    <rPh sb="7" eb="9">
      <t>ホドウ</t>
    </rPh>
    <rPh sb="13" eb="15">
      <t>クミアイ</t>
    </rPh>
    <phoneticPr fontId="35"/>
  </si>
  <si>
    <t>松茂町ほか二町競艇事業組合</t>
    <rPh sb="0" eb="3">
      <t>マツシゲチョウ</t>
    </rPh>
    <rPh sb="5" eb="7">
      <t>ニチョウ</t>
    </rPh>
    <rPh sb="7" eb="9">
      <t>キョウテイ</t>
    </rPh>
    <rPh sb="9" eb="11">
      <t>ジギョウ</t>
    </rPh>
    <rPh sb="11" eb="13">
      <t>クミアイ</t>
    </rPh>
    <phoneticPr fontId="35"/>
  </si>
  <si>
    <t>-</t>
    <phoneticPr fontId="2"/>
  </si>
  <si>
    <t>板野町土地開発公社</t>
    <rPh sb="0" eb="3">
      <t>イタノチョウ</t>
    </rPh>
    <rPh sb="3" eb="5">
      <t>トチ</t>
    </rPh>
    <rPh sb="5" eb="7">
      <t>カイハツ</t>
    </rPh>
    <rPh sb="7" eb="9">
      <t>コウシャ</t>
    </rPh>
    <phoneticPr fontId="2"/>
  </si>
  <si>
    <t>○</t>
    <phoneticPr fontId="2"/>
  </si>
  <si>
    <t>役場庁舎改築等基金</t>
  </si>
  <si>
    <t>公共施設等整備基金</t>
  </si>
  <si>
    <t>産業振興資本管理基金</t>
    <phoneticPr fontId="2"/>
  </si>
  <si>
    <t>高齢者保健福祉基金</t>
    <phoneticPr fontId="2"/>
  </si>
  <si>
    <t>地方創生基金</t>
    <rPh sb="0" eb="2">
      <t>チホウ</t>
    </rPh>
    <rPh sb="2" eb="4">
      <t>ソウセイ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</si>
  <si>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</si>
  <si>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</si>
  <si>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</si>
  <si>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</si>
  <si>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これまでマイナスを維持してきたが、令和２年度は平成２２年度以来１０年ぶりに比率が算定された。これは、道の駅整備事業に係る地方債発行額の増加により将来負担額が増加したことに加え、同事業への財源として基金の取崩しを行ったことにより、充当可能財源が減少したことで将来負担額が充当可能財源を上回り算定されたものである。今後は、起債事業の峻別により新規地方債発行額を抑制するとともに充当可能基金への積立てを積極的に行っていく。
　有形固定資産減価償却率については、将来負担比率とは対照的に、道の駅整備事業により有形固定資産への計上額が大幅に増加したことによって比率が改善される結果となった。</t>
    <rPh sb="1" eb="3">
      <t>ショウライ</t>
    </rPh>
    <rPh sb="3" eb="5">
      <t>フタン</t>
    </rPh>
    <rPh sb="5" eb="7">
      <t>ヒリツ</t>
    </rPh>
    <rPh sb="22" eb="24">
      <t>イジ</t>
    </rPh>
    <rPh sb="30" eb="32">
      <t>レイワ</t>
    </rPh>
    <rPh sb="33" eb="35">
      <t>ネンド</t>
    </rPh>
    <rPh sb="36" eb="38">
      <t>ヘイセイ</t>
    </rPh>
    <rPh sb="40" eb="42">
      <t>ネンド</t>
    </rPh>
    <rPh sb="42" eb="44">
      <t>イライ</t>
    </rPh>
    <rPh sb="46" eb="47">
      <t>ネン</t>
    </rPh>
    <rPh sb="50" eb="52">
      <t>ヒリツ</t>
    </rPh>
    <rPh sb="53" eb="55">
      <t>サンテイ</t>
    </rPh>
    <rPh sb="71" eb="72">
      <t>カカ</t>
    </rPh>
    <rPh sb="98" eb="99">
      <t>クワ</t>
    </rPh>
    <rPh sb="154" eb="156">
      <t>ウワマワ</t>
    </rPh>
    <rPh sb="157" eb="159">
      <t>サンテイ</t>
    </rPh>
    <rPh sb="168" eb="170">
      <t>コンゴ</t>
    </rPh>
    <rPh sb="172" eb="174">
      <t>キサイ</t>
    </rPh>
    <rPh sb="174" eb="176">
      <t>ジギョウ</t>
    </rPh>
    <rPh sb="177" eb="179">
      <t>シュンベツ</t>
    </rPh>
    <rPh sb="182" eb="184">
      <t>シンキ</t>
    </rPh>
    <rPh sb="184" eb="187">
      <t>チホウサイ</t>
    </rPh>
    <rPh sb="187" eb="189">
      <t>ハッコウ</t>
    </rPh>
    <rPh sb="189" eb="190">
      <t>ガク</t>
    </rPh>
    <rPh sb="191" eb="193">
      <t>ヨクセイ</t>
    </rPh>
    <rPh sb="199" eb="201">
      <t>ジュウトウ</t>
    </rPh>
    <rPh sb="201" eb="203">
      <t>カノウ</t>
    </rPh>
    <rPh sb="203" eb="205">
      <t>キキン</t>
    </rPh>
    <rPh sb="207" eb="209">
      <t>ツミタ</t>
    </rPh>
    <rPh sb="211" eb="214">
      <t>セッキョクテキ</t>
    </rPh>
    <rPh sb="215" eb="216">
      <t>オコナ</t>
    </rPh>
    <rPh sb="223" eb="225">
      <t>ユウケイ</t>
    </rPh>
    <rPh sb="225" eb="227">
      <t>コテイ</t>
    </rPh>
    <rPh sb="227" eb="229">
      <t>シサン</t>
    </rPh>
    <rPh sb="229" eb="233">
      <t>ゲンカショウキャク</t>
    </rPh>
    <rPh sb="233" eb="234">
      <t>リツ</t>
    </rPh>
    <rPh sb="240" eb="242">
      <t>ショウライ</t>
    </rPh>
    <rPh sb="242" eb="244">
      <t>フタン</t>
    </rPh>
    <rPh sb="244" eb="246">
      <t>ヒリツ</t>
    </rPh>
    <rPh sb="248" eb="251">
      <t>タイショウテキ</t>
    </rPh>
    <rPh sb="253" eb="254">
      <t>ミチ</t>
    </rPh>
    <rPh sb="255" eb="256">
      <t>エキ</t>
    </rPh>
    <rPh sb="256" eb="258">
      <t>セイビ</t>
    </rPh>
    <rPh sb="258" eb="260">
      <t>ジギョウ</t>
    </rPh>
    <rPh sb="263" eb="265">
      <t>ユウケイ</t>
    </rPh>
    <rPh sb="265" eb="267">
      <t>コテイ</t>
    </rPh>
    <rPh sb="267" eb="269">
      <t>シサン</t>
    </rPh>
    <rPh sb="271" eb="273">
      <t>ケイジョウ</t>
    </rPh>
    <rPh sb="273" eb="274">
      <t>ガク</t>
    </rPh>
    <rPh sb="275" eb="277">
      <t>オオハバ</t>
    </rPh>
    <rPh sb="278" eb="280">
      <t>ゾウカ</t>
    </rPh>
    <rPh sb="288" eb="290">
      <t>ヒリツ</t>
    </rPh>
    <rPh sb="291" eb="293">
      <t>カイゼン</t>
    </rPh>
    <rPh sb="296" eb="298">
      <t>ケッカ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</si>
  <si>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</si>
  <si>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</si>
  <si>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</si>
  <si>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</si>
  <si>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</si>
  <si>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</si>
  <si>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道の駅整備事業に係る地方債発行額の増加により将来負担額が増加したことに加え、同事業への財源として基金の取崩しを行ったことにより、平成２２年度以来１０年ぶりに比率が算定された。
　一方、実質公債費比率については、これまで減少傾向が続いており、令和２年度は一部事務組合に対する地方債負担額が減少したことなどにより、令和元年度と比較して１．２ポイント改善された。しかし、道の駅整備事業により発行した地方債の償還が始まると比率の上昇が懸念されることから、今後は起債事業の峻別により新規地方債発行額の抑制を図っていく。
　</t>
    <rPh sb="13" eb="14">
      <t>ミチ</t>
    </rPh>
    <rPh sb="15" eb="20">
      <t>エキセイビジギョウ</t>
    </rPh>
    <rPh sb="21" eb="22">
      <t>カカ</t>
    </rPh>
    <rPh sb="23" eb="26">
      <t>チホウサイ</t>
    </rPh>
    <rPh sb="26" eb="28">
      <t>ハッコウ</t>
    </rPh>
    <rPh sb="28" eb="29">
      <t>ガク</t>
    </rPh>
    <rPh sb="30" eb="32">
      <t>ゾウカ</t>
    </rPh>
    <rPh sb="35" eb="37">
      <t>ショウライ</t>
    </rPh>
    <rPh sb="37" eb="39">
      <t>フタン</t>
    </rPh>
    <rPh sb="39" eb="40">
      <t>ガク</t>
    </rPh>
    <rPh sb="41" eb="43">
      <t>ゾウカ</t>
    </rPh>
    <rPh sb="77" eb="79">
      <t>ヘイセイ</t>
    </rPh>
    <rPh sb="81" eb="83">
      <t>ネンド</t>
    </rPh>
    <rPh sb="83" eb="85">
      <t>イライ</t>
    </rPh>
    <rPh sb="87" eb="88">
      <t>ネン</t>
    </rPh>
    <rPh sb="91" eb="93">
      <t>ヒリツ</t>
    </rPh>
    <rPh sb="94" eb="96">
      <t>サンテイ</t>
    </rPh>
    <rPh sb="102" eb="104">
      <t>イッポウ</t>
    </rPh>
    <rPh sb="105" eb="107">
      <t>ジッシツ</t>
    </rPh>
    <rPh sb="107" eb="110">
      <t>コウサイヒ</t>
    </rPh>
    <rPh sb="110" eb="111">
      <t>ヒ</t>
    </rPh>
    <rPh sb="111" eb="112">
      <t>リツ</t>
    </rPh>
    <rPh sb="122" eb="124">
      <t>ゲンショウ</t>
    </rPh>
    <rPh sb="124" eb="126">
      <t>ケイコウ</t>
    </rPh>
    <rPh sb="127" eb="128">
      <t>ツヅ</t>
    </rPh>
    <rPh sb="139" eb="141">
      <t>イチブ</t>
    </rPh>
    <rPh sb="141" eb="143">
      <t>ジム</t>
    </rPh>
    <rPh sb="143" eb="145">
      <t>クミアイ</t>
    </rPh>
    <rPh sb="146" eb="147">
      <t>タイ</t>
    </rPh>
    <rPh sb="149" eb="152">
      <t>チホウサイ</t>
    </rPh>
    <rPh sb="152" eb="154">
      <t>フタン</t>
    </rPh>
    <rPh sb="154" eb="155">
      <t>ガク</t>
    </rPh>
    <rPh sb="156" eb="158">
      <t>ゲンショウ</t>
    </rPh>
    <rPh sb="180" eb="182">
      <t>カイゼン</t>
    </rPh>
    <rPh sb="195" eb="196">
      <t>ミチ</t>
    </rPh>
    <rPh sb="197" eb="202">
      <t>エキセイビジギョウ</t>
    </rPh>
    <rPh sb="205" eb="207">
      <t>ハッコウ</t>
    </rPh>
    <rPh sb="209" eb="212">
      <t>チホウサイ</t>
    </rPh>
    <rPh sb="213" eb="215">
      <t>ショウカン</t>
    </rPh>
    <rPh sb="216" eb="217">
      <t>ハジ</t>
    </rPh>
    <rPh sb="220" eb="222">
      <t>ヒリツ</t>
    </rPh>
    <rPh sb="223" eb="225">
      <t>ジョウショウ</t>
    </rPh>
    <rPh sb="226" eb="228">
      <t>ケネン</t>
    </rPh>
    <rPh sb="236" eb="238">
      <t>コンゴ</t>
    </rPh>
    <rPh sb="261" eb="262">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</si>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</sst>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9425-4573-B9AF-37AB09EE12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24844</c:v>
                </c:pt>
                <c:pt idx="1">
                  <c:v>39828</c:v>
                </c:pt>
                <c:pt idx="2">
                  <c:v>100122</c:v>
                </c:pt>
                <c:pt idx="3">
                  <c:v>92476</c:v>
                </c:pt>
                <c:pt idx="4">
                  <c:v>178586</c:v>
                </c:pt>
              </c:numCache>
            </c:numRef>
          </c:val>
          <c:smooth val="0"/>
          <c:extLst xmlns:c16r2="http://schemas.microsoft.com/office/drawing/2015/06/chart">
            <c:ext xmlns:c16="http://schemas.microsoft.com/office/drawing/2014/chart" uri="{C3380CC4-5D6E-409C-BE32-E72D297353CC}">
              <c16:uniqueId val="{00000001-9425-4573-B9AF-37AB09EE1244}"/>
            </c:ext>
          </c:extLst>
        </c:ser>
        <c:dLbls>
          <c:showLegendKey val="0"/>
          <c:showVal val="0"/>
          <c:showCatName val="0"/>
          <c:showSerName val="0"/>
          <c:showPercent val="0"/>
          <c:showBubbleSize val="0"/>
        </c:dLbls>
        <c:marker val="1"/>
        <c:smooth val="0"/>
        <c:axId val="-1413756512"/>
        <c:axId val="-1413751072"/>
      </c:lineChart>
      <c:catAx>
        <c:axId val="-1413756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751072"/>
        <c:crosses val="autoZero"/>
        <c:auto val="1"/>
        <c:lblAlgn val="ctr"/>
        <c:lblOffset val="100"/>
        <c:tickLblSkip val="1"/>
        <c:tickMarkSkip val="1"/>
        <c:noMultiLvlLbl val="0"/>
      </c:catAx>
      <c:valAx>
        <c:axId val="-14137510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756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8.56</c:v>
                </c:pt>
                <c:pt idx="1">
                  <c:v>14.41</c:v>
                </c:pt>
                <c:pt idx="2">
                  <c:v>21.04</c:v>
                </c:pt>
                <c:pt idx="3">
                  <c:v>7.88</c:v>
                </c:pt>
                <c:pt idx="4">
                  <c:v>6.78</c:v>
                </c:pt>
              </c:numCache>
            </c:numRef>
          </c:val>
          <c:extLst xmlns:c16r2="http://schemas.microsoft.com/office/drawing/2015/06/chart">
            <c:ext xmlns:c16="http://schemas.microsoft.com/office/drawing/2014/chart" uri="{C3380CC4-5D6E-409C-BE32-E72D297353CC}">
              <c16:uniqueId val="{00000000-E96C-4612-A900-2447DF8F95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18.43</c:v>
                </c:pt>
                <c:pt idx="1">
                  <c:v>16.170000000000002</c:v>
                </c:pt>
                <c:pt idx="2">
                  <c:v>4.79</c:v>
                </c:pt>
                <c:pt idx="3">
                  <c:v>10.24</c:v>
                </c:pt>
                <c:pt idx="4">
                  <c:v>11.25</c:v>
                </c:pt>
              </c:numCache>
            </c:numRef>
          </c:val>
          <c:extLst xmlns:c16r2="http://schemas.microsoft.com/office/drawing/2015/06/chart">
            <c:ext xmlns:c16="http://schemas.microsoft.com/office/drawing/2014/chart" uri="{C3380CC4-5D6E-409C-BE32-E72D297353CC}">
              <c16:uniqueId val="{00000001-E96C-4612-A900-2447DF8F9570}"/>
            </c:ext>
          </c:extLst>
        </c:ser>
        <c:dLbls>
          <c:showLegendKey val="0"/>
          <c:showVal val="0"/>
          <c:showCatName val="0"/>
          <c:showSerName val="0"/>
          <c:showPercent val="0"/>
          <c:showBubbleSize val="0"/>
        </c:dLbls>
        <c:gapWidth val="250"/>
        <c:overlap val="100"/>
        <c:axId val="-1413755424"/>
        <c:axId val="-141375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3.74</c:v>
                </c:pt>
                <c:pt idx="1">
                  <c:v>3.61</c:v>
                </c:pt>
                <c:pt idx="2">
                  <c:v>-4.66</c:v>
                </c:pt>
                <c:pt idx="3">
                  <c:v>-7.25</c:v>
                </c:pt>
                <c:pt idx="4">
                  <c:v>0.87</c:v>
                </c:pt>
              </c:numCache>
            </c:numRef>
          </c:val>
          <c:smooth val="0"/>
          <c:extLst xmlns:c16r2="http://schemas.microsoft.com/office/drawing/2015/06/chart">
            <c:ext xmlns:c16="http://schemas.microsoft.com/office/drawing/2014/chart" uri="{C3380CC4-5D6E-409C-BE32-E72D297353CC}">
              <c16:uniqueId val="{00000002-E96C-4612-A900-2447DF8F9570}"/>
            </c:ext>
          </c:extLst>
        </c:ser>
        <c:dLbls>
          <c:showLegendKey val="0"/>
          <c:showVal val="0"/>
          <c:showCatName val="0"/>
          <c:showSerName val="0"/>
          <c:showPercent val="0"/>
          <c:showBubbleSize val="0"/>
        </c:dLbls>
        <c:marker val="1"/>
        <c:smooth val="0"/>
        <c:axId val="-1413755424"/>
        <c:axId val="-1413753792"/>
      </c:lineChart>
      <c:catAx>
        <c:axId val="-14137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3753792"/>
        <c:crosses val="autoZero"/>
        <c:auto val="1"/>
        <c:lblAlgn val="ctr"/>
        <c:lblOffset val="100"/>
        <c:tickLblSkip val="1"/>
        <c:tickMarkSkip val="1"/>
        <c:noMultiLvlLbl val="0"/>
      </c:catAx>
      <c:valAx>
        <c:axId val="-141375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75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91C-49D0-B713-72C5945BDC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1C-49D0-B713-72C5945BDCC6}"/>
            </c:ext>
          </c:extLst>
        </c:ser>
        <c:ser>
          <c:idx val="2"/>
          <c:order val="2"/>
          <c:tx>
            <c:strRef>
              <c:f>データシート!$A$29</c:f>
              <c:strCache>
                <c:ptCount val="1"/>
                <c:pt idx="0">
                  <c:v>板野町奨学金貸与事業特別会計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91C-49D0-B713-72C5945BDCC6}"/>
            </c:ext>
          </c:extLst>
        </c:ser>
        <c:ser>
          <c:idx val="3"/>
          <c:order val="3"/>
          <c:tx>
            <c:strRef>
              <c:f>データシート!$A$30</c:f>
              <c:strCache>
                <c:ptCount val="1"/>
                <c:pt idx="0">
                  <c:v>板野町住宅新築資金等貸付事業特別会計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791C-49D0-B713-72C5945BDCC6}"/>
            </c:ext>
          </c:extLst>
        </c:ser>
        <c:ser>
          <c:idx val="4"/>
          <c:order val="4"/>
          <c:tx>
            <c:strRef>
              <c:f>データシート!$A$31</c:f>
              <c:strCache>
                <c:ptCount val="1"/>
                <c:pt idx="0">
                  <c:v>板野町後期高齢者医療特別会計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0.03</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791C-49D0-B713-72C5945BDCC6}"/>
            </c:ext>
          </c:extLst>
        </c:ser>
        <c:ser>
          <c:idx val="5"/>
          <c:order val="5"/>
          <c:tx>
            <c:strRef>
              <c:f>データシート!$A$32</c:f>
              <c:strCache>
                <c:ptCount val="1"/>
                <c:pt idx="0">
                  <c:v>板野町介護保険（介護サービス事業）特別会計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0.34</c:v>
                </c:pt>
                <c:pt idx="2">
                  <c:v>#N/A</c:v>
                </c:pt>
                <c:pt idx="3">
                  <c:v>0.2</c:v>
                </c:pt>
                <c:pt idx="4">
                  <c:v>#N/A</c:v>
                </c:pt>
                <c:pt idx="5">
                  <c:v>0.18</c:v>
                </c:pt>
                <c:pt idx="6">
                  <c:v>#N/A</c:v>
                </c:pt>
                <c:pt idx="7">
                  <c:v>0.15</c:v>
                </c:pt>
                <c:pt idx="8">
                  <c:v>#N/A</c:v>
                </c:pt>
                <c:pt idx="9">
                  <c:v>0.12</c:v>
                </c:pt>
              </c:numCache>
            </c:numRef>
          </c:val>
          <c:extLst xmlns:c16r2="http://schemas.microsoft.com/office/drawing/2015/06/chart">
            <c:ext xmlns:c16="http://schemas.microsoft.com/office/drawing/2014/chart" uri="{C3380CC4-5D6E-409C-BE32-E72D297353CC}">
              <c16:uniqueId val="{00000005-791C-49D0-B713-72C5945BDCC6}"/>
            </c:ext>
          </c:extLst>
        </c:ser>
        <c:ser>
          <c:idx val="6"/>
          <c:order val="6"/>
          <c:tx>
            <c:strRef>
              <c:f>データシート!$A$33</c:f>
              <c:strCache>
                <c:ptCount val="1"/>
                <c:pt idx="0">
                  <c:v>板野町特別会計国民健康保険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1.05</c:v>
                </c:pt>
                <c:pt idx="1">
                  <c:v>#N/A</c:v>
                </c:pt>
                <c:pt idx="2">
                  <c:v>0.96</c:v>
                </c:pt>
                <c:pt idx="3">
                  <c:v>#N/A</c:v>
                </c:pt>
                <c:pt idx="4">
                  <c:v>0.51</c:v>
                </c:pt>
                <c:pt idx="5">
                  <c:v>#N/A</c:v>
                </c:pt>
                <c:pt idx="6">
                  <c:v>0.45</c:v>
                </c:pt>
                <c:pt idx="7">
                  <c:v>#N/A</c:v>
                </c:pt>
                <c:pt idx="8">
                  <c:v>#N/A</c:v>
                </c:pt>
                <c:pt idx="9">
                  <c:v>0.16</c:v>
                </c:pt>
              </c:numCache>
            </c:numRef>
          </c:val>
          <c:extLst xmlns:c16r2="http://schemas.microsoft.com/office/drawing/2015/06/chart">
            <c:ext xmlns:c16="http://schemas.microsoft.com/office/drawing/2014/chart" uri="{C3380CC4-5D6E-409C-BE32-E72D297353CC}">
              <c16:uniqueId val="{00000006-791C-49D0-B713-72C5945BDCC6}"/>
            </c:ext>
          </c:extLst>
        </c:ser>
        <c:ser>
          <c:idx val="7"/>
          <c:order val="7"/>
          <c:tx>
            <c:strRef>
              <c:f>データシート!$A$34</c:f>
              <c:strCache>
                <c:ptCount val="1"/>
                <c:pt idx="0">
                  <c:v>板野町介護保険（保険事業）特別会計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0.31</c:v>
                </c:pt>
                <c:pt idx="2">
                  <c:v>#N/A</c:v>
                </c:pt>
                <c:pt idx="3">
                  <c:v>2.4</c:v>
                </c:pt>
                <c:pt idx="4">
                  <c:v>#N/A</c:v>
                </c:pt>
                <c:pt idx="5">
                  <c:v>1.01</c:v>
                </c:pt>
                <c:pt idx="6">
                  <c:v>#N/A</c:v>
                </c:pt>
                <c:pt idx="7">
                  <c:v>0.65</c:v>
                </c:pt>
                <c:pt idx="8">
                  <c:v>#N/A</c:v>
                </c:pt>
                <c:pt idx="9">
                  <c:v>0.37</c:v>
                </c:pt>
              </c:numCache>
            </c:numRef>
          </c:val>
          <c:extLst xmlns:c16r2="http://schemas.microsoft.com/office/drawing/2015/06/chart">
            <c:ext xmlns:c16="http://schemas.microsoft.com/office/drawing/2014/chart" uri="{C3380CC4-5D6E-409C-BE32-E72D297353CC}">
              <c16:uniqueId val="{00000007-791C-49D0-B713-72C5945BDC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8.5399999999999991</c:v>
                </c:pt>
                <c:pt idx="2">
                  <c:v>#N/A</c:v>
                </c:pt>
                <c:pt idx="3">
                  <c:v>14.38</c:v>
                </c:pt>
                <c:pt idx="4">
                  <c:v>#N/A</c:v>
                </c:pt>
                <c:pt idx="5">
                  <c:v>21.02</c:v>
                </c:pt>
                <c:pt idx="6">
                  <c:v>#N/A</c:v>
                </c:pt>
                <c:pt idx="7">
                  <c:v>7.85</c:v>
                </c:pt>
                <c:pt idx="8">
                  <c:v>#N/A</c:v>
                </c:pt>
                <c:pt idx="9">
                  <c:v>6.75</c:v>
                </c:pt>
              </c:numCache>
            </c:numRef>
          </c:val>
          <c:extLst xmlns:c16r2="http://schemas.microsoft.com/office/drawing/2015/06/chart">
            <c:ext xmlns:c16="http://schemas.microsoft.com/office/drawing/2014/chart" uri="{C3380CC4-5D6E-409C-BE32-E72D297353CC}">
              <c16:uniqueId val="{00000008-791C-49D0-B713-72C5945BDCC6}"/>
            </c:ext>
          </c:extLst>
        </c:ser>
        <c:ser>
          <c:idx val="9"/>
          <c:order val="9"/>
          <c:tx>
            <c:strRef>
              <c:f>データシート!$A$36</c:f>
              <c:strCache>
                <c:ptCount val="1"/>
                <c:pt idx="0">
                  <c:v>板野町水道事業会計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13.11</c:v>
                </c:pt>
                <c:pt idx="2">
                  <c:v>#N/A</c:v>
                </c:pt>
                <c:pt idx="3">
                  <c:v>13.6</c:v>
                </c:pt>
                <c:pt idx="4">
                  <c:v>#N/A</c:v>
                </c:pt>
                <c:pt idx="5">
                  <c:v>14.04</c:v>
                </c:pt>
                <c:pt idx="6">
                  <c:v>#N/A</c:v>
                </c:pt>
                <c:pt idx="7">
                  <c:v>14.18</c:v>
                </c:pt>
                <c:pt idx="8">
                  <c:v>#N/A</c:v>
                </c:pt>
                <c:pt idx="9">
                  <c:v>13.85</c:v>
                </c:pt>
              </c:numCache>
            </c:numRef>
          </c:val>
          <c:extLst xmlns:c16r2="http://schemas.microsoft.com/office/drawing/2015/06/chart">
            <c:ext xmlns:c16="http://schemas.microsoft.com/office/drawing/2014/chart" uri="{C3380CC4-5D6E-409C-BE32-E72D297353CC}">
              <c16:uniqueId val="{00000009-791C-49D0-B713-72C5945BDCC6}"/>
            </c:ext>
          </c:extLst>
        </c:ser>
        <c:dLbls>
          <c:showLegendKey val="0"/>
          <c:showVal val="0"/>
          <c:showCatName val="0"/>
          <c:showSerName val="0"/>
          <c:showPercent val="0"/>
          <c:showBubbleSize val="0"/>
        </c:dLbls>
        <c:gapWidth val="150"/>
        <c:overlap val="100"/>
        <c:axId val="-1413754880"/>
        <c:axId val="-1413750528"/>
      </c:barChart>
      <c:catAx>
        <c:axId val="-141375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750528"/>
        <c:crosses val="autoZero"/>
        <c:auto val="1"/>
        <c:lblAlgn val="ctr"/>
        <c:lblOffset val="100"/>
        <c:tickLblSkip val="1"/>
        <c:tickMarkSkip val="1"/>
        <c:noMultiLvlLbl val="0"/>
      </c:catAx>
      <c:valAx>
        <c:axId val="-141375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75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417</c:v>
                </c:pt>
                <c:pt idx="5">
                  <c:v>391</c:v>
                </c:pt>
                <c:pt idx="8">
                  <c:v>387</c:v>
                </c:pt>
                <c:pt idx="11">
                  <c:v>374</c:v>
                </c:pt>
                <c:pt idx="14">
                  <c:v>373</c:v>
                </c:pt>
              </c:numCache>
            </c:numRef>
          </c:val>
          <c:extLst xmlns:c16r2="http://schemas.microsoft.com/office/drawing/2015/06/chart">
            <c:ext xmlns:c16="http://schemas.microsoft.com/office/drawing/2014/chart" uri="{C3380CC4-5D6E-409C-BE32-E72D297353CC}">
              <c16:uniqueId val="{00000000-18BD-4DF6-A2FB-F4164A9432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8BD-4DF6-A2FB-F4164A9432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8BD-4DF6-A2FB-F4164A9432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85</c:v>
                </c:pt>
                <c:pt idx="3">
                  <c:v>84</c:v>
                </c:pt>
                <c:pt idx="6">
                  <c:v>84</c:v>
                </c:pt>
                <c:pt idx="9">
                  <c:v>60</c:v>
                </c:pt>
                <c:pt idx="12">
                  <c:v>5</c:v>
                </c:pt>
              </c:numCache>
            </c:numRef>
          </c:val>
          <c:extLst xmlns:c16r2="http://schemas.microsoft.com/office/drawing/2015/06/chart">
            <c:ext xmlns:c16="http://schemas.microsoft.com/office/drawing/2014/chart" uri="{C3380CC4-5D6E-409C-BE32-E72D297353CC}">
              <c16:uniqueId val="{00000003-18BD-4DF6-A2FB-F4164A9432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c:v>
                </c:pt>
                <c:pt idx="3">
                  <c:v>131</c:v>
                </c:pt>
                <c:pt idx="6">
                  <c:v>134</c:v>
                </c:pt>
                <c:pt idx="9">
                  <c:v>136</c:v>
                </c:pt>
                <c:pt idx="12">
                  <c:v>139</c:v>
                </c:pt>
              </c:numCache>
            </c:numRef>
          </c:val>
          <c:extLst xmlns:c16r2="http://schemas.microsoft.com/office/drawing/2015/06/chart">
            <c:ext xmlns:c16="http://schemas.microsoft.com/office/drawing/2014/chart" uri="{C3380CC4-5D6E-409C-BE32-E72D297353CC}">
              <c16:uniqueId val="{00000004-18BD-4DF6-A2FB-F4164A9432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8BD-4DF6-A2FB-F4164A9432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8BD-4DF6-A2FB-F4164A9432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519</c:v>
                </c:pt>
                <c:pt idx="3">
                  <c:v>414</c:v>
                </c:pt>
                <c:pt idx="6">
                  <c:v>399</c:v>
                </c:pt>
                <c:pt idx="9">
                  <c:v>388</c:v>
                </c:pt>
                <c:pt idx="12">
                  <c:v>363</c:v>
                </c:pt>
              </c:numCache>
            </c:numRef>
          </c:val>
          <c:extLst xmlns:c16r2="http://schemas.microsoft.com/office/drawing/2015/06/chart">
            <c:ext xmlns:c16="http://schemas.microsoft.com/office/drawing/2014/chart" uri="{C3380CC4-5D6E-409C-BE32-E72D297353CC}">
              <c16:uniqueId val="{00000007-18BD-4DF6-A2FB-F4164A9432B8}"/>
            </c:ext>
          </c:extLst>
        </c:ser>
        <c:dLbls>
          <c:showLegendKey val="0"/>
          <c:showVal val="0"/>
          <c:showCatName val="0"/>
          <c:showSerName val="0"/>
          <c:showPercent val="0"/>
          <c:showBubbleSize val="0"/>
        </c:dLbls>
        <c:gapWidth val="100"/>
        <c:overlap val="100"/>
        <c:axId val="-1413754336"/>
        <c:axId val="-141374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306</c:v>
                </c:pt>
                <c:pt idx="2">
                  <c:v>#N/A</c:v>
                </c:pt>
                <c:pt idx="3">
                  <c:v>#N/A</c:v>
                </c:pt>
                <c:pt idx="4">
                  <c:v>238</c:v>
                </c:pt>
                <c:pt idx="5">
                  <c:v>#N/A</c:v>
                </c:pt>
                <c:pt idx="6">
                  <c:v>#N/A</c:v>
                </c:pt>
                <c:pt idx="7">
                  <c:v>230</c:v>
                </c:pt>
                <c:pt idx="8">
                  <c:v>#N/A</c:v>
                </c:pt>
                <c:pt idx="9">
                  <c:v>#N/A</c:v>
                </c:pt>
                <c:pt idx="10">
                  <c:v>210</c:v>
                </c:pt>
                <c:pt idx="11">
                  <c:v>#N/A</c:v>
                </c:pt>
                <c:pt idx="12">
                  <c:v>#N/A</c:v>
                </c:pt>
                <c:pt idx="13">
                  <c:v>134</c:v>
                </c:pt>
                <c:pt idx="14">
                  <c:v>#N/A</c:v>
                </c:pt>
              </c:numCache>
            </c:numRef>
          </c:val>
          <c:smooth val="0"/>
          <c:extLst xmlns:c16r2="http://schemas.microsoft.com/office/drawing/2015/06/chart">
            <c:ext xmlns:c16="http://schemas.microsoft.com/office/drawing/2014/chart" uri="{C3380CC4-5D6E-409C-BE32-E72D297353CC}">
              <c16:uniqueId val="{00000008-18BD-4DF6-A2FB-F4164A9432B8}"/>
            </c:ext>
          </c:extLst>
        </c:ser>
        <c:dLbls>
          <c:showLegendKey val="0"/>
          <c:showVal val="0"/>
          <c:showCatName val="0"/>
          <c:showSerName val="0"/>
          <c:showPercent val="0"/>
          <c:showBubbleSize val="0"/>
        </c:dLbls>
        <c:marker val="1"/>
        <c:smooth val="0"/>
        <c:axId val="-1413754336"/>
        <c:axId val="-1413749984"/>
      </c:lineChart>
      <c:catAx>
        <c:axId val="-141375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749984"/>
        <c:crosses val="autoZero"/>
        <c:auto val="1"/>
        <c:lblAlgn val="ctr"/>
        <c:lblOffset val="100"/>
        <c:tickLblSkip val="1"/>
        <c:tickMarkSkip val="1"/>
        <c:noMultiLvlLbl val="0"/>
      </c:catAx>
      <c:valAx>
        <c:axId val="-141374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75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4321</c:v>
                </c:pt>
                <c:pt idx="5">
                  <c:v>4392</c:v>
                </c:pt>
                <c:pt idx="8">
                  <c:v>4333</c:v>
                </c:pt>
                <c:pt idx="11">
                  <c:v>4568</c:v>
                </c:pt>
                <c:pt idx="14">
                  <c:v>4652</c:v>
                </c:pt>
              </c:numCache>
            </c:numRef>
          </c:val>
          <c:extLst xmlns:c16r2="http://schemas.microsoft.com/office/drawing/2015/06/chart">
            <c:ext xmlns:c16="http://schemas.microsoft.com/office/drawing/2014/chart" uri="{C3380CC4-5D6E-409C-BE32-E72D297353CC}">
              <c16:uniqueId val="{00000000-A5B1-445A-BDEE-DC3556B88E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89</c:v>
                </c:pt>
                <c:pt idx="5">
                  <c:v>68</c:v>
                </c:pt>
                <c:pt idx="8">
                  <c:v>68</c:v>
                </c:pt>
                <c:pt idx="11">
                  <c:v>63</c:v>
                </c:pt>
                <c:pt idx="14">
                  <c:v>53</c:v>
                </c:pt>
              </c:numCache>
            </c:numRef>
          </c:val>
          <c:extLst xmlns:c16r2="http://schemas.microsoft.com/office/drawing/2015/06/chart">
            <c:ext xmlns:c16="http://schemas.microsoft.com/office/drawing/2014/chart" uri="{C3380CC4-5D6E-409C-BE32-E72D297353CC}">
              <c16:uniqueId val="{00000001-A5B1-445A-BDEE-DC3556B88E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3582</c:v>
                </c:pt>
                <c:pt idx="5">
                  <c:v>3521</c:v>
                </c:pt>
                <c:pt idx="8">
                  <c:v>3156</c:v>
                </c:pt>
                <c:pt idx="11">
                  <c:v>3484</c:v>
                </c:pt>
                <c:pt idx="14">
                  <c:v>2798</c:v>
                </c:pt>
              </c:numCache>
            </c:numRef>
          </c:val>
          <c:extLst xmlns:c16r2="http://schemas.microsoft.com/office/drawing/2015/06/chart">
            <c:ext xmlns:c16="http://schemas.microsoft.com/office/drawing/2014/chart" uri="{C3380CC4-5D6E-409C-BE32-E72D297353CC}">
              <c16:uniqueId val="{00000002-A5B1-445A-BDEE-DC3556B88E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B1-445A-BDEE-DC3556B88E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B1-445A-BDEE-DC3556B88E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B1-445A-BDEE-DC3556B88E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604</c:v>
                </c:pt>
                <c:pt idx="3">
                  <c:v>528</c:v>
                </c:pt>
                <c:pt idx="6">
                  <c:v>438</c:v>
                </c:pt>
                <c:pt idx="9">
                  <c:v>429</c:v>
                </c:pt>
                <c:pt idx="12">
                  <c:v>389</c:v>
                </c:pt>
              </c:numCache>
            </c:numRef>
          </c:val>
          <c:extLst xmlns:c16r2="http://schemas.microsoft.com/office/drawing/2015/06/chart">
            <c:ext xmlns:c16="http://schemas.microsoft.com/office/drawing/2014/chart" uri="{C3380CC4-5D6E-409C-BE32-E72D297353CC}">
              <c16:uniqueId val="{00000006-A5B1-445A-BDEE-DC3556B88E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244</c:v>
                </c:pt>
                <c:pt idx="3">
                  <c:v>163</c:v>
                </c:pt>
                <c:pt idx="6">
                  <c:v>82</c:v>
                </c:pt>
                <c:pt idx="9">
                  <c:v>21</c:v>
                </c:pt>
                <c:pt idx="12">
                  <c:v>7</c:v>
                </c:pt>
              </c:numCache>
            </c:numRef>
          </c:val>
          <c:extLst xmlns:c16r2="http://schemas.microsoft.com/office/drawing/2015/06/chart">
            <c:ext xmlns:c16="http://schemas.microsoft.com/office/drawing/2014/chart" uri="{C3380CC4-5D6E-409C-BE32-E72D297353CC}">
              <c16:uniqueId val="{00000007-A5B1-445A-BDEE-DC3556B88E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2054</c:v>
                </c:pt>
                <c:pt idx="3">
                  <c:v>2063</c:v>
                </c:pt>
                <c:pt idx="6">
                  <c:v>2041</c:v>
                </c:pt>
                <c:pt idx="9">
                  <c:v>2021</c:v>
                </c:pt>
                <c:pt idx="12">
                  <c:v>1999</c:v>
                </c:pt>
              </c:numCache>
            </c:numRef>
          </c:val>
          <c:extLst xmlns:c16r2="http://schemas.microsoft.com/office/drawing/2015/06/chart">
            <c:ext xmlns:c16="http://schemas.microsoft.com/office/drawing/2014/chart" uri="{C3380CC4-5D6E-409C-BE32-E72D297353CC}">
              <c16:uniqueId val="{00000008-A5B1-445A-BDEE-DC3556B88E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5B1-445A-BDEE-DC3556B88E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4144</c:v>
                </c:pt>
                <c:pt idx="3">
                  <c:v>4096</c:v>
                </c:pt>
                <c:pt idx="6">
                  <c:v>4632</c:v>
                </c:pt>
                <c:pt idx="9">
                  <c:v>5132</c:v>
                </c:pt>
                <c:pt idx="12">
                  <c:v>5740</c:v>
                </c:pt>
              </c:numCache>
            </c:numRef>
          </c:val>
          <c:extLst xmlns:c16r2="http://schemas.microsoft.com/office/drawing/2015/06/chart">
            <c:ext xmlns:c16="http://schemas.microsoft.com/office/drawing/2014/chart" uri="{C3380CC4-5D6E-409C-BE32-E72D297353CC}">
              <c16:uniqueId val="{0000000A-A5B1-445A-BDEE-DC3556B88EA0}"/>
            </c:ext>
          </c:extLst>
        </c:ser>
        <c:dLbls>
          <c:showLegendKey val="0"/>
          <c:showVal val="0"/>
          <c:showCatName val="0"/>
          <c:showSerName val="0"/>
          <c:showPercent val="0"/>
          <c:showBubbleSize val="0"/>
        </c:dLbls>
        <c:gapWidth val="100"/>
        <c:overlap val="100"/>
        <c:axId val="-1413753248"/>
        <c:axId val="-141375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633</c:v>
                </c:pt>
                <c:pt idx="14">
                  <c:v>#N/A</c:v>
                </c:pt>
              </c:numCache>
            </c:numRef>
          </c:val>
          <c:smooth val="0"/>
          <c:extLst xmlns:c16r2="http://schemas.microsoft.com/office/drawing/2015/06/chart">
            <c:ext xmlns:c16="http://schemas.microsoft.com/office/drawing/2014/chart" uri="{C3380CC4-5D6E-409C-BE32-E72D297353CC}">
              <c16:uniqueId val="{0000000B-A5B1-445A-BDEE-DC3556B88EA0}"/>
            </c:ext>
          </c:extLst>
        </c:ser>
        <c:dLbls>
          <c:showLegendKey val="0"/>
          <c:showVal val="0"/>
          <c:showCatName val="0"/>
          <c:showSerName val="0"/>
          <c:showPercent val="0"/>
          <c:showBubbleSize val="0"/>
        </c:dLbls>
        <c:marker val="1"/>
        <c:smooth val="0"/>
        <c:axId val="-1413753248"/>
        <c:axId val="-1413752704"/>
      </c:lineChart>
      <c:catAx>
        <c:axId val="-14137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3752704"/>
        <c:crosses val="autoZero"/>
        <c:auto val="1"/>
        <c:lblAlgn val="ctr"/>
        <c:lblOffset val="100"/>
        <c:tickLblSkip val="1"/>
        <c:tickMarkSkip val="1"/>
        <c:noMultiLvlLbl val="0"/>
      </c:catAx>
      <c:valAx>
        <c:axId val="-141375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75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169</c:v>
                </c:pt>
                <c:pt idx="1">
                  <c:v>369</c:v>
                </c:pt>
                <c:pt idx="2">
                  <c:v>428</c:v>
                </c:pt>
              </c:numCache>
            </c:numRef>
          </c:val>
          <c:extLst xmlns:c16r2="http://schemas.microsoft.com/office/drawing/2015/06/chart">
            <c:ext xmlns:c16="http://schemas.microsoft.com/office/drawing/2014/chart" uri="{C3380CC4-5D6E-409C-BE32-E72D297353CC}">
              <c16:uniqueId val="{00000000-E497-4B97-9C9C-A6B155326F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407</c:v>
                </c:pt>
                <c:pt idx="1">
                  <c:v>482</c:v>
                </c:pt>
                <c:pt idx="2">
                  <c:v>452</c:v>
                </c:pt>
              </c:numCache>
            </c:numRef>
          </c:val>
          <c:extLst xmlns:c16r2="http://schemas.microsoft.com/office/drawing/2015/06/chart">
            <c:ext xmlns:c16="http://schemas.microsoft.com/office/drawing/2014/chart" uri="{C3380CC4-5D6E-409C-BE32-E72D297353CC}">
              <c16:uniqueId val="{00000001-E497-4B97-9C9C-A6B155326F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2580</c:v>
                </c:pt>
                <c:pt idx="1">
                  <c:v>2634</c:v>
                </c:pt>
                <c:pt idx="2">
                  <c:v>1921</c:v>
                </c:pt>
              </c:numCache>
            </c:numRef>
          </c:val>
          <c:extLst xmlns:c16r2="http://schemas.microsoft.com/office/drawing/2015/06/chart">
            <c:ext xmlns:c16="http://schemas.microsoft.com/office/drawing/2014/chart" uri="{C3380CC4-5D6E-409C-BE32-E72D297353CC}">
              <c16:uniqueId val="{00000002-E497-4B97-9C9C-A6B155326F12}"/>
            </c:ext>
          </c:extLst>
        </c:ser>
        <c:dLbls>
          <c:showLegendKey val="0"/>
          <c:showVal val="0"/>
          <c:showCatName val="0"/>
          <c:showSerName val="0"/>
          <c:showPercent val="0"/>
          <c:showBubbleSize val="0"/>
        </c:dLbls>
        <c:gapWidth val="120"/>
        <c:overlap val="100"/>
        <c:axId val="-1413757056"/>
        <c:axId val="-1413752160"/>
      </c:barChart>
      <c:catAx>
        <c:axId val="-141375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3752160"/>
        <c:crosses val="autoZero"/>
        <c:auto val="1"/>
        <c:lblAlgn val="ctr"/>
        <c:lblOffset val="100"/>
        <c:tickLblSkip val="1"/>
        <c:tickMarkSkip val="1"/>
        <c:noMultiLvlLbl val="0"/>
      </c:catAx>
      <c:valAx>
        <c:axId val="-1413752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375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35-4728-B410-9F9EAB876F07}"/>
                </c:ext>
                <c:ext xmlns:c15="http://schemas.microsoft.com/office/drawing/2012/chart" uri="{CE6537A1-D6FC-4f65-9D91-7224C49458BB}">
                  <c15:dlblFieldTable>
                    <c15:dlblFTEntry>
                      <c15:txfldGUID>{00445076-ECE5-4318-86CC-BEEAE3DF4DCB}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35-4728-B410-9F9EAB876F07}"/>
                </c:ext>
                <c:ext xmlns:c15="http://schemas.microsoft.com/office/drawing/2012/chart" uri="{CE6537A1-D6FC-4f65-9D91-7224C49458BB}">
                  <c15:dlblFieldTable>
                    <c15:dlblFTEntry>
                      <c15:txfldGUID>{8B442B23-9CDD-4652-AFE8-054A8E8BF2AB}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35-4728-B410-9F9EAB876F07}"/>
                </c:ext>
                <c:ext xmlns:c15="http://schemas.microsoft.com/office/drawing/2012/chart" uri="{CE6537A1-D6FC-4f65-9D91-7224C49458BB}">
                  <c15:dlblFieldTable>
                    <c15:dlblFTEntry>
                      <c15:txfldGUID>{0E78E851-0293-4E97-9824-0876D0EA88B9}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35-4728-B410-9F9EAB876F07}"/>
                </c:ext>
                <c:ext xmlns:c15="http://schemas.microsoft.com/office/drawing/2012/chart" uri="{CE6537A1-D6FC-4f65-9D91-7224C49458BB}">
                  <c15:dlblFieldTable>
                    <c15:dlblFTEntry>
                      <c15:txfldGUID>{CDAEB121-995B-4B13-8B45-ACF769544611}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35-4728-B410-9F9EAB876F07}"/>
                </c:ext>
                <c:ext xmlns:c15="http://schemas.microsoft.com/office/drawing/2012/chart" uri="{CE6537A1-D6FC-4f65-9D91-7224C49458BB}">
                  <c15:dlblFieldTable>
                    <c15:dlblFTEntry>
                      <c15:txfldGUID>{6AA5E3EB-5ACB-450B-B4EB-35ABD83ABE92}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35-4728-B410-9F9EAB876F07}"/>
                </c:ext>
                <c:ext xmlns:c15="http://schemas.microsoft.com/office/drawing/2012/chart" uri="{CE6537A1-D6FC-4f65-9D91-7224C49458BB}">
                  <c15:dlblFieldTable>
                    <c15:dlblFTEntry>
                      <c15:txfldGUID>{621371DB-BF86-45AC-89F9-9BC22010B028}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35-4728-B410-9F9EAB876F07}"/>
                </c:ext>
                <c:ext xmlns:c15="http://schemas.microsoft.com/office/drawing/2012/chart" uri="{CE6537A1-D6FC-4f65-9D91-7224C49458BB}">
                  <c15:dlblFieldTable>
                    <c15:dlblFTEntry>
                      <c15:txfldGUID>{2E4F997F-2CE0-4CA3-BFE5-DFB92A71E10F}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35-4728-B410-9F9EAB876F07}"/>
                </c:ext>
                <c:ext xmlns:c15="http://schemas.microsoft.com/office/drawing/2012/chart" uri="{CE6537A1-D6FC-4f65-9D91-7224C49458BB}">
                  <c15:dlblFieldTable>
                    <c15:dlblFTEntry>
                      <c15:txfldGUID>{B9378E0F-D2A9-4637-A128-394921192B32}</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35-4728-B410-9F9EAB876F07}"/>
                </c:ext>
                <c:ext xmlns:c15="http://schemas.microsoft.com/office/drawing/2012/chart" uri="{CE6537A1-D6FC-4f65-9D91-7224C49458BB}">
                  <c15:layout/>
                  <c15:dlblFieldTable>
                    <c15:dlblFTEntry>
                      <c15:txfldGUID>{F81D5701-B5C5-4500-8CC9-F93D3C42C352}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61.5</c:v>
                </c:pt>
                <c:pt idx="16">
                  <c:v>62.8</c:v>
                </c:pt>
                <c:pt idx="24">
                  <c:v>64</c:v>
                </c:pt>
                <c:pt idx="32">
                  <c:v>61.6</c:v>
                </c:pt>
              </c:numCache>
            </c:numRef>
          </c:xVal>
          <c:yVal>
            <c:numRef>
              <c:f>公会計指標分析・財政指標組合せ分析表!$BP$51:$DC$51</c:f>
              <c:numCache>
                <c:formatCode>#,##0.0;"▲ "#,##0.0</c:formatCode>
                <c:ptCount val="40"/>
                <c:pt idx="32">
                  <c:v>18.3</c:v>
                </c:pt>
              </c:numCache>
            </c:numRef>
          </c:yVal>
          <c:smooth val="0"/>
          <c:extLst xmlns:c16r2="http://schemas.microsoft.com/office/drawing/2015/06/chart">
            <c:ext xmlns:c16="http://schemas.microsoft.com/office/drawing/2014/chart" uri="{C3380CC4-5D6E-409C-BE32-E72D297353CC}">
              <c16:uniqueId val="{00000009-3A35-4728-B410-9F9EAB876F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35-4728-B410-9F9EAB876F07}"/>
                </c:ext>
                <c:ext xmlns:c15="http://schemas.microsoft.com/office/drawing/2012/chart" uri="{CE6537A1-D6FC-4f65-9D91-7224C49458BB}">
                  <c15:layout/>
                  <c15:dlblFieldTable>
                    <c15:dlblFTEntry>
                      <c15:txfldGUID>{1BEBAB83-A8C4-49D2-893E-C38F2D63656B}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35-4728-B410-9F9EAB876F07}"/>
                </c:ext>
                <c:ext xmlns:c15="http://schemas.microsoft.com/office/drawing/2012/chart" uri="{CE6537A1-D6FC-4f65-9D91-7224C49458BB}">
                  <c15:dlblFieldTable>
                    <c15:dlblFTEntry>
                      <c15:txfldGUID>{6AF3AA3D-61DF-4C12-BDEF-FEB24690CD67}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35-4728-B410-9F9EAB876F07}"/>
                </c:ext>
                <c:ext xmlns:c15="http://schemas.microsoft.com/office/drawing/2012/chart" uri="{CE6537A1-D6FC-4f65-9D91-7224C49458BB}">
                  <c15:dlblFieldTable>
                    <c15:dlblFTEntry>
                      <c15:txfldGUID>{BFE90B45-B830-4A33-91D2-5F1F988F080B}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35-4728-B410-9F9EAB876F07}"/>
                </c:ext>
                <c:ext xmlns:c15="http://schemas.microsoft.com/office/drawing/2012/chart" uri="{CE6537A1-D6FC-4f65-9D91-7224C49458BB}">
                  <c15:dlblFieldTable>
                    <c15:dlblFTEntry>
                      <c15:txfldGUID>{AAFCB3EA-AE67-46C0-B364-DD5EA6DD95E9}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35-4728-B410-9F9EAB876F07}"/>
                </c:ext>
                <c:ext xmlns:c15="http://schemas.microsoft.com/office/drawing/2012/chart" uri="{CE6537A1-D6FC-4f65-9D91-7224C49458BB}">
                  <c15:dlblFieldTable>
                    <c15:dlblFTEntry>
                      <c15:txfldGUID>{2CA3F78A-B8DB-443B-B024-4357DF06AC2D}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35-4728-B410-9F9EAB876F07}"/>
                </c:ext>
                <c:ext xmlns:c15="http://schemas.microsoft.com/office/drawing/2012/chart" uri="{CE6537A1-D6FC-4f65-9D91-7224C49458BB}">
                  <c15:layout/>
                  <c15:dlblFieldTable>
                    <c15:dlblFTEntry>
                      <c15:txfldGUID>{FA9D3AC8-0D79-4D02-BF5E-EF042DEC676F}</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35-4728-B410-9F9EAB876F07}"/>
                </c:ext>
                <c:ext xmlns:c15="http://schemas.microsoft.com/office/drawing/2012/chart" uri="{CE6537A1-D6FC-4f65-9D91-7224C49458BB}">
                  <c15:layout/>
                  <c15:dlblFieldTable>
                    <c15:dlblFTEntry>
                      <c15:txfldGUID>{D053DD2C-B91B-459C-BC4E-9793BA3D8B06}</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35-4728-B410-9F9EAB876F07}"/>
                </c:ext>
                <c:ext xmlns:c15="http://schemas.microsoft.com/office/drawing/2012/chart" uri="{CE6537A1-D6FC-4f65-9D91-7224C49458BB}">
                  <c15:layout/>
                  <c15:dlblFieldTable>
                    <c15:dlblFTEntry>
                      <c15:txfldGUID>{F3CB06B7-35B0-42DF-B888-928BF1F187A1}</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35-4728-B410-9F9EAB876F07}"/>
                </c:ext>
                <c:ext xmlns:c15="http://schemas.microsoft.com/office/drawing/2012/chart" uri="{CE6537A1-D6FC-4f65-9D91-7224C49458BB}">
                  <c15:layout/>
                  <c15:dlblFieldTable>
                    <c15:dlblFTEntry>
                      <c15:txfldGUID>{DA47A979-7227-4ADA-8450-D72F1CBF472C}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3A35-4728-B410-9F9EAB876F07}"/>
            </c:ext>
          </c:extLst>
        </c:ser>
        <c:dLbls>
          <c:showLegendKey val="0"/>
          <c:showVal val="1"/>
          <c:showCatName val="0"/>
          <c:showSerName val="0"/>
          <c:showPercent val="0"/>
          <c:showBubbleSize val="0"/>
        </c:dLbls>
        <c:axId val="-1413751616"/>
        <c:axId val="-521027168"/>
      </c:scatterChart>
      <c:valAx>
        <c:axId val="-1413751616"/>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027168"/>
        <c:crosses val="autoZero"/>
        <c:crossBetween val="midCat"/>
      </c:valAx>
      <c:valAx>
        <c:axId val="-52102716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1375161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95-4D0A-89CC-A49B7AC770D9}"/>
                </c:ext>
                <c:ext xmlns:c15="http://schemas.microsoft.com/office/drawing/2012/chart" uri="{CE6537A1-D6FC-4f65-9D91-7224C49458BB}">
                  <c15:dlblFieldTable>
                    <c15:dlblFTEntry>
                      <c15:txfldGUID>{193A0971-8233-44D4-A572-0FA096F8F342}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95-4D0A-89CC-A49B7AC770D9}"/>
                </c:ext>
                <c:ext xmlns:c15="http://schemas.microsoft.com/office/drawing/2012/chart" uri="{CE6537A1-D6FC-4f65-9D91-7224C49458BB}">
                  <c15:dlblFieldTable>
                    <c15:dlblFTEntry>
                      <c15:txfldGUID>{CD6B9697-0075-4D31-850E-DA9BA05246C5}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95-4D0A-89CC-A49B7AC770D9}"/>
                </c:ext>
                <c:ext xmlns:c15="http://schemas.microsoft.com/office/drawing/2012/chart" uri="{CE6537A1-D6FC-4f65-9D91-7224C49458BB}">
                  <c15:dlblFieldTable>
                    <c15:dlblFTEntry>
                      <c15:txfldGUID>{D2FFA968-FC99-4D0A-ADD9-B5E995BBE17C}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95-4D0A-89CC-A49B7AC770D9}"/>
                </c:ext>
                <c:ext xmlns:c15="http://schemas.microsoft.com/office/drawing/2012/chart" uri="{CE6537A1-D6FC-4f65-9D91-7224C49458BB}">
                  <c15:dlblFieldTable>
                    <c15:dlblFTEntry>
                      <c15:txfldGUID>{0974E9E0-04EF-4373-8187-19972ECA2EAA}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95-4D0A-89CC-A49B7AC770D9}"/>
                </c:ext>
                <c:ext xmlns:c15="http://schemas.microsoft.com/office/drawing/2012/chart" uri="{CE6537A1-D6FC-4f65-9D91-7224C49458BB}">
                  <c15:dlblFieldTable>
                    <c15:dlblFTEntry>
                      <c15:txfldGUID>{5EDCB674-9039-4907-B157-9B5DF55DDF36}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95-4D0A-89CC-A49B7AC770D9}"/>
                </c:ext>
                <c:ext xmlns:c15="http://schemas.microsoft.com/office/drawing/2012/chart" uri="{CE6537A1-D6FC-4f65-9D91-7224C49458BB}">
                  <c15:dlblFieldTable>
                    <c15:dlblFTEntry>
                      <c15:txfldGUID>{0A637D87-376B-4267-88C4-C4058D73C047}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95-4D0A-89CC-A49B7AC770D9}"/>
                </c:ext>
                <c:ext xmlns:c15="http://schemas.microsoft.com/office/drawing/2012/chart" uri="{CE6537A1-D6FC-4f65-9D91-7224C49458BB}">
                  <c15:dlblFieldTable>
                    <c15:dlblFTEntry>
                      <c15:txfldGUID>{80EEDC0D-B50B-4DCD-9DBA-CC9C71414841}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95-4D0A-89CC-A49B7AC770D9}"/>
                </c:ext>
                <c:ext xmlns:c15="http://schemas.microsoft.com/office/drawing/2012/chart" uri="{CE6537A1-D6FC-4f65-9D91-7224C49458BB}">
                  <c15:dlblFieldTable>
                    <c15:dlblFTEntry>
                      <c15:txfldGUID>{AD5D36F2-0887-4013-BF18-61574EF10230}</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95-4D0A-89CC-A49B7AC770D9}"/>
                </c:ext>
                <c:ext xmlns:c15="http://schemas.microsoft.com/office/drawing/2012/chart" uri="{CE6537A1-D6FC-4f65-9D91-7224C49458BB}">
                  <c15:layout/>
                  <c15:dlblFieldTable>
                    <c15:dlblFTEntry>
                      <c15:txfldGUID>{76B45E0E-FBB5-484D-9BE9-7533662BA5DE}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9.5</c:v>
                </c:pt>
                <c:pt idx="16">
                  <c:v>8.1</c:v>
                </c:pt>
                <c:pt idx="24">
                  <c:v>7</c:v>
                </c:pt>
                <c:pt idx="32">
                  <c:v>5.8</c:v>
                </c:pt>
              </c:numCache>
            </c:numRef>
          </c:xVal>
          <c:yVal>
            <c:numRef>
              <c:f>公会計指標分析・財政指標組合せ分析表!$BP$73:$DC$73</c:f>
              <c:numCache>
                <c:formatCode>#,##0.0;"▲ "#,##0.0</c:formatCode>
                <c:ptCount val="40"/>
                <c:pt idx="32">
                  <c:v>18.3</c:v>
                </c:pt>
              </c:numCache>
            </c:numRef>
          </c:yVal>
          <c:smooth val="0"/>
          <c:extLst xmlns:c16r2="http://schemas.microsoft.com/office/drawing/2015/06/chart">
            <c:ext xmlns:c16="http://schemas.microsoft.com/office/drawing/2014/chart" uri="{C3380CC4-5D6E-409C-BE32-E72D297353CC}">
              <c16:uniqueId val="{00000009-FC95-4D0A-89CC-A49B7AC770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011882263733240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95-4D0A-89CC-A49B7AC770D9}"/>
                </c:ext>
                <c:ext xmlns:c15="http://schemas.microsoft.com/office/drawing/2012/chart" uri="{CE6537A1-D6FC-4f65-9D91-7224C49458BB}">
                  <c15:layout/>
                  <c15:dlblFieldTable>
                    <c15:dlblFTEntry>
                      <c15:txfldGUID>{2773753C-BE57-4006-B3C4-1DA7704A996E}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95-4D0A-89CC-A49B7AC770D9}"/>
                </c:ext>
                <c:ext xmlns:c15="http://schemas.microsoft.com/office/drawing/2012/chart" uri="{CE6537A1-D6FC-4f65-9D91-7224C49458BB}">
                  <c15:dlblFieldTable>
                    <c15:dlblFTEntry>
                      <c15:txfldGUID>{C402E92E-3989-4689-96FB-DE5C5405344C}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95-4D0A-89CC-A49B7AC770D9}"/>
                </c:ext>
                <c:ext xmlns:c15="http://schemas.microsoft.com/office/drawing/2012/chart" uri="{CE6537A1-D6FC-4f65-9D91-7224C49458BB}">
                  <c15:dlblFieldTable>
                    <c15:dlblFTEntry>
                      <c15:txfldGUID>{8D091CA4-6133-4971-AD35-D663BFA84FEE}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95-4D0A-89CC-A49B7AC770D9}"/>
                </c:ext>
                <c:ext xmlns:c15="http://schemas.microsoft.com/office/drawing/2012/chart" uri="{CE6537A1-D6FC-4f65-9D91-7224C49458BB}">
                  <c15:dlblFieldTable>
                    <c15:dlblFTEntry>
                      <c15:txfldGUID>{CD3C078C-7BF2-400F-81FE-2288A10E992F}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95-4D0A-89CC-A49B7AC770D9}"/>
                </c:ext>
                <c:ext xmlns:c15="http://schemas.microsoft.com/office/drawing/2012/chart" uri="{CE6537A1-D6FC-4f65-9D91-7224C49458BB}">
                  <c15:dlblFieldTable>
                    <c15:dlblFTEntry>
                      <c15:txfldGUID>{5CBF0858-ABF4-4648-B823-B207FB96AC70}</c15:txfldGUID>
                      <c15:f>#REF!</c15:f>
                      <c15:dlblFieldTableCache>
                        <c:ptCount val="1"/>
                        <c:pt idx="0">
                          <c:v>#REF!</c:v>
                        </c:pt>
                      </c15:dlblFieldTableCache>
                    </c15:dlblFTEntry>
                  </c15:dlblFieldTable>
                  <c15:showDataLabelsRange val="0"/>
                </c:ext>
              </c:extLst>
            </c:dLbl>
            <c:dLbl>
              <c:idx val="8"/>
              <c:layout>
                <c:manualLayout>
                  <c:x val="0"/>
                  <c:y val="3.324269970621416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95-4D0A-89CC-A49B7AC770D9}"/>
                </c:ext>
                <c:ext xmlns:c15="http://schemas.microsoft.com/office/drawing/2012/chart" uri="{CE6537A1-D6FC-4f65-9D91-7224C49458BB}">
                  <c15:layout/>
                  <c15:dlblFieldTable>
                    <c15:dlblFTEntry>
                      <c15:txfldGUID>{317FD340-AC68-4B51-961D-AC557CE5DBC5}</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3.824901175211845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95-4D0A-89CC-A49B7AC770D9}"/>
                </c:ext>
                <c:ext xmlns:c15="http://schemas.microsoft.com/office/drawing/2012/chart" uri="{CE6537A1-D6FC-4f65-9D91-7224C49458BB}">
                  <c15:layout/>
                  <c15:dlblFieldTable>
                    <c15:dlblFTEntry>
                      <c15:txfldGUID>{B10A660A-E29F-44CF-BB56-59C749864B7F}</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070085286254535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95-4D0A-89CC-A49B7AC770D9}"/>
                </c:ext>
                <c:ext xmlns:c15="http://schemas.microsoft.com/office/drawing/2012/chart" uri="{CE6537A1-D6FC-4f65-9D91-7224C49458BB}">
                  <c15:layout/>
                  <c15:dlblFieldTable>
                    <c15:dlblFTEntry>
                      <c15:txfldGUID>{34111472-1F0A-4671-9F30-7FD6BCEBB80E}</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95-4D0A-89CC-A49B7AC770D9}"/>
                </c:ext>
                <c:ext xmlns:c15="http://schemas.microsoft.com/office/drawing/2012/chart" uri="{CE6537A1-D6FC-4f65-9D91-7224C49458BB}">
                  <c15:layout/>
                  <c15:dlblFieldTable>
                    <c15:dlblFTEntry>
                      <c15:txfldGUID>{CE78D346-14B7-45DB-A5E9-074862C17C35}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FC95-4D0A-89CC-A49B7AC770D9}"/>
            </c:ext>
          </c:extLst>
        </c:ser>
        <c:dLbls>
          <c:showLegendKey val="0"/>
          <c:showVal val="1"/>
          <c:showCatName val="0"/>
          <c:showSerName val="0"/>
          <c:showPercent val="0"/>
          <c:showBubbleSize val="0"/>
        </c:dLbls>
        <c:axId val="-521028256"/>
        <c:axId val="-522683088"/>
      </c:scatterChart>
      <c:valAx>
        <c:axId val="-52102825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2683088"/>
        <c:crosses val="autoZero"/>
        <c:crossBetween val="midCat"/>
      </c:valAx>
      <c:valAx>
        <c:axId val="-52268308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102825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一部事務組合が起こした地方債の元利償還金に対する負担金が減少</a:t>
          </a:r>
          <a:r>
            <a:rPr kumimoji="1" lang="ja-JP" altLang="en-US" sz="1100" b="0" i="0" baseline="0">
              <a:solidFill>
                <a:schemeClr val="dk1"/>
              </a:solidFill>
              <a:effectLst/>
              <a:latin typeface="+mn-lt"/>
              <a:ea typeface="+mn-ea"/>
              <a:cs typeface="+mn-cs"/>
            </a:rPr>
            <a:t>したことや、</a:t>
          </a:r>
          <a:r>
            <a:rPr kumimoji="1" lang="ja-JP" altLang="ja-JP" sz="1100" b="0" i="0" baseline="0">
              <a:solidFill>
                <a:schemeClr val="dk1"/>
              </a:solidFill>
              <a:effectLst/>
              <a:latin typeface="+mn-lt"/>
              <a:ea typeface="+mn-ea"/>
              <a:cs typeface="+mn-cs"/>
            </a:rPr>
            <a:t>過去の大型事業に係る地方債の償還完了などにより元利償還金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減少した</a:t>
          </a:r>
          <a:r>
            <a:rPr kumimoji="1" lang="ja-JP" altLang="en-US" sz="1100" b="0" i="0" baseline="0">
              <a:solidFill>
                <a:schemeClr val="dk1"/>
              </a:solidFill>
              <a:effectLst/>
              <a:latin typeface="+mn-lt"/>
              <a:ea typeface="+mn-ea"/>
              <a:cs typeface="+mn-cs"/>
            </a:rPr>
            <a:t>ことから、元利償還金等は前年度から７７百万円減少した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下水道事業特別会計に対する公営企業債の償還に伴う繰出金が増加し続けていることに加え、道の駅整備事業に係る地方債の償還に伴う元利償還金の増加が見込まれることから、比率の上昇が懸念されるため、今</a:t>
          </a:r>
          <a:r>
            <a:rPr kumimoji="1" lang="ja-JP" altLang="en-US" sz="1100" b="0" i="0" baseline="0">
              <a:solidFill>
                <a:schemeClr val="dk1"/>
              </a:solidFill>
              <a:effectLst/>
              <a:latin typeface="+mn-lt"/>
              <a:ea typeface="+mn-ea"/>
              <a:cs typeface="+mn-cs"/>
            </a:rPr>
            <a:t>まで</a:t>
          </a:r>
          <a:r>
            <a:rPr kumimoji="1" lang="ja-JP" altLang="ja-JP" sz="1100" b="0" i="0" baseline="0">
              <a:solidFill>
                <a:schemeClr val="dk1"/>
              </a:solidFill>
              <a:effectLst/>
              <a:latin typeface="+mn-lt"/>
              <a:ea typeface="+mn-ea"/>
              <a:cs typeface="+mn-cs"/>
            </a:rPr>
            <a:t>以上に厳しく起債事業の峻別・抑制を行い、健全な財政運営に努める。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道の駅整備事業</a:t>
          </a:r>
          <a:r>
            <a:rPr kumimoji="1" lang="ja-JP" altLang="en-US" sz="1100">
              <a:solidFill>
                <a:schemeClr val="dk1"/>
              </a:solidFill>
              <a:effectLst/>
              <a:latin typeface="+mn-lt"/>
              <a:ea typeface="+mn-ea"/>
              <a:cs typeface="+mn-cs"/>
            </a:rPr>
            <a:t>や防災行政無線更新事業</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よる地方債発行額の増加により将来負担額が前年度から５３２</a:t>
          </a:r>
          <a:r>
            <a:rPr kumimoji="1" lang="ja-JP" altLang="ja-JP" sz="1100">
              <a:solidFill>
                <a:schemeClr val="dk1"/>
              </a:solidFill>
              <a:effectLst/>
              <a:latin typeface="+mn-lt"/>
              <a:ea typeface="+mn-ea"/>
              <a:cs typeface="+mn-cs"/>
            </a:rPr>
            <a:t>百万円増加し</a:t>
          </a:r>
          <a:r>
            <a:rPr kumimoji="1" lang="ja-JP" altLang="en-US" sz="1100">
              <a:solidFill>
                <a:schemeClr val="dk1"/>
              </a:solidFill>
              <a:effectLst/>
              <a:latin typeface="+mn-lt"/>
              <a:ea typeface="+mn-ea"/>
              <a:cs typeface="+mn-cs"/>
            </a:rPr>
            <a:t>たことに加えて、道の駅整備事業の財源として基金を取り崩したことから</a:t>
          </a:r>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が前年度から６１２百万円減少したことにより、平成２２年度以来１０年ぶりに</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が算定された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今後は、地方債の新規発行抑制に努めるとともに、充当可能基金への積立額の増加を図</a:t>
          </a:r>
          <a:r>
            <a:rPr kumimoji="1" lang="ja-JP" altLang="en-US" sz="1100">
              <a:solidFill>
                <a:schemeClr val="dk1"/>
              </a:solidFill>
              <a:effectLst/>
              <a:latin typeface="+mn-lt"/>
              <a:ea typeface="+mn-ea"/>
              <a:cs typeface="+mn-cs"/>
            </a:rPr>
            <a:t>り、再び比率算定なしとなることを目指す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徳島県板野町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道の駅整備事業に係る経費に充当するため「地方創生基金」を５２４百万円、「公共施設等整備基金」を１５８百万円取り崩したことなど</a:t>
          </a:r>
          <a:r>
            <a:rPr kumimoji="1" lang="ja-JP" altLang="ja-JP" sz="1100">
              <a:solidFill>
                <a:schemeClr val="dk1"/>
              </a:solidFill>
              <a:effectLst/>
              <a:latin typeface="+mn-lt"/>
              <a:ea typeface="+mn-ea"/>
              <a:cs typeface="+mn-cs"/>
            </a:rPr>
            <a:t>により、基金全体としては</a:t>
          </a:r>
          <a:r>
            <a:rPr kumimoji="1" lang="ja-JP" altLang="en-US" sz="1100">
              <a:solidFill>
                <a:schemeClr val="dk1"/>
              </a:solidFill>
              <a:effectLst/>
              <a:latin typeface="+mn-lt"/>
              <a:ea typeface="+mn-ea"/>
              <a:cs typeface="+mn-cs"/>
            </a:rPr>
            <a:t>６８４</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大幅な減少</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mn-lt"/>
              <a:ea typeface="+mn-ea"/>
              <a:cs typeface="+mn-cs"/>
            </a:rPr>
            <a:t>　基金全体として大幅に減少したことから、今後は前年度と同規模程度まで積み立てていくことを目標とする。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基金の使途の明確化を図るために、決算剰余金は基本的に減債基金やその他特定目的基金へ積立てていく予定である。</a:t>
          </a:r>
          <a:endParaRPr lang="ja-JP" altLang="ja-JP" sz="1400">
            <a:effectLst/>
          </a:endParaRPr>
        </a:p>
        <a:p>
          <a:r>
            <a:rPr kumimoji="1" lang="ja-JP" altLang="ja-JP" sz="11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・公共施設等整備基金：町の公共施設の整備充実に資する経費に充てる</a:t>
          </a:r>
          <a:endParaRPr lang="ja-JP" altLang="ja-JP" sz="1400">
            <a:effectLst/>
          </a:endParaRPr>
        </a:p>
        <a:p>
          <a:r>
            <a:rPr kumimoji="1" lang="ja-JP" altLang="ja-JP" sz="1100">
              <a:solidFill>
                <a:schemeClr val="dk1"/>
              </a:solidFill>
              <a:effectLst/>
              <a:latin typeface="+mn-lt"/>
              <a:ea typeface="+mn-ea"/>
              <a:cs typeface="+mn-cs"/>
            </a:rPr>
            <a:t>・地方創生基金：町の持つ特性を活かした住みよい豊かなふるさと創生を推進するための事業の経費に充てる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・産業振興資本管理基金：町の企業誘致用地の保全管理及び企業誘致を促進するための事業の経費に充てる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・公共施設等整備基金：</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百万円を積み立てた一方、</a:t>
          </a:r>
          <a:r>
            <a:rPr kumimoji="1" lang="ja-JP" altLang="en-US" sz="1100" b="0" i="0" baseline="0">
              <a:solidFill>
                <a:schemeClr val="dk1"/>
              </a:solidFill>
              <a:effectLst/>
              <a:latin typeface="+mn-lt"/>
              <a:ea typeface="+mn-ea"/>
              <a:cs typeface="+mn-cs"/>
            </a:rPr>
            <a:t>道の駅整備事業</a:t>
          </a:r>
          <a:r>
            <a:rPr kumimoji="1" lang="ja-JP" altLang="ja-JP" sz="1100" b="0" i="0" baseline="0">
              <a:solidFill>
                <a:schemeClr val="dk1"/>
              </a:solidFill>
              <a:effectLst/>
              <a:latin typeface="+mn-lt"/>
              <a:ea typeface="+mn-ea"/>
              <a:cs typeface="+mn-cs"/>
            </a:rPr>
            <a:t>に係る経費に充当するため</a:t>
          </a:r>
          <a:r>
            <a:rPr kumimoji="1" lang="ja-JP" altLang="en-US" sz="1100" b="0" i="0" baseline="0">
              <a:solidFill>
                <a:schemeClr val="dk1"/>
              </a:solidFill>
              <a:effectLst/>
              <a:latin typeface="+mn-lt"/>
              <a:ea typeface="+mn-ea"/>
              <a:cs typeface="+mn-cs"/>
            </a:rPr>
            <a:t>１５８</a:t>
          </a:r>
          <a:r>
            <a:rPr kumimoji="1" lang="ja-JP" altLang="ja-JP" sz="1100" b="0" i="0" baseline="0">
              <a:solidFill>
                <a:schemeClr val="dk1"/>
              </a:solidFill>
              <a:effectLst/>
              <a:latin typeface="+mn-lt"/>
              <a:ea typeface="+mn-ea"/>
              <a:cs typeface="+mn-cs"/>
            </a:rPr>
            <a:t>百万円取り崩したことにより、前年度から１</a:t>
          </a:r>
          <a:r>
            <a:rPr kumimoji="1" lang="ja-JP" altLang="en-US" sz="1100" b="0" i="0" baseline="0">
              <a:solidFill>
                <a:schemeClr val="dk1"/>
              </a:solidFill>
              <a:effectLst/>
              <a:latin typeface="+mn-lt"/>
              <a:ea typeface="+mn-ea"/>
              <a:cs typeface="+mn-cs"/>
            </a:rPr>
            <a:t>５６</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・地方創生基金：</a:t>
          </a:r>
          <a:r>
            <a:rPr kumimoji="1" lang="ja-JP" altLang="ja-JP" sz="1100" b="0" i="0" baseline="0">
              <a:solidFill>
                <a:schemeClr val="dk1"/>
              </a:solidFill>
              <a:effectLst/>
              <a:latin typeface="+mn-lt"/>
              <a:ea typeface="+mn-ea"/>
              <a:cs typeface="+mn-cs"/>
            </a:rPr>
            <a:t>道の駅整備事業に係る経費に充当するため</a:t>
          </a:r>
          <a:r>
            <a:rPr kumimoji="1" lang="ja-JP" altLang="en-US" sz="1100" b="0" i="0" baseline="0">
              <a:solidFill>
                <a:schemeClr val="dk1"/>
              </a:solidFill>
              <a:effectLst/>
              <a:latin typeface="+mn-lt"/>
              <a:ea typeface="+mn-ea"/>
              <a:cs typeface="+mn-cs"/>
            </a:rPr>
            <a:t>５２４</a:t>
          </a:r>
          <a:r>
            <a:rPr kumimoji="1" lang="ja-JP" altLang="ja-JP" sz="1100" b="0" i="0" baseline="0">
              <a:solidFill>
                <a:schemeClr val="dk1"/>
              </a:solidFill>
              <a:effectLst/>
              <a:latin typeface="+mn-lt"/>
              <a:ea typeface="+mn-ea"/>
              <a:cs typeface="+mn-cs"/>
            </a:rPr>
            <a:t>百万円取り崩した</a:t>
          </a:r>
          <a:r>
            <a:rPr kumimoji="1" lang="ja-JP" altLang="ja-JP" sz="1100">
              <a:solidFill>
                <a:schemeClr val="dk1"/>
              </a:solidFill>
              <a:effectLst/>
              <a:latin typeface="+mn-lt"/>
              <a:ea typeface="+mn-ea"/>
              <a:cs typeface="+mn-cs"/>
            </a:rPr>
            <a:t>ことにより、前年度から</a:t>
          </a:r>
          <a:r>
            <a:rPr kumimoji="1" lang="ja-JP" altLang="en-US" sz="1100">
              <a:solidFill>
                <a:schemeClr val="dk1"/>
              </a:solidFill>
              <a:effectLst/>
              <a:latin typeface="+mn-lt"/>
              <a:ea typeface="+mn-ea"/>
              <a:cs typeface="+mn-cs"/>
            </a:rPr>
            <a:t>５２４</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大幅な減少</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・産業振興資本管理基金：企業誘致のための用地造成に係る経費に充当するため</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百万円取り崩したことにより、前年度から</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百万円の減少となった。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・公共施設等整備基金：老朽化している公共施設の維持補修に係る経費に充当するため、今後も計画的に積立て及び取崩しを行っていく。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・地方創生基金：</a:t>
          </a:r>
          <a:r>
            <a:rPr kumimoji="1" lang="ja-JP" altLang="en-US" sz="1100" b="0" i="0" baseline="0">
              <a:solidFill>
                <a:schemeClr val="dk1"/>
              </a:solidFill>
              <a:effectLst/>
              <a:latin typeface="+mn-lt"/>
              <a:ea typeface="+mn-ea"/>
              <a:cs typeface="+mn-cs"/>
            </a:rPr>
            <a:t>町の地方創生</a:t>
          </a:r>
          <a:r>
            <a:rPr kumimoji="1" lang="ja-JP" altLang="ja-JP" sz="1100" b="0" i="0" baseline="0">
              <a:solidFill>
                <a:schemeClr val="dk1"/>
              </a:solidFill>
              <a:effectLst/>
              <a:latin typeface="+mn-lt"/>
              <a:ea typeface="+mn-ea"/>
              <a:cs typeface="+mn-cs"/>
            </a:rPr>
            <a:t>事業に充当するため、今後も計画的に積立て</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を行っていく</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・産業振興資本管理基金：</a:t>
          </a:r>
          <a:r>
            <a:rPr kumimoji="1" lang="ja-JP" altLang="en-US" sz="1100" b="0" i="0" baseline="0">
              <a:solidFill>
                <a:schemeClr val="dk1"/>
              </a:solidFill>
              <a:effectLst/>
              <a:latin typeface="+mn-lt"/>
              <a:ea typeface="+mn-ea"/>
              <a:cs typeface="+mn-cs"/>
            </a:rPr>
            <a:t>令和３年度末で進行していた用地造成事業が完了予定のため、令和４年度以降はあまり増減がない見込みである。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決算剰余金などを含め、</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百万円を積み立てたことにより、前年度より</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財政調整基金の残高は、標準財政規模の１０％から２０％の範囲内を目途に積立てることとしている。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決算剰余金などを含め、</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０百万円を積み立てた一方、地方債の償還のために３</a:t>
          </a:r>
          <a:r>
            <a:rPr kumimoji="1" lang="ja-JP" altLang="en-US" sz="1100">
              <a:solidFill>
                <a:schemeClr val="dk1"/>
              </a:solidFill>
              <a:effectLst/>
              <a:latin typeface="+mn-lt"/>
              <a:ea typeface="+mn-ea"/>
              <a:cs typeface="+mn-cs"/>
            </a:rPr>
            <a:t>００</a:t>
          </a:r>
          <a:r>
            <a:rPr kumimoji="1" lang="ja-JP" altLang="ja-JP" sz="1100">
              <a:solidFill>
                <a:schemeClr val="dk1"/>
              </a:solidFill>
              <a:effectLst/>
              <a:latin typeface="+mn-lt"/>
              <a:ea typeface="+mn-ea"/>
              <a:cs typeface="+mn-cs"/>
            </a:rPr>
            <a:t>百万円を取り崩したことにより、前年度より</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今後、道の駅整備事業に係る地方債の元利償還金の増加が見込まれるため、それに備えて毎年度計画的に積立てを行う予定としている。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C28DBB4-4FB8-4A8F-BFAD-21ACF733B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EDAF441-BAE2-4D86-A985-C669062E37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7661DD42-53E5-43F7-AF4B-E561D392D16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4AE9357A-43E1-4D25-B6EF-B2ED64152C0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F6EB2C25-F9F3-404B-BAE6-B60B3B97C62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CBB1FB19-EE73-4A24-8193-99F4583BC57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6DCA3D20-3259-4D6F-932C-996D01B6CCB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A612944D-5DC5-4832-A1C7-1BEB2E2B589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D0C6A7FB-2364-4099-952D-BFFCB4B92B2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D196792D-190F-4604-A13F-F3B704F17C7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4509947F-30CB-45D2-9B20-C540504143C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AC145D5B-B2C5-460F-993F-1BDDB00E325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EC3401CF-8BA6-489F-9AF3-CF7B8ECE34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F4EC7D4B-4596-4AFA-A33E-5CE67BA0B3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CCCA2271-56AE-4A08-B2FA-C5DDF1D1FC5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220349CE-9D2B-4955-B4F5-297FF255C0E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DD3B1773-AB20-4DC3-9396-135A0B3203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AC7F2BCD-7956-4F6E-8F60-5F0E5C2AF77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B167AFD4-7FA2-43C0-8C6E-0E53EFDFE99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F5F47BE3-6EB9-4A66-8766-03B62E088C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13,156
36.22
9,315,563
8,989,171
257,645
3,802,551
5,740,227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8C1A4AA1-5894-4E38-9406-F3E0D072AC7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C2130193-CF79-4FA0-BBE2-E4D803E1892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585B4EDA-885E-4B85-AE91-03A23A52D77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0292DF29-80BE-44BC-9E31-5B16EE1792D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57391243-D4C8-4010-9728-63250F86D6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8C9F3489-082F-4FA2-99D0-BC61BF271BF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EF4ED80D-D81B-4EEE-B073-5D62558C40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7CDD93E4-9321-4A61-AA91-1DF8A7C1C3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F6B8BBA5-22BC-4131-BA96-BC6E1A293D3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06B715F1-46CA-4DE5-8790-B0641E0D10F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89B48C37-483C-46E7-A673-61E3BB2E1E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735ECE71-18F3-403A-9427-117DB93209E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0E436FDD-C21C-4BAF-B4D1-E45B3A3A600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2411E0A0-D67C-492D-B46F-834E810D674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128F2120-B466-442E-A53E-BD9F114F20C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8220BFF3-6916-492C-980C-67BEF1826D8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8E1E0066-DCF3-4984-8544-477544A4F45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xmlns="" id="{3FC1AB02-CE00-4E4A-9871-255C5E1D868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xmlns="" id="{89B2E748-FE72-4861-BF0C-DCBC41C394F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xmlns="" id="{86622A72-5F16-4980-ACD6-6363604CCD4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xmlns="" id="{B91399D9-E557-4C9C-814D-9CFE1172225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xmlns="" id="{D35442A8-EF27-4C2B-B401-4A256A1FCE7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86DBE4DE-FEA7-421C-BF44-62292E4E69B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72516FAD-CA58-421B-A77C-D7DB6A0DBA7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70C27F14-7454-480D-9168-BDA1C9C737C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6B172999-122A-4E5D-A978-4D298339726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6B4573D7-304A-48A7-AE9B-55A57AB4109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88E064A6-14DA-4D77-8597-CA40E2F6C67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AE344BAF-BFAC-4E46-828D-DAC5B0FD39A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2C4C17EE-2FBD-428B-AC13-77B633CBC65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BA194CD2-B8C1-488F-8029-AEB7EFEAF6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44E0FA18-3D7D-411A-8633-965F7EFC0F9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A06B62ED-A3C1-43A7-8CAD-B0E38B45561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BBAE1197-2786-4FD2-BB77-82EC1AB46D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4AB49F57-C3FE-48C3-9A6B-184D1E7870B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類似団体平均より高い水準</a:t>
          </a:r>
          <a:r>
            <a:rPr kumimoji="1" lang="ja-JP" altLang="en-US" sz="1100">
              <a:solidFill>
                <a:schemeClr val="dk1"/>
              </a:solidFill>
              <a:effectLst/>
              <a:latin typeface="+mn-lt"/>
              <a:ea typeface="+mn-ea"/>
              <a:cs typeface="+mn-cs"/>
            </a:rPr>
            <a:t>かつ上昇傾向で推移してきたが、令和２年度においては令和元年度から２．４ポイント改善し、類似団体平均と比較しても０．３ポイント下回る結果となった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主な要因としては、令和２年度に完成した道の駅関連施設が一括して有形固定資産に計上されたことが挙げられる。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4ED6F58C-9136-4727-A62C-0562C49FE2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FFAC1585-05CD-426C-B526-082EDF0E77E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xmlns="" id="{F1B2226F-FA80-4257-A5E2-D074D6A64EC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a:extLst>
            <a:ext uri="{FF2B5EF4-FFF2-40B4-BE49-F238E27FC236}">
              <a16:creationId xmlns:a16="http://schemas.microsoft.com/office/drawing/2014/main" xmlns="" id="{84E1BECC-8925-4261-A798-ADBCA4CDC77E}"/>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a:extLst>
            <a:ext uri="{FF2B5EF4-FFF2-40B4-BE49-F238E27FC236}">
              <a16:creationId xmlns:a16="http://schemas.microsoft.com/office/drawing/2014/main" xmlns="" id="{4F6524BF-A59D-4FE5-BCC0-15437BC31B38}"/>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xmlns="" id="{BC4A032D-0994-4961-AF43-A16D504FE29E}"/>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xmlns="" id="{18A7E699-BBE7-434E-9DEC-6665057809CD}"/>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a:extLst>
            <a:ext uri="{FF2B5EF4-FFF2-40B4-BE49-F238E27FC236}">
              <a16:creationId xmlns:a16="http://schemas.microsoft.com/office/drawing/2014/main" xmlns="" id="{2EBD842D-66B8-4B05-AD8C-2971F06EE85F}"/>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a:extLst>
            <a:ext uri="{FF2B5EF4-FFF2-40B4-BE49-F238E27FC236}">
              <a16:creationId xmlns:a16="http://schemas.microsoft.com/office/drawing/2014/main" xmlns="" id="{A3FE451A-7442-44C9-A584-7491B3E9C987}"/>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2271B1A8-C2F1-462E-AAC1-6C99B6AE1E4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9DD6AFFB-0FFF-4CF6-AA04-A14F007F35E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a:extLst>
            <a:ext uri="{FF2B5EF4-FFF2-40B4-BE49-F238E27FC236}">
              <a16:creationId xmlns:a16="http://schemas.microsoft.com/office/drawing/2014/main" xmlns="" id="{FCD85582-0974-407B-80CE-6A36BF0102C8}"/>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a:extLst>
            <a:ext uri="{FF2B5EF4-FFF2-40B4-BE49-F238E27FC236}">
              <a16:creationId xmlns:a16="http://schemas.microsoft.com/office/drawing/2014/main" xmlns="" id="{49D94292-1BD6-4A19-AD90-4B664B4B28A6}"/>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a:extLst>
            <a:ext uri="{FF2B5EF4-FFF2-40B4-BE49-F238E27FC236}">
              <a16:creationId xmlns:a16="http://schemas.microsoft.com/office/drawing/2014/main" xmlns="" id="{832742B6-85D6-439A-B5B7-3F41EDE4DF8C}"/>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a:extLst>
            <a:ext uri="{FF2B5EF4-FFF2-40B4-BE49-F238E27FC236}">
              <a16:creationId xmlns:a16="http://schemas.microsoft.com/office/drawing/2014/main" xmlns="" id="{7DD12577-7114-465B-A124-E20CE76C488B}"/>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a:extLst>
            <a:ext uri="{FF2B5EF4-FFF2-40B4-BE49-F238E27FC236}">
              <a16:creationId xmlns:a16="http://schemas.microsoft.com/office/drawing/2014/main" xmlns="" id="{30506E37-24C9-4B38-8665-E4A8ED3B158C}"/>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a:extLst>
            <a:ext uri="{FF2B5EF4-FFF2-40B4-BE49-F238E27FC236}">
              <a16:creationId xmlns:a16="http://schemas.microsoft.com/office/drawing/2014/main" xmlns="" id="{DCB35AEC-531E-4104-AE3D-3D95A2617737}"/>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B29EC8B8-E218-4799-B339-AF71AEC6BAD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7D4561DD-881C-4DED-AA2D-AA0682D586C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92F891D2-BA27-4BC8-A24B-85CA83FDB9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7" name="直線コネクタ 76">
          <a:extLst>
            <a:ext uri="{FF2B5EF4-FFF2-40B4-BE49-F238E27FC236}">
              <a16:creationId xmlns:a16="http://schemas.microsoft.com/office/drawing/2014/main" xmlns="" id="{19869BA2-6B68-40DE-BCD0-95F6EBA4A47B}"/>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8" name="有形固定資産減価償却率最小値テキスト">
          <a:extLst>
            <a:ext uri="{FF2B5EF4-FFF2-40B4-BE49-F238E27FC236}">
              <a16:creationId xmlns:a16="http://schemas.microsoft.com/office/drawing/2014/main" xmlns="" id="{694EC07E-EF7E-4236-9CCD-ADC407DCF3D6}"/>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9" name="直線コネクタ 78">
          <a:extLst>
            <a:ext uri="{FF2B5EF4-FFF2-40B4-BE49-F238E27FC236}">
              <a16:creationId xmlns:a16="http://schemas.microsoft.com/office/drawing/2014/main" xmlns="" id="{F9CD64FD-7E8B-48E5-ADE9-59A750B45D68}"/>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0" name="有形固定資産減価償却率最大値テキスト">
          <a:extLst>
            <a:ext uri="{FF2B5EF4-FFF2-40B4-BE49-F238E27FC236}">
              <a16:creationId xmlns:a16="http://schemas.microsoft.com/office/drawing/2014/main" xmlns="" id="{57B42C24-61E6-4BEF-B67E-52283E7F5081}"/>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1" name="直線コネクタ 80">
          <a:extLst>
            <a:ext uri="{FF2B5EF4-FFF2-40B4-BE49-F238E27FC236}">
              <a16:creationId xmlns:a16="http://schemas.microsoft.com/office/drawing/2014/main" xmlns="" id="{1881B7B3-BD20-4AD7-A884-3A711805AF8B}"/>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2" name="有形固定資産減価償却率平均値テキスト">
          <a:extLst>
            <a:ext uri="{FF2B5EF4-FFF2-40B4-BE49-F238E27FC236}">
              <a16:creationId xmlns:a16="http://schemas.microsoft.com/office/drawing/2014/main" xmlns="" id="{082D9042-B770-4BC7-994C-C6742520A213}"/>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3" name="フローチャート: 判断 82">
          <a:extLst>
            <a:ext uri="{FF2B5EF4-FFF2-40B4-BE49-F238E27FC236}">
              <a16:creationId xmlns:a16="http://schemas.microsoft.com/office/drawing/2014/main" xmlns="" id="{CF211024-BD6F-423A-974B-85548EB2D962}"/>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4" name="フローチャート: 判断 83">
          <a:extLst>
            <a:ext uri="{FF2B5EF4-FFF2-40B4-BE49-F238E27FC236}">
              <a16:creationId xmlns:a16="http://schemas.microsoft.com/office/drawing/2014/main" xmlns="" id="{9644CF15-A8F3-4587-9D8F-14585C290201}"/>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5" name="フローチャート: 判断 84">
          <a:extLst>
            <a:ext uri="{FF2B5EF4-FFF2-40B4-BE49-F238E27FC236}">
              <a16:creationId xmlns:a16="http://schemas.microsoft.com/office/drawing/2014/main" xmlns="" id="{AC337D68-0878-4B4D-A431-782CE91BEC6F}"/>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6" name="フローチャート: 判断 85">
          <a:extLst>
            <a:ext uri="{FF2B5EF4-FFF2-40B4-BE49-F238E27FC236}">
              <a16:creationId xmlns:a16="http://schemas.microsoft.com/office/drawing/2014/main" xmlns="" id="{CFBE745C-77A5-49A3-A8DE-28255C47680D}"/>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7" name="フローチャート: 判断 86">
          <a:extLst>
            <a:ext uri="{FF2B5EF4-FFF2-40B4-BE49-F238E27FC236}">
              <a16:creationId xmlns:a16="http://schemas.microsoft.com/office/drawing/2014/main" xmlns="" id="{82C805AC-CC46-44B8-A617-DA1228E79DB4}"/>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CF725DCE-EC22-48D3-A0C3-DF2E6DFC67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6BAA0D21-8F95-4D04-8CE1-BD1B0F9D568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2CA7D397-0912-44F9-8019-A6BA1ADA4F6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7D92DA47-50DE-4673-9FB3-6A24D480645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295CF02C-D092-483C-806B-6AA5AD4FD37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93" name="楕円 92">
          <a:extLst>
            <a:ext uri="{FF2B5EF4-FFF2-40B4-BE49-F238E27FC236}">
              <a16:creationId xmlns:a16="http://schemas.microsoft.com/office/drawing/2014/main" xmlns="" id="{36062E8C-5D57-4C63-9FEE-945AF391A904}"/>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94" name="有形固定資産減価償却率該当値テキスト">
          <a:extLst>
            <a:ext uri="{FF2B5EF4-FFF2-40B4-BE49-F238E27FC236}">
              <a16:creationId xmlns:a16="http://schemas.microsoft.com/office/drawing/2014/main" xmlns="" id="{DD459F7F-CE9A-4FDB-9E77-21E284C9261C}"/>
            </a:ext>
          </a:extLst>
        </xdr:cNvPr>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95" name="楕円 94">
          <a:extLst>
            <a:ext uri="{FF2B5EF4-FFF2-40B4-BE49-F238E27FC236}">
              <a16:creationId xmlns:a16="http://schemas.microsoft.com/office/drawing/2014/main" xmlns="" id="{3C524126-9C0D-4A7A-B752-A0269B3DCB1B}"/>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53975</xdr:rowOff>
    </xdr:to>
    <xdr:cxnSp macro="">
      <xdr:nvCxnSpPr>
        <xdr:cNvPr id="96" name="直線コネクタ 95">
          <a:extLst>
            <a:ext uri="{FF2B5EF4-FFF2-40B4-BE49-F238E27FC236}">
              <a16:creationId xmlns:a16="http://schemas.microsoft.com/office/drawing/2014/main" xmlns="" id="{3986FEAA-222B-4E10-BC63-1A7D9BA72B26}"/>
            </a:ext>
          </a:extLst>
        </xdr:cNvPr>
        <xdr:cNvCxnSpPr/>
      </xdr:nvCxnSpPr>
      <xdr:spPr>
        <a:xfrm flipV="1">
          <a:off x="4051300" y="607568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97" name="楕円 96">
          <a:extLst>
            <a:ext uri="{FF2B5EF4-FFF2-40B4-BE49-F238E27FC236}">
              <a16:creationId xmlns:a16="http://schemas.microsoft.com/office/drawing/2014/main" xmlns="" id="{1269F6E5-8589-4C79-8111-3005AED0D857}"/>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53975</xdr:rowOff>
    </xdr:to>
    <xdr:cxnSp macro="">
      <xdr:nvCxnSpPr>
        <xdr:cNvPr id="98" name="直線コネクタ 97">
          <a:extLst>
            <a:ext uri="{FF2B5EF4-FFF2-40B4-BE49-F238E27FC236}">
              <a16:creationId xmlns:a16="http://schemas.microsoft.com/office/drawing/2014/main" xmlns="" id="{3355BCDA-E0E4-4949-B885-EC8E2A9E1B8F}"/>
            </a:ext>
          </a:extLst>
        </xdr:cNvPr>
        <xdr:cNvCxnSpPr/>
      </xdr:nvCxnSpPr>
      <xdr:spPr>
        <a:xfrm>
          <a:off x="3289300" y="610806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107156</xdr:rowOff>
    </xdr:from>
    <xdr:to>
      <xdr:col>11</xdr:col>
      <xdr:colOff>187325</xdr:colOff>
      <xdr:row>31</xdr:row>
      <xdr:rowOff>37306</xdr:rowOff>
    </xdr:to>
    <xdr:sp macro="" textlink="">
      <xdr:nvSpPr>
        <xdr:cNvPr id="99" name="楕円 98">
          <a:extLst>
            <a:ext uri="{FF2B5EF4-FFF2-40B4-BE49-F238E27FC236}">
              <a16:creationId xmlns:a16="http://schemas.microsoft.com/office/drawing/2014/main" xmlns="" id="{0EA733D5-78FA-4146-9E06-DCBC53B86DE5}"/>
            </a:ext>
          </a:extLst>
        </xdr:cNvPr>
        <xdr:cNvSpPr/>
      </xdr:nvSpPr>
      <xdr:spPr>
        <a:xfrm>
          <a:off x="2476500" y="60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157956</xdr:rowOff>
    </xdr:from>
    <xdr:to>
      <xdr:col>15</xdr:col>
      <xdr:colOff>136525</xdr:colOff>
      <xdr:row>31</xdr:row>
      <xdr:rowOff>21590</xdr:rowOff>
    </xdr:to>
    <xdr:cxnSp macro="">
      <xdr:nvCxnSpPr>
        <xdr:cNvPr id="100" name="直線コネクタ 99">
          <a:extLst>
            <a:ext uri="{FF2B5EF4-FFF2-40B4-BE49-F238E27FC236}">
              <a16:creationId xmlns:a16="http://schemas.microsoft.com/office/drawing/2014/main" xmlns="" id="{62E8559D-D09E-444D-AEAB-9D2577468379}"/>
            </a:ext>
          </a:extLst>
        </xdr:cNvPr>
        <xdr:cNvCxnSpPr/>
      </xdr:nvCxnSpPr>
      <xdr:spPr>
        <a:xfrm>
          <a:off x="2527300" y="6072981"/>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101" name="楕円 100">
          <a:extLst>
            <a:ext uri="{FF2B5EF4-FFF2-40B4-BE49-F238E27FC236}">
              <a16:creationId xmlns:a16="http://schemas.microsoft.com/office/drawing/2014/main" xmlns="" id="{879D9F04-E56C-497D-BCC6-B9482EEB48ED}"/>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157956</xdr:rowOff>
    </xdr:to>
    <xdr:cxnSp macro="">
      <xdr:nvCxnSpPr>
        <xdr:cNvPr id="102" name="直線コネクタ 101">
          <a:extLst>
            <a:ext uri="{FF2B5EF4-FFF2-40B4-BE49-F238E27FC236}">
              <a16:creationId xmlns:a16="http://schemas.microsoft.com/office/drawing/2014/main" xmlns="" id="{C5334528-6EE4-4E5D-9CDE-A8B06590AF0B}"/>
            </a:ext>
          </a:extLst>
        </xdr:cNvPr>
        <xdr:cNvCxnSpPr/>
      </xdr:nvCxnSpPr>
      <xdr:spPr>
        <a:xfrm>
          <a:off x="1765300" y="6032500"/>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3" name="n_1aveValue有形固定資産減価償却率">
          <a:extLst>
            <a:ext uri="{FF2B5EF4-FFF2-40B4-BE49-F238E27FC236}">
              <a16:creationId xmlns:a16="http://schemas.microsoft.com/office/drawing/2014/main" xmlns="" id="{24399143-D43F-4175-B13E-06E93517ED55}"/>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4" name="n_2aveValue有形固定資産減価償却率">
          <a:extLst>
            <a:ext uri="{FF2B5EF4-FFF2-40B4-BE49-F238E27FC236}">
              <a16:creationId xmlns:a16="http://schemas.microsoft.com/office/drawing/2014/main" xmlns="" id="{5740C4D7-9D2C-4B38-A802-F4EDEBBD98F9}"/>
            </a:ext>
          </a:extLst>
        </xdr:cNvPr>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5" name="n_3aveValue有形固定資産減価償却率">
          <a:extLst>
            <a:ext uri="{FF2B5EF4-FFF2-40B4-BE49-F238E27FC236}">
              <a16:creationId xmlns:a16="http://schemas.microsoft.com/office/drawing/2014/main" xmlns="" id="{5E67B2B9-3066-4584-9B05-20B1871563B3}"/>
            </a:ext>
          </a:extLst>
        </xdr:cNvPr>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6" name="n_4aveValue有形固定資産減価償却率">
          <a:extLst>
            <a:ext uri="{FF2B5EF4-FFF2-40B4-BE49-F238E27FC236}">
              <a16:creationId xmlns:a16="http://schemas.microsoft.com/office/drawing/2014/main" xmlns="" id="{4ED5FC6F-544D-491C-ACFD-89AB15DACA82}"/>
            </a:ext>
          </a:extLst>
        </xdr:cNvPr>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107" name="n_1mainValue有形固定資産減価償却率">
          <a:extLst>
            <a:ext uri="{FF2B5EF4-FFF2-40B4-BE49-F238E27FC236}">
              <a16:creationId xmlns:a16="http://schemas.microsoft.com/office/drawing/2014/main" xmlns="" id="{C5DAD7F6-0530-4DDC-81C7-5E02125B5922}"/>
            </a:ext>
          </a:extLst>
        </xdr:cNvPr>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108" name="n_2mainValue有形固定資産減価償却率">
          <a:extLst>
            <a:ext uri="{FF2B5EF4-FFF2-40B4-BE49-F238E27FC236}">
              <a16:creationId xmlns:a16="http://schemas.microsoft.com/office/drawing/2014/main" xmlns="" id="{76017BDF-C27F-4269-B717-900E8D0DDF59}"/>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28433</xdr:rowOff>
    </xdr:from>
    <xdr:ext cx="405111" cy="259045"/>
    <xdr:sp macro="" textlink="">
      <xdr:nvSpPr>
        <xdr:cNvPr id="109" name="n_3mainValue有形固定資産減価償却率">
          <a:extLst>
            <a:ext uri="{FF2B5EF4-FFF2-40B4-BE49-F238E27FC236}">
              <a16:creationId xmlns:a16="http://schemas.microsoft.com/office/drawing/2014/main" xmlns="" id="{1F1F7CF0-8995-4A18-80C8-4BA66CEDF484}"/>
            </a:ext>
          </a:extLst>
        </xdr:cNvPr>
        <xdr:cNvSpPr txBox="1"/>
      </xdr:nvSpPr>
      <xdr:spPr>
        <a:xfrm>
          <a:off x="2324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10" name="n_4mainValue有形固定資産減価償却率">
          <a:extLst>
            <a:ext uri="{FF2B5EF4-FFF2-40B4-BE49-F238E27FC236}">
              <a16:creationId xmlns:a16="http://schemas.microsoft.com/office/drawing/2014/main" xmlns="" id="{9FBC7DCE-FC81-4537-9657-2E52EF24D257}"/>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4AC0490E-102E-4F96-B0E4-45717BB4199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E8CBD1E0-780E-44AB-A1FD-71592941467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xmlns="" id="{00D4E759-4FDC-48B9-8885-E833441FC76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34CC6518-5430-466D-80D3-656B49387A5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6F0E406B-795B-4C8E-B83B-3A4F6B38671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584F54B1-88AB-4234-ACCE-050B5BE362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76E640D8-AA9A-4FE4-A3CB-6F3CFF669C2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80C89696-1EE9-4DEF-A3CC-125F6F6C015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54497F38-CCAE-4EC1-ACEF-F441C7AFB8B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8697189C-78EF-40E3-9137-A920C9FB4CE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F0677E7B-788B-4DE4-BE93-55687E6BB13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310019C3-CD99-4224-A601-E8B99485427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EDC7D1AB-A01E-41B2-9CE4-0CD3ED1FE17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a:t>
          </a:r>
          <a:r>
            <a:rPr kumimoji="1" lang="ja-JP" altLang="en-US" sz="1100">
              <a:solidFill>
                <a:schemeClr val="dk1"/>
              </a:solidFill>
              <a:effectLst/>
              <a:latin typeface="+mn-lt"/>
              <a:ea typeface="+mn-ea"/>
              <a:cs typeface="+mn-cs"/>
            </a:rPr>
            <a:t>令和元年度から１５８ポイント悪化し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と比較しても６３．２ポイント上回る</a:t>
          </a:r>
          <a:r>
            <a:rPr kumimoji="1" lang="ja-JP" altLang="ja-JP" sz="1100">
              <a:solidFill>
                <a:schemeClr val="dk1"/>
              </a:solidFill>
              <a:effectLst/>
              <a:latin typeface="+mn-lt"/>
              <a:ea typeface="+mn-ea"/>
              <a:cs typeface="+mn-cs"/>
            </a:rPr>
            <a:t>結果となった</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主な要因としては、道の駅整備事業</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発行額の</a:t>
          </a:r>
          <a:r>
            <a:rPr kumimoji="1" lang="ja-JP" altLang="ja-JP" sz="1100">
              <a:solidFill>
                <a:schemeClr val="dk1"/>
              </a:solidFill>
              <a:effectLst/>
              <a:latin typeface="+mn-lt"/>
              <a:ea typeface="+mn-ea"/>
              <a:cs typeface="+mn-cs"/>
            </a:rPr>
            <a:t>増加に</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り将来負担額が増加</a:t>
          </a:r>
          <a:r>
            <a:rPr kumimoji="1" lang="ja-JP" altLang="en-US" sz="1100">
              <a:solidFill>
                <a:schemeClr val="dk1"/>
              </a:solidFill>
              <a:effectLst/>
              <a:latin typeface="+mn-lt"/>
              <a:ea typeface="+mn-ea"/>
              <a:cs typeface="+mn-cs"/>
            </a:rPr>
            <a:t>したことに加え、同事業への財源として</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の取崩しを行ったことに</a:t>
          </a:r>
          <a:r>
            <a:rPr kumimoji="1" lang="ja-JP" altLang="ja-JP" sz="1100">
              <a:solidFill>
                <a:schemeClr val="dk1"/>
              </a:solidFill>
              <a:effectLst/>
              <a:latin typeface="+mn-lt"/>
              <a:ea typeface="+mn-ea"/>
              <a:cs typeface="+mn-cs"/>
            </a:rPr>
            <a:t>より充当可能財源が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したことが挙げられる。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4832A18A-A070-4567-B47D-13DA55F0498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8F4AF496-B263-4CE6-A36A-AEFB4140984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3FE0F99E-1AE7-4F52-B4E4-BAF4C73161D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xmlns="" id="{A2BBCD54-00A3-4BCB-8AE4-7B58C1B8D4E5}"/>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xmlns="" id="{74F1AA83-9FE9-409B-912F-37FA8DAAE16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xmlns="" id="{75AEB5BC-B61A-46BC-982E-A7B6ED6C7F94}"/>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xmlns="" id="{68F1F308-BC21-4AE5-8826-5AFA0E153436}"/>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xmlns="" id="{8E94F236-E2AD-4642-889D-759CCB0C84D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xmlns="" id="{06BA45E1-0A73-461C-988D-BB8BBAF1CE95}"/>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xmlns="" id="{43586089-1523-44EB-9D99-A69F2615C74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xmlns="" id="{B8062CBC-66AB-4F4F-97A3-57EF6874A1C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4A1E6ABB-8CF8-4866-B77B-AB00DE99F7E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CFE48514-7377-4393-8B5C-599FBE52430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7" name="直線コネクタ 136">
          <a:extLst>
            <a:ext uri="{FF2B5EF4-FFF2-40B4-BE49-F238E27FC236}">
              <a16:creationId xmlns:a16="http://schemas.microsoft.com/office/drawing/2014/main" xmlns="" id="{97C23464-57FB-4504-B7A9-67A837EB22D9}"/>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8" name="債務償還比率最小値テキスト">
          <a:extLst>
            <a:ext uri="{FF2B5EF4-FFF2-40B4-BE49-F238E27FC236}">
              <a16:creationId xmlns:a16="http://schemas.microsoft.com/office/drawing/2014/main" xmlns="" id="{E25FAFE0-103C-4A36-9077-84388BDD1DF9}"/>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9" name="直線コネクタ 138">
          <a:extLst>
            <a:ext uri="{FF2B5EF4-FFF2-40B4-BE49-F238E27FC236}">
              <a16:creationId xmlns:a16="http://schemas.microsoft.com/office/drawing/2014/main" xmlns="" id="{D23266F9-9210-462D-B95F-3E9091C9D597}"/>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xmlns="" id="{E9EFD672-BF11-4044-A5B8-84FD435A2D1C}"/>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xmlns="" id="{506B9777-C1DB-48C3-BDBC-EE1B8DD36D27}"/>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42" name="債務償還比率平均値テキスト">
          <a:extLst>
            <a:ext uri="{FF2B5EF4-FFF2-40B4-BE49-F238E27FC236}">
              <a16:creationId xmlns:a16="http://schemas.microsoft.com/office/drawing/2014/main" xmlns="" id="{41488A58-E7F9-40CE-82EC-9CCC012F8AAA}"/>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3" name="フローチャート: 判断 142">
          <a:extLst>
            <a:ext uri="{FF2B5EF4-FFF2-40B4-BE49-F238E27FC236}">
              <a16:creationId xmlns:a16="http://schemas.microsoft.com/office/drawing/2014/main" xmlns="" id="{3BAB4F67-44C3-40C5-AC81-9D46D5649187}"/>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4" name="フローチャート: 判断 143">
          <a:extLst>
            <a:ext uri="{FF2B5EF4-FFF2-40B4-BE49-F238E27FC236}">
              <a16:creationId xmlns:a16="http://schemas.microsoft.com/office/drawing/2014/main" xmlns="" id="{A3644E54-2C7D-475E-8457-BAA8E71FE5A2}"/>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5" name="フローチャート: 判断 144">
          <a:extLst>
            <a:ext uri="{FF2B5EF4-FFF2-40B4-BE49-F238E27FC236}">
              <a16:creationId xmlns:a16="http://schemas.microsoft.com/office/drawing/2014/main" xmlns="" id="{F9823057-0738-4C7D-965C-71D3C833EAAE}"/>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6" name="フローチャート: 判断 145">
          <a:extLst>
            <a:ext uri="{FF2B5EF4-FFF2-40B4-BE49-F238E27FC236}">
              <a16:creationId xmlns:a16="http://schemas.microsoft.com/office/drawing/2014/main" xmlns="" id="{9241B13D-5EC2-4F43-AC17-0F0C4A4016A1}"/>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7" name="フローチャート: 判断 146">
          <a:extLst>
            <a:ext uri="{FF2B5EF4-FFF2-40B4-BE49-F238E27FC236}">
              <a16:creationId xmlns:a16="http://schemas.microsoft.com/office/drawing/2014/main" xmlns="" id="{B207D990-B577-431A-8344-7C19A403E2A1}"/>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FC98B1FC-627C-4B44-8A13-50B4F863C34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5B45CADD-9EE3-4821-9F32-2D7C0017844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C28131FC-1EBE-4B41-AA9F-9EBFE01A00E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E5E06ED2-B68A-4C13-9149-4E5ABF76559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A69B549-53AA-4449-B1D7-FCAA7CCF45B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124130</xdr:rowOff>
    </xdr:from>
    <xdr:to>
      <xdr:col>76</xdr:col>
      <xdr:colOff>73025</xdr:colOff>
      <xdr:row>30</xdr:row>
      <xdr:rowOff>54280</xdr:rowOff>
    </xdr:to>
    <xdr:sp macro="" textlink="">
      <xdr:nvSpPr>
        <xdr:cNvPr id="153" name="楕円 152">
          <a:extLst>
            <a:ext uri="{FF2B5EF4-FFF2-40B4-BE49-F238E27FC236}">
              <a16:creationId xmlns:a16="http://schemas.microsoft.com/office/drawing/2014/main" xmlns="" id="{8F2C3082-FBCE-4055-AA2E-545051E9138D}"/>
            </a:ext>
          </a:extLst>
        </xdr:cNvPr>
        <xdr:cNvSpPr/>
      </xdr:nvSpPr>
      <xdr:spPr>
        <a:xfrm>
          <a:off x="14744700" y="58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102557</xdr:rowOff>
    </xdr:from>
    <xdr:ext cx="469744" cy="259045"/>
    <xdr:sp macro="" textlink="">
      <xdr:nvSpPr>
        <xdr:cNvPr id="154" name="債務償還比率該当値テキスト">
          <a:extLst>
            <a:ext uri="{FF2B5EF4-FFF2-40B4-BE49-F238E27FC236}">
              <a16:creationId xmlns:a16="http://schemas.microsoft.com/office/drawing/2014/main" xmlns="" id="{BDFE4990-3372-4DE1-8700-08E73809C849}"/>
            </a:ext>
          </a:extLst>
        </xdr:cNvPr>
        <xdr:cNvSpPr txBox="1"/>
      </xdr:nvSpPr>
      <xdr:spPr>
        <a:xfrm>
          <a:off x="14846300" y="58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159131</xdr:rowOff>
    </xdr:from>
    <xdr:to>
      <xdr:col>72</xdr:col>
      <xdr:colOff>123825</xdr:colOff>
      <xdr:row>29</xdr:row>
      <xdr:rowOff>89281</xdr:rowOff>
    </xdr:to>
    <xdr:sp macro="" textlink="">
      <xdr:nvSpPr>
        <xdr:cNvPr id="155" name="楕円 154">
          <a:extLst>
            <a:ext uri="{FF2B5EF4-FFF2-40B4-BE49-F238E27FC236}">
              <a16:creationId xmlns:a16="http://schemas.microsoft.com/office/drawing/2014/main" xmlns="" id="{0086FEC9-BC20-4C2D-A451-DDDEA48CCADE}"/>
            </a:ext>
          </a:extLst>
        </xdr:cNvPr>
        <xdr:cNvSpPr/>
      </xdr:nvSpPr>
      <xdr:spPr>
        <a:xfrm>
          <a:off x="14033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38481</xdr:rowOff>
    </xdr:from>
    <xdr:to>
      <xdr:col>76</xdr:col>
      <xdr:colOff>22225</xdr:colOff>
      <xdr:row>30</xdr:row>
      <xdr:rowOff>3480</xdr:rowOff>
    </xdr:to>
    <xdr:cxnSp macro="">
      <xdr:nvCxnSpPr>
        <xdr:cNvPr id="156" name="直線コネクタ 155">
          <a:extLst>
            <a:ext uri="{FF2B5EF4-FFF2-40B4-BE49-F238E27FC236}">
              <a16:creationId xmlns:a16="http://schemas.microsoft.com/office/drawing/2014/main" xmlns="" id="{126C7B42-8935-495D-9481-98B25611BDE2}"/>
            </a:ext>
          </a:extLst>
        </xdr:cNvPr>
        <xdr:cNvCxnSpPr/>
      </xdr:nvCxnSpPr>
      <xdr:spPr>
        <a:xfrm>
          <a:off x="14084300" y="5782056"/>
          <a:ext cx="711200" cy="1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7630</xdr:rowOff>
    </xdr:from>
    <xdr:to>
      <xdr:col>68</xdr:col>
      <xdr:colOff>123825</xdr:colOff>
      <xdr:row>29</xdr:row>
      <xdr:rowOff>109230</xdr:rowOff>
    </xdr:to>
    <xdr:sp macro="" textlink="">
      <xdr:nvSpPr>
        <xdr:cNvPr id="157" name="楕円 156">
          <a:extLst>
            <a:ext uri="{FF2B5EF4-FFF2-40B4-BE49-F238E27FC236}">
              <a16:creationId xmlns:a16="http://schemas.microsoft.com/office/drawing/2014/main" xmlns="" id="{5A804F5C-8EF1-4603-B97F-CB219DC53092}"/>
            </a:ext>
          </a:extLst>
        </xdr:cNvPr>
        <xdr:cNvSpPr/>
      </xdr:nvSpPr>
      <xdr:spPr>
        <a:xfrm>
          <a:off x="13271500" y="57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38481</xdr:rowOff>
    </xdr:from>
    <xdr:to>
      <xdr:col>72</xdr:col>
      <xdr:colOff>73025</xdr:colOff>
      <xdr:row>29</xdr:row>
      <xdr:rowOff>58430</xdr:rowOff>
    </xdr:to>
    <xdr:cxnSp macro="">
      <xdr:nvCxnSpPr>
        <xdr:cNvPr id="158" name="直線コネクタ 157">
          <a:extLst>
            <a:ext uri="{FF2B5EF4-FFF2-40B4-BE49-F238E27FC236}">
              <a16:creationId xmlns:a16="http://schemas.microsoft.com/office/drawing/2014/main" xmlns="" id="{4F19F247-A77A-4CA5-AA8D-BB0B66000BF9}"/>
            </a:ext>
          </a:extLst>
        </xdr:cNvPr>
        <xdr:cNvCxnSpPr/>
      </xdr:nvCxnSpPr>
      <xdr:spPr>
        <a:xfrm flipV="1">
          <a:off x="13322300" y="5782056"/>
          <a:ext cx="762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44618</xdr:rowOff>
    </xdr:from>
    <xdr:to>
      <xdr:col>64</xdr:col>
      <xdr:colOff>123825</xdr:colOff>
      <xdr:row>28</xdr:row>
      <xdr:rowOff>146218</xdr:rowOff>
    </xdr:to>
    <xdr:sp macro="" textlink="">
      <xdr:nvSpPr>
        <xdr:cNvPr id="159" name="楕円 158">
          <a:extLst>
            <a:ext uri="{FF2B5EF4-FFF2-40B4-BE49-F238E27FC236}">
              <a16:creationId xmlns:a16="http://schemas.microsoft.com/office/drawing/2014/main" xmlns="" id="{E74C46F4-BAD9-4C70-B173-D0290B1387F6}"/>
            </a:ext>
          </a:extLst>
        </xdr:cNvPr>
        <xdr:cNvSpPr/>
      </xdr:nvSpPr>
      <xdr:spPr>
        <a:xfrm>
          <a:off x="12509500" y="56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95418</xdr:rowOff>
    </xdr:from>
    <xdr:to>
      <xdr:col>68</xdr:col>
      <xdr:colOff>73025</xdr:colOff>
      <xdr:row>29</xdr:row>
      <xdr:rowOff>58430</xdr:rowOff>
    </xdr:to>
    <xdr:cxnSp macro="">
      <xdr:nvCxnSpPr>
        <xdr:cNvPr id="160" name="直線コネクタ 159">
          <a:extLst>
            <a:ext uri="{FF2B5EF4-FFF2-40B4-BE49-F238E27FC236}">
              <a16:creationId xmlns:a16="http://schemas.microsoft.com/office/drawing/2014/main" xmlns="" id="{3F0C708B-7835-430F-B514-C50F5886416E}"/>
            </a:ext>
          </a:extLst>
        </xdr:cNvPr>
        <xdr:cNvCxnSpPr/>
      </xdr:nvCxnSpPr>
      <xdr:spPr>
        <a:xfrm>
          <a:off x="12560300" y="5667543"/>
          <a:ext cx="762000" cy="1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89957</xdr:rowOff>
    </xdr:from>
    <xdr:to>
      <xdr:col>60</xdr:col>
      <xdr:colOff>123825</xdr:colOff>
      <xdr:row>29</xdr:row>
      <xdr:rowOff>20107</xdr:rowOff>
    </xdr:to>
    <xdr:sp macro="" textlink="">
      <xdr:nvSpPr>
        <xdr:cNvPr id="161" name="楕円 160">
          <a:extLst>
            <a:ext uri="{FF2B5EF4-FFF2-40B4-BE49-F238E27FC236}">
              <a16:creationId xmlns:a16="http://schemas.microsoft.com/office/drawing/2014/main" xmlns="" id="{D35AB93A-E063-44B5-8D7D-6E15A1CFC1B4}"/>
            </a:ext>
          </a:extLst>
        </xdr:cNvPr>
        <xdr:cNvSpPr/>
      </xdr:nvSpPr>
      <xdr:spPr>
        <a:xfrm>
          <a:off x="11747500" y="56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95418</xdr:rowOff>
    </xdr:from>
    <xdr:to>
      <xdr:col>64</xdr:col>
      <xdr:colOff>73025</xdr:colOff>
      <xdr:row>28</xdr:row>
      <xdr:rowOff>140757</xdr:rowOff>
    </xdr:to>
    <xdr:cxnSp macro="">
      <xdr:nvCxnSpPr>
        <xdr:cNvPr id="162" name="直線コネクタ 161">
          <a:extLst>
            <a:ext uri="{FF2B5EF4-FFF2-40B4-BE49-F238E27FC236}">
              <a16:creationId xmlns:a16="http://schemas.microsoft.com/office/drawing/2014/main" xmlns="" id="{BE19B339-1613-41B4-9324-AC461B343A60}"/>
            </a:ext>
          </a:extLst>
        </xdr:cNvPr>
        <xdr:cNvCxnSpPr/>
      </xdr:nvCxnSpPr>
      <xdr:spPr>
        <a:xfrm flipV="1">
          <a:off x="11798300" y="5667543"/>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3" name="n_1aveValue債務償還比率">
          <a:extLst>
            <a:ext uri="{FF2B5EF4-FFF2-40B4-BE49-F238E27FC236}">
              <a16:creationId xmlns:a16="http://schemas.microsoft.com/office/drawing/2014/main" xmlns="" id="{7FAE9B8F-4EF5-460A-846F-2A39C3CA1476}"/>
            </a:ext>
          </a:extLst>
        </xdr:cNvPr>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64" name="n_2aveValue債務償還比率">
          <a:extLst>
            <a:ext uri="{FF2B5EF4-FFF2-40B4-BE49-F238E27FC236}">
              <a16:creationId xmlns:a16="http://schemas.microsoft.com/office/drawing/2014/main" xmlns="" id="{05223B18-48D7-4287-A087-1C76FB724E6A}"/>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5" name="n_3aveValue債務償還比率">
          <a:extLst>
            <a:ext uri="{FF2B5EF4-FFF2-40B4-BE49-F238E27FC236}">
              <a16:creationId xmlns:a16="http://schemas.microsoft.com/office/drawing/2014/main" xmlns="" id="{301222B4-716E-4DDD-AAF6-C67240912106}"/>
            </a:ext>
          </a:extLst>
        </xdr:cNvPr>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6" name="n_4aveValue債務償還比率">
          <a:extLst>
            <a:ext uri="{FF2B5EF4-FFF2-40B4-BE49-F238E27FC236}">
              <a16:creationId xmlns:a16="http://schemas.microsoft.com/office/drawing/2014/main" xmlns="" id="{22FF7777-CDD6-4432-942A-5164F9F2E648}"/>
            </a:ext>
          </a:extLst>
        </xdr:cNvPr>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105808</xdr:rowOff>
    </xdr:from>
    <xdr:ext cx="469744" cy="259045"/>
    <xdr:sp macro="" textlink="">
      <xdr:nvSpPr>
        <xdr:cNvPr id="167" name="n_1mainValue債務償還比率">
          <a:extLst>
            <a:ext uri="{FF2B5EF4-FFF2-40B4-BE49-F238E27FC236}">
              <a16:creationId xmlns:a16="http://schemas.microsoft.com/office/drawing/2014/main" xmlns="" id="{709C5892-0F2A-4A67-B027-3779FBBB8098}"/>
            </a:ext>
          </a:extLst>
        </xdr:cNvPr>
        <xdr:cNvSpPr txBox="1"/>
      </xdr:nvSpPr>
      <xdr:spPr>
        <a:xfrm>
          <a:off x="13836727" y="550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100357</xdr:rowOff>
    </xdr:from>
    <xdr:ext cx="469744" cy="259045"/>
    <xdr:sp macro="" textlink="">
      <xdr:nvSpPr>
        <xdr:cNvPr id="168" name="n_2mainValue債務償還比率">
          <a:extLst>
            <a:ext uri="{FF2B5EF4-FFF2-40B4-BE49-F238E27FC236}">
              <a16:creationId xmlns:a16="http://schemas.microsoft.com/office/drawing/2014/main" xmlns="" id="{1A63D1DE-36D2-4061-BE5C-264B805776B8}"/>
            </a:ext>
          </a:extLst>
        </xdr:cNvPr>
        <xdr:cNvSpPr txBox="1"/>
      </xdr:nvSpPr>
      <xdr:spPr>
        <a:xfrm>
          <a:off x="13087427" y="584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162745</xdr:rowOff>
    </xdr:from>
    <xdr:ext cx="469744" cy="259045"/>
    <xdr:sp macro="" textlink="">
      <xdr:nvSpPr>
        <xdr:cNvPr id="169" name="n_3mainValue債務償還比率">
          <a:extLst>
            <a:ext uri="{FF2B5EF4-FFF2-40B4-BE49-F238E27FC236}">
              <a16:creationId xmlns:a16="http://schemas.microsoft.com/office/drawing/2014/main" xmlns="" id="{42974BCF-7FA5-4C06-9CFD-0AB92CB62312}"/>
            </a:ext>
          </a:extLst>
        </xdr:cNvPr>
        <xdr:cNvSpPr txBox="1"/>
      </xdr:nvSpPr>
      <xdr:spPr>
        <a:xfrm>
          <a:off x="12325427" y="53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36634</xdr:rowOff>
    </xdr:from>
    <xdr:ext cx="469744" cy="259045"/>
    <xdr:sp macro="" textlink="">
      <xdr:nvSpPr>
        <xdr:cNvPr id="170" name="n_4mainValue債務償還比率">
          <a:extLst>
            <a:ext uri="{FF2B5EF4-FFF2-40B4-BE49-F238E27FC236}">
              <a16:creationId xmlns:a16="http://schemas.microsoft.com/office/drawing/2014/main" xmlns="" id="{FD356D5B-EB52-4F86-9B34-1FEB162331CB}"/>
            </a:ext>
          </a:extLst>
        </xdr:cNvPr>
        <xdr:cNvSpPr txBox="1"/>
      </xdr:nvSpPr>
      <xdr:spPr>
        <a:xfrm>
          <a:off x="11563427" y="5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FEB8F560-FB81-468B-A1FA-FF14BC5FC60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F0F2F49E-98E0-44AE-B1B1-E2D50434C30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11DE3634-5FCF-46A2-8DCD-F2D6B7621E0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3B7FA3E6-D8BB-4B30-9D88-9C73D2BABF3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53161DE8-8800-45A6-B9E9-CFDA5ADF0A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5E19BAB7-7D3A-4D40-B063-75134E9016B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867DE16-BD3B-45DC-86BF-AB1ED7CD6C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313CE67-47DC-433A-B67B-A4D4F9618B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53D4E5B-07B5-4D80-AA03-73F311BABE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7C46607-B7FA-45D2-A6E7-DDD769DD91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0AB970A-91CF-4A7D-A51D-E1DD4D8505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4CCEF5B-CEDC-408B-ACEB-EC3EE92B02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805F4DA-27CD-4E49-894C-443790C487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92D814F-BEC1-4E63-A200-A2C1C2A18E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9BD75A3-00B9-4733-AE9B-BCE6A3BC8B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9F85640-21B2-44A9-8B55-F95927EA0B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13,156
36.22
9,315,563
8,989,171
257,645
3,802,551
5,740,227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D9CEF76-3575-4841-B1C4-4A2415CB4C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766D5DA-11E5-4BE0-990F-13B564D9BE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A68192A-85BD-40C1-8091-58B241578F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A416CA0-E6FF-4F44-AAF3-11D8E92375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17C1E35-4D82-4346-887C-65593CB6BF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099EEBD-3EE1-43A2-9DF7-9C09C8F404E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15F7AC4-E459-4ED6-9442-DE63942F75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408F224-ABCF-4495-A7A1-405F51C890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C7D4277-2340-4E00-B645-D6907BB5CE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E1D056A-B12F-4AC7-BCAC-CD8CC67083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8CBE02E-F6FD-46C0-9F32-736912E6AC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EC77F90-46AE-476A-B776-F6402EE621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33017A9-573B-4E01-B53C-890CCF92B3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25AF0F1-954F-4AB8-B623-66630C3A021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E934218-64E1-446C-A694-F9B3F320A4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7496C09-9D31-41E2-9823-9639AA5CF0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0FD75F7-9427-4CA2-A058-D001E39FC8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9E13FB3-0A12-4D24-8AE8-DD78934F6B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D716DD6-BDA6-4210-815D-12AE0C9C4E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BAF813C8-E0FC-4B13-B751-291FB8E983E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E9BB1FF-1BD4-466F-B5C7-D3F887A3F16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9F74800E-C8E1-4E09-A561-1EAE7FC155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4F352538-F502-491B-8D9D-4BBF8D7B1D3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B02481D-8440-452F-A9D1-C578D24C39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A1674938-96FF-4E6D-BE48-ED58274655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920E7CC-C9F5-439F-92E5-CBF5E514CF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5FE813F-BD7B-4027-BA39-D11C577248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8910185-250B-4AC0-8F00-65411EDC22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FA4D4C2-01CD-4E54-AB34-345C506BFFD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78106C2-E4B0-4186-943E-975AB9506E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4C3B9C14-F33A-4C91-803F-660FE700A62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1A124180-7C8D-4536-9A3D-1D4CE0F185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184BED11-A30C-4798-BF39-690E1A07CEB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F57F4AFC-77D0-41CB-B928-8A8A7D67FC3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59B50143-EF21-4761-88BA-C064EAAD9AB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22EA689B-514E-4101-8291-9DA93BF6FAB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6E5B1716-7C66-4DF9-ADC5-9D5240F2285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DC48C5B1-9CAF-4E4A-84F9-8C491D82AA62}"/>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57E7CCCF-E482-4449-AB2B-BFB2F54658F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F3FF58E4-6609-45BD-89B2-555E7976D77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CC2D7AB3-D6A4-4E6F-BFCF-BE2FAE1FEC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95D6C652-A013-48F2-B58B-5ED5F0A57AE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87919258-259E-4BB3-8976-91ECA8BD61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xmlns="" id="{2D37B616-F986-49BC-8529-7C27834246A6}"/>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D4B72989-0F28-47D6-9CA1-59A9CBD75FD6}"/>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xmlns="" id="{177638D8-2E2A-4317-99A2-2ADCC27A7F9C}"/>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xmlns="" id="{EA8A2A3C-0FE2-4BAA-8FDA-0C95C1DB936B}"/>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xmlns="" id="{98328D82-07FF-4181-A243-465247942003}"/>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xmlns="" id="{1D9E4933-1909-4F9B-AF13-3C8969B109C3}"/>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xmlns="" id="{BFF2D45B-9266-40A3-8375-E97650C16E4D}"/>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xmlns="" id="{887BF5CF-6B4D-4060-9391-5F0F5999045B}"/>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xmlns="" id="{FF23066E-E5A8-48E6-BBC8-91A33344B65E}"/>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xmlns="" id="{63617534-AB92-415D-A12A-C2C14A15023F}"/>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xmlns="" id="{CFFDBBD1-58E1-471F-89A0-4B3E22AE2AD7}"/>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ED379CF1-AB08-4358-B045-92EC8C0B73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CD4D166-A8C1-46C9-8F04-77679BC20F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5DA5294-CDCF-4956-9831-2CEB71D5DF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160A348-919C-4FBD-B006-3685A7F427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2BAEE18-3E06-4B75-AEBB-9A51003A70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41402</xdr:rowOff>
    </xdr:from>
    <xdr:to>
      <xdr:col>24</xdr:col>
      <xdr:colOff>114300</xdr:colOff>
      <xdr:row>35</xdr:row>
      <xdr:rowOff>143002</xdr:rowOff>
    </xdr:to>
    <xdr:sp macro="" textlink="">
      <xdr:nvSpPr>
        <xdr:cNvPr id="71" name="楕円 70">
          <a:extLst>
            <a:ext uri="{FF2B5EF4-FFF2-40B4-BE49-F238E27FC236}">
              <a16:creationId xmlns:a16="http://schemas.microsoft.com/office/drawing/2014/main" xmlns="" id="{E1A195BE-BC12-45D0-93E5-13A6F35A50A1}"/>
            </a:ext>
          </a:extLst>
        </xdr:cNvPr>
        <xdr:cNvSpPr/>
      </xdr:nvSpPr>
      <xdr:spPr>
        <a:xfrm>
          <a:off x="4584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64279</xdr:rowOff>
    </xdr:from>
    <xdr:ext cx="405111" cy="259045"/>
    <xdr:sp macro="" textlink="">
      <xdr:nvSpPr>
        <xdr:cNvPr id="72" name="【道路】&#10;有形固定資産減価償却率該当値テキスト">
          <a:extLst>
            <a:ext uri="{FF2B5EF4-FFF2-40B4-BE49-F238E27FC236}">
              <a16:creationId xmlns:a16="http://schemas.microsoft.com/office/drawing/2014/main" xmlns="" id="{C4930E19-564B-4290-88A9-0B56F4035EB0}"/>
            </a:ext>
          </a:extLst>
        </xdr:cNvPr>
        <xdr:cNvSpPr txBox="1"/>
      </xdr:nvSpPr>
      <xdr:spPr>
        <a:xfrm>
          <a:off x="4673600" y="58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xdr:rowOff>
    </xdr:from>
    <xdr:to>
      <xdr:col>20</xdr:col>
      <xdr:colOff>38100</xdr:colOff>
      <xdr:row>35</xdr:row>
      <xdr:rowOff>106426</xdr:rowOff>
    </xdr:to>
    <xdr:sp macro="" textlink="">
      <xdr:nvSpPr>
        <xdr:cNvPr id="73" name="楕円 72">
          <a:extLst>
            <a:ext uri="{FF2B5EF4-FFF2-40B4-BE49-F238E27FC236}">
              <a16:creationId xmlns:a16="http://schemas.microsoft.com/office/drawing/2014/main" xmlns="" id="{3184B9D6-4B2E-48EA-B520-858A8E3B0506}"/>
            </a:ext>
          </a:extLst>
        </xdr:cNvPr>
        <xdr:cNvSpPr/>
      </xdr:nvSpPr>
      <xdr:spPr>
        <a:xfrm>
          <a:off x="3746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55626</xdr:rowOff>
    </xdr:from>
    <xdr:to>
      <xdr:col>24</xdr:col>
      <xdr:colOff>63500</xdr:colOff>
      <xdr:row>35</xdr:row>
      <xdr:rowOff>92202</xdr:rowOff>
    </xdr:to>
    <xdr:cxnSp macro="">
      <xdr:nvCxnSpPr>
        <xdr:cNvPr id="74" name="直線コネクタ 73">
          <a:extLst>
            <a:ext uri="{FF2B5EF4-FFF2-40B4-BE49-F238E27FC236}">
              <a16:creationId xmlns:a16="http://schemas.microsoft.com/office/drawing/2014/main" xmlns="" id="{71E04B47-AD13-4CD4-95E5-185656F00ED4}"/>
            </a:ext>
          </a:extLst>
        </xdr:cNvPr>
        <xdr:cNvCxnSpPr/>
      </xdr:nvCxnSpPr>
      <xdr:spPr>
        <a:xfrm>
          <a:off x="3797300" y="60563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5" name="楕円 74">
          <a:extLst>
            <a:ext uri="{FF2B5EF4-FFF2-40B4-BE49-F238E27FC236}">
              <a16:creationId xmlns:a16="http://schemas.microsoft.com/office/drawing/2014/main" xmlns="" id="{41397132-C9F5-4F51-B13B-00C68985B339}"/>
            </a:ext>
          </a:extLst>
        </xdr:cNvPr>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55626</xdr:rowOff>
    </xdr:to>
    <xdr:cxnSp macro="">
      <xdr:nvCxnSpPr>
        <xdr:cNvPr id="76" name="直線コネクタ 75">
          <a:extLst>
            <a:ext uri="{FF2B5EF4-FFF2-40B4-BE49-F238E27FC236}">
              <a16:creationId xmlns:a16="http://schemas.microsoft.com/office/drawing/2014/main" xmlns="" id="{F374B34D-3F32-4E16-B355-7ECF65C91863}"/>
            </a:ext>
          </a:extLst>
        </xdr:cNvPr>
        <xdr:cNvCxnSpPr/>
      </xdr:nvCxnSpPr>
      <xdr:spPr>
        <a:xfrm>
          <a:off x="2908300" y="6019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105410</xdr:rowOff>
    </xdr:from>
    <xdr:to>
      <xdr:col>10</xdr:col>
      <xdr:colOff>165100</xdr:colOff>
      <xdr:row>35</xdr:row>
      <xdr:rowOff>35560</xdr:rowOff>
    </xdr:to>
    <xdr:sp macro="" textlink="">
      <xdr:nvSpPr>
        <xdr:cNvPr id="77" name="楕円 76">
          <a:extLst>
            <a:ext uri="{FF2B5EF4-FFF2-40B4-BE49-F238E27FC236}">
              <a16:creationId xmlns:a16="http://schemas.microsoft.com/office/drawing/2014/main" xmlns="" id="{CC7A3411-8598-4572-BA2B-DBD25DC933F7}"/>
            </a:ext>
          </a:extLst>
        </xdr:cNvPr>
        <xdr:cNvSpPr/>
      </xdr:nvSpPr>
      <xdr:spPr>
        <a:xfrm>
          <a:off x="1968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156210</xdr:rowOff>
    </xdr:from>
    <xdr:to>
      <xdr:col>15</xdr:col>
      <xdr:colOff>50800</xdr:colOff>
      <xdr:row>35</xdr:row>
      <xdr:rowOff>19050</xdr:rowOff>
    </xdr:to>
    <xdr:cxnSp macro="">
      <xdr:nvCxnSpPr>
        <xdr:cNvPr id="78" name="直線コネクタ 77">
          <a:extLst>
            <a:ext uri="{FF2B5EF4-FFF2-40B4-BE49-F238E27FC236}">
              <a16:creationId xmlns:a16="http://schemas.microsoft.com/office/drawing/2014/main" xmlns="" id="{95D0297B-7624-440F-BB6B-21EEED3B9876}"/>
            </a:ext>
          </a:extLst>
        </xdr:cNvPr>
        <xdr:cNvCxnSpPr/>
      </xdr:nvCxnSpPr>
      <xdr:spPr>
        <a:xfrm>
          <a:off x="2019300" y="5985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64262</xdr:rowOff>
    </xdr:from>
    <xdr:to>
      <xdr:col>6</xdr:col>
      <xdr:colOff>38100</xdr:colOff>
      <xdr:row>34</xdr:row>
      <xdr:rowOff>165862</xdr:rowOff>
    </xdr:to>
    <xdr:sp macro="" textlink="">
      <xdr:nvSpPr>
        <xdr:cNvPr id="79" name="楕円 78">
          <a:extLst>
            <a:ext uri="{FF2B5EF4-FFF2-40B4-BE49-F238E27FC236}">
              <a16:creationId xmlns:a16="http://schemas.microsoft.com/office/drawing/2014/main" xmlns="" id="{02D84956-8EFE-4695-81C7-61977C49D1A7}"/>
            </a:ext>
          </a:extLst>
        </xdr:cNvPr>
        <xdr:cNvSpPr/>
      </xdr:nvSpPr>
      <xdr:spPr>
        <a:xfrm>
          <a:off x="10795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115062</xdr:rowOff>
    </xdr:from>
    <xdr:to>
      <xdr:col>10</xdr:col>
      <xdr:colOff>114300</xdr:colOff>
      <xdr:row>34</xdr:row>
      <xdr:rowOff>156210</xdr:rowOff>
    </xdr:to>
    <xdr:cxnSp macro="">
      <xdr:nvCxnSpPr>
        <xdr:cNvPr id="80" name="直線コネクタ 79">
          <a:extLst>
            <a:ext uri="{FF2B5EF4-FFF2-40B4-BE49-F238E27FC236}">
              <a16:creationId xmlns:a16="http://schemas.microsoft.com/office/drawing/2014/main" xmlns="" id="{4291FF5F-39BA-4D36-94D3-20235890C8E3}"/>
            </a:ext>
          </a:extLst>
        </xdr:cNvPr>
        <xdr:cNvCxnSpPr/>
      </xdr:nvCxnSpPr>
      <xdr:spPr>
        <a:xfrm>
          <a:off x="1130300" y="59443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xmlns="" id="{EF8368C1-436E-4E49-99AC-8170D7EF0BB3}"/>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xmlns="" id="{DC9EEB21-A347-4530-913C-6224881A23A2}"/>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xmlns="" id="{39BFEE9E-BF39-4233-AD52-48657D001DDF}"/>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xmlns="" id="{38CFD513-A01D-41DB-AC58-A99580C644C4}"/>
            </a:ext>
          </a:extLst>
        </xdr:cNvPr>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122953</xdr:rowOff>
    </xdr:from>
    <xdr:ext cx="405111" cy="259045"/>
    <xdr:sp macro="" textlink="">
      <xdr:nvSpPr>
        <xdr:cNvPr id="85" name="n_1mainValue【道路】&#10;有形固定資産減価償却率">
          <a:extLst>
            <a:ext uri="{FF2B5EF4-FFF2-40B4-BE49-F238E27FC236}">
              <a16:creationId xmlns:a16="http://schemas.microsoft.com/office/drawing/2014/main" xmlns="" id="{2933027E-D42D-494A-B49F-2B4F83987978}"/>
            </a:ext>
          </a:extLst>
        </xdr:cNvPr>
        <xdr:cNvSpPr txBox="1"/>
      </xdr:nvSpPr>
      <xdr:spPr>
        <a:xfrm>
          <a:off x="3582044" y="578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6" name="n_2mainValue【道路】&#10;有形固定資産減価償却率">
          <a:extLst>
            <a:ext uri="{FF2B5EF4-FFF2-40B4-BE49-F238E27FC236}">
              <a16:creationId xmlns:a16="http://schemas.microsoft.com/office/drawing/2014/main" xmlns="" id="{742AFB0F-AD12-4939-9497-7EC2547C9950}"/>
            </a:ext>
          </a:extLst>
        </xdr:cNvPr>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52087</xdr:rowOff>
    </xdr:from>
    <xdr:ext cx="405111" cy="259045"/>
    <xdr:sp macro="" textlink="">
      <xdr:nvSpPr>
        <xdr:cNvPr id="87" name="n_3mainValue【道路】&#10;有形固定資産減価償却率">
          <a:extLst>
            <a:ext uri="{FF2B5EF4-FFF2-40B4-BE49-F238E27FC236}">
              <a16:creationId xmlns:a16="http://schemas.microsoft.com/office/drawing/2014/main" xmlns="" id="{49634D6B-2911-4B0B-AC09-CCC6CD1EABE9}"/>
            </a:ext>
          </a:extLst>
        </xdr:cNvPr>
        <xdr:cNvSpPr txBox="1"/>
      </xdr:nvSpPr>
      <xdr:spPr>
        <a:xfrm>
          <a:off x="1816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10939</xdr:rowOff>
    </xdr:from>
    <xdr:ext cx="405111" cy="259045"/>
    <xdr:sp macro="" textlink="">
      <xdr:nvSpPr>
        <xdr:cNvPr id="88" name="n_4mainValue【道路】&#10;有形固定資産減価償却率">
          <a:extLst>
            <a:ext uri="{FF2B5EF4-FFF2-40B4-BE49-F238E27FC236}">
              <a16:creationId xmlns:a16="http://schemas.microsoft.com/office/drawing/2014/main" xmlns="" id="{8E7148D3-D6A1-47EF-83F0-3DDC5D9CA297}"/>
            </a:ext>
          </a:extLst>
        </xdr:cNvPr>
        <xdr:cNvSpPr txBox="1"/>
      </xdr:nvSpPr>
      <xdr:spPr>
        <a:xfrm>
          <a:off x="927744"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D7E70CE2-6801-4727-BBE1-E1AA230677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B3660467-05E5-48CD-AC7E-37A353A0FE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C72F7A58-8B65-4F96-A0D1-B7B450BAC1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26471F24-D0D8-4AED-820D-F2330A1AFA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9F12FBB5-74B0-435F-8431-04AE3F9842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C16A5BD6-1E1E-478E-A614-E9C84C246C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8533CDFF-3B97-41D0-A18E-C32BC0AA7E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79A86190-D69A-4611-B56A-F0A1CCE896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8F05271B-5B22-4CE2-A5AD-161A73D12EA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8B233002-F085-49FA-8FB0-4F711641F9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8836894B-EAF4-4BF6-872E-FF75C583918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5A2C7B7D-4350-4E8B-93A5-717E30C1F1B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4C05A0DC-75F5-4BE1-8240-30742005F76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xmlns="" id="{FABC2D14-BB81-488F-89DF-2C8C57997FB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57D92197-E2E2-4FF7-A920-93430FED5DD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6FCF8A01-B1FA-4410-AC77-02A71473696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7F6E6DDB-B987-42FB-84BD-BC83648E494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D9F56F45-85D2-4AD7-AE94-8BAD0DCEDD4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309D32EE-637E-4963-AA2F-16D256AA741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AC7FE0B4-D948-40C6-96FF-DC19E064E01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B4A8D88C-8B97-4893-97C0-CB05788D72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A4756018-3C97-4154-83D0-877D315441B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903D3762-C4EB-46D8-B74A-17EAFFB66D4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xmlns="" id="{BBAF2F14-FDF8-44F8-8BA1-FB6D982CDC86}"/>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xmlns="" id="{BF6E3D95-B845-44E4-A566-D7B6F7A78045}"/>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xmlns="" id="{BDAAB243-634C-4EC8-8C64-40B6B9E46D97}"/>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xmlns="" id="{3E188B7A-3700-476F-9329-B99F5C3C7657}"/>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xmlns="" id="{B8F4FFCF-5511-4551-9AA4-4A74A2A9E831}"/>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xmlns="" id="{4154F61E-4E94-4265-BBD1-1478E46AA774}"/>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xmlns="" id="{CFED5EC1-31EB-4954-B754-49BD778ECAC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xmlns="" id="{51438142-B29E-478E-98A0-BAF3E8A0EBE1}"/>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xmlns="" id="{A3B36315-EC8F-40F1-8EDC-91D982107272}"/>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xmlns="" id="{558C1B92-5833-41B1-9777-86068E73B5F4}"/>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xmlns="" id="{67144F0D-68D5-4D3C-926E-32BECC434711}"/>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2F47555F-4551-45D8-AD77-C0076C58F4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7D472F3D-D8BB-4A40-A3A6-33E4434CF0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47135C90-A9A9-4657-8152-82C3718FB84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4CC4100F-F610-4130-BEBD-CBE5D980E3C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77C7192E-8FFB-4C17-8DBF-088ABDCC3C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98647</xdr:rowOff>
    </xdr:from>
    <xdr:to>
      <xdr:col>55</xdr:col>
      <xdr:colOff>50800</xdr:colOff>
      <xdr:row>40</xdr:row>
      <xdr:rowOff>28797</xdr:rowOff>
    </xdr:to>
    <xdr:sp macro="" textlink="">
      <xdr:nvSpPr>
        <xdr:cNvPr id="128" name="楕円 127">
          <a:extLst>
            <a:ext uri="{FF2B5EF4-FFF2-40B4-BE49-F238E27FC236}">
              <a16:creationId xmlns:a16="http://schemas.microsoft.com/office/drawing/2014/main" xmlns="" id="{2EAA5EFC-AAD7-4705-A47E-C3D5F471C4EC}"/>
            </a:ext>
          </a:extLst>
        </xdr:cNvPr>
        <xdr:cNvSpPr/>
      </xdr:nvSpPr>
      <xdr:spPr>
        <a:xfrm>
          <a:off x="10426700" y="67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77074</xdr:rowOff>
    </xdr:from>
    <xdr:ext cx="534377" cy="259045"/>
    <xdr:sp macro="" textlink="">
      <xdr:nvSpPr>
        <xdr:cNvPr id="129" name="【道路】&#10;一人当たり延長該当値テキスト">
          <a:extLst>
            <a:ext uri="{FF2B5EF4-FFF2-40B4-BE49-F238E27FC236}">
              <a16:creationId xmlns:a16="http://schemas.microsoft.com/office/drawing/2014/main" xmlns="" id="{5737E8C4-8F23-4BFF-8065-74C901E470CC}"/>
            </a:ext>
          </a:extLst>
        </xdr:cNvPr>
        <xdr:cNvSpPr txBox="1"/>
      </xdr:nvSpPr>
      <xdr:spPr>
        <a:xfrm>
          <a:off x="10515600" y="6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101733</xdr:rowOff>
    </xdr:from>
    <xdr:to>
      <xdr:col>50</xdr:col>
      <xdr:colOff>165100</xdr:colOff>
      <xdr:row>40</xdr:row>
      <xdr:rowOff>31883</xdr:rowOff>
    </xdr:to>
    <xdr:sp macro="" textlink="">
      <xdr:nvSpPr>
        <xdr:cNvPr id="130" name="楕円 129">
          <a:extLst>
            <a:ext uri="{FF2B5EF4-FFF2-40B4-BE49-F238E27FC236}">
              <a16:creationId xmlns:a16="http://schemas.microsoft.com/office/drawing/2014/main" xmlns="" id="{FC407E86-E19D-45EC-9CA0-C464DF73590C}"/>
            </a:ext>
          </a:extLst>
        </xdr:cNvPr>
        <xdr:cNvSpPr/>
      </xdr:nvSpPr>
      <xdr:spPr>
        <a:xfrm>
          <a:off x="9588500" y="67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149447</xdr:rowOff>
    </xdr:from>
    <xdr:to>
      <xdr:col>55</xdr:col>
      <xdr:colOff>0</xdr:colOff>
      <xdr:row>39</xdr:row>
      <xdr:rowOff>152533</xdr:rowOff>
    </xdr:to>
    <xdr:cxnSp macro="">
      <xdr:nvCxnSpPr>
        <xdr:cNvPr id="131" name="直線コネクタ 130">
          <a:extLst>
            <a:ext uri="{FF2B5EF4-FFF2-40B4-BE49-F238E27FC236}">
              <a16:creationId xmlns:a16="http://schemas.microsoft.com/office/drawing/2014/main" xmlns="" id="{1D962E1A-2006-4546-A95D-C05D836AA762}"/>
            </a:ext>
          </a:extLst>
        </xdr:cNvPr>
        <xdr:cNvCxnSpPr/>
      </xdr:nvCxnSpPr>
      <xdr:spPr>
        <a:xfrm flipV="1">
          <a:off x="9639300" y="6835997"/>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105296</xdr:rowOff>
    </xdr:from>
    <xdr:to>
      <xdr:col>46</xdr:col>
      <xdr:colOff>38100</xdr:colOff>
      <xdr:row>40</xdr:row>
      <xdr:rowOff>35446</xdr:rowOff>
    </xdr:to>
    <xdr:sp macro="" textlink="">
      <xdr:nvSpPr>
        <xdr:cNvPr id="132" name="楕円 131">
          <a:extLst>
            <a:ext uri="{FF2B5EF4-FFF2-40B4-BE49-F238E27FC236}">
              <a16:creationId xmlns:a16="http://schemas.microsoft.com/office/drawing/2014/main" xmlns="" id="{BE7769CC-E085-4280-9599-27D77CE2D5F9}"/>
            </a:ext>
          </a:extLst>
        </xdr:cNvPr>
        <xdr:cNvSpPr/>
      </xdr:nvSpPr>
      <xdr:spPr>
        <a:xfrm>
          <a:off x="8699500" y="67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152533</xdr:rowOff>
    </xdr:from>
    <xdr:to>
      <xdr:col>50</xdr:col>
      <xdr:colOff>114300</xdr:colOff>
      <xdr:row>39</xdr:row>
      <xdr:rowOff>156096</xdr:rowOff>
    </xdr:to>
    <xdr:cxnSp macro="">
      <xdr:nvCxnSpPr>
        <xdr:cNvPr id="133" name="直線コネクタ 132">
          <a:extLst>
            <a:ext uri="{FF2B5EF4-FFF2-40B4-BE49-F238E27FC236}">
              <a16:creationId xmlns:a16="http://schemas.microsoft.com/office/drawing/2014/main" xmlns="" id="{A213084F-E133-4858-A515-CDEFCE315EFE}"/>
            </a:ext>
          </a:extLst>
        </xdr:cNvPr>
        <xdr:cNvCxnSpPr/>
      </xdr:nvCxnSpPr>
      <xdr:spPr>
        <a:xfrm flipV="1">
          <a:off x="8750300" y="6839083"/>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106705</xdr:rowOff>
    </xdr:from>
    <xdr:to>
      <xdr:col>41</xdr:col>
      <xdr:colOff>101600</xdr:colOff>
      <xdr:row>40</xdr:row>
      <xdr:rowOff>36855</xdr:rowOff>
    </xdr:to>
    <xdr:sp macro="" textlink="">
      <xdr:nvSpPr>
        <xdr:cNvPr id="134" name="楕円 133">
          <a:extLst>
            <a:ext uri="{FF2B5EF4-FFF2-40B4-BE49-F238E27FC236}">
              <a16:creationId xmlns:a16="http://schemas.microsoft.com/office/drawing/2014/main" xmlns="" id="{6663F551-EDA8-44EF-BDA4-E01E7D34E0F6}"/>
            </a:ext>
          </a:extLst>
        </xdr:cNvPr>
        <xdr:cNvSpPr/>
      </xdr:nvSpPr>
      <xdr:spPr>
        <a:xfrm>
          <a:off x="7810500" y="67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156096</xdr:rowOff>
    </xdr:from>
    <xdr:to>
      <xdr:col>45</xdr:col>
      <xdr:colOff>177800</xdr:colOff>
      <xdr:row>39</xdr:row>
      <xdr:rowOff>157505</xdr:rowOff>
    </xdr:to>
    <xdr:cxnSp macro="">
      <xdr:nvCxnSpPr>
        <xdr:cNvPr id="135" name="直線コネクタ 134">
          <a:extLst>
            <a:ext uri="{FF2B5EF4-FFF2-40B4-BE49-F238E27FC236}">
              <a16:creationId xmlns:a16="http://schemas.microsoft.com/office/drawing/2014/main" xmlns="" id="{FA620368-E2F5-41B2-9389-A2CA59765481}"/>
            </a:ext>
          </a:extLst>
        </xdr:cNvPr>
        <xdr:cNvCxnSpPr/>
      </xdr:nvCxnSpPr>
      <xdr:spPr>
        <a:xfrm flipV="1">
          <a:off x="7861300" y="684264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95047</xdr:rowOff>
    </xdr:from>
    <xdr:to>
      <xdr:col>36</xdr:col>
      <xdr:colOff>165100</xdr:colOff>
      <xdr:row>40</xdr:row>
      <xdr:rowOff>25197</xdr:rowOff>
    </xdr:to>
    <xdr:sp macro="" textlink="">
      <xdr:nvSpPr>
        <xdr:cNvPr id="136" name="楕円 135">
          <a:extLst>
            <a:ext uri="{FF2B5EF4-FFF2-40B4-BE49-F238E27FC236}">
              <a16:creationId xmlns:a16="http://schemas.microsoft.com/office/drawing/2014/main" xmlns="" id="{C20888F0-5805-4209-855A-5C515B42DA9C}"/>
            </a:ext>
          </a:extLst>
        </xdr:cNvPr>
        <xdr:cNvSpPr/>
      </xdr:nvSpPr>
      <xdr:spPr>
        <a:xfrm>
          <a:off x="6921500" y="67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145847</xdr:rowOff>
    </xdr:from>
    <xdr:to>
      <xdr:col>41</xdr:col>
      <xdr:colOff>50800</xdr:colOff>
      <xdr:row>39</xdr:row>
      <xdr:rowOff>157505</xdr:rowOff>
    </xdr:to>
    <xdr:cxnSp macro="">
      <xdr:nvCxnSpPr>
        <xdr:cNvPr id="137" name="直線コネクタ 136">
          <a:extLst>
            <a:ext uri="{FF2B5EF4-FFF2-40B4-BE49-F238E27FC236}">
              <a16:creationId xmlns:a16="http://schemas.microsoft.com/office/drawing/2014/main" xmlns="" id="{F93C9749-87E9-447B-A51F-707BC6983B37}"/>
            </a:ext>
          </a:extLst>
        </xdr:cNvPr>
        <xdr:cNvCxnSpPr/>
      </xdr:nvCxnSpPr>
      <xdr:spPr>
        <a:xfrm>
          <a:off x="6972300" y="6832397"/>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a:extLst>
            <a:ext uri="{FF2B5EF4-FFF2-40B4-BE49-F238E27FC236}">
              <a16:creationId xmlns:a16="http://schemas.microsoft.com/office/drawing/2014/main" xmlns="" id="{D16E34EE-B2F7-4626-82FF-CDCAD843115A}"/>
            </a:ext>
          </a:extLst>
        </xdr:cNvPr>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a:extLst>
            <a:ext uri="{FF2B5EF4-FFF2-40B4-BE49-F238E27FC236}">
              <a16:creationId xmlns:a16="http://schemas.microsoft.com/office/drawing/2014/main" xmlns="" id="{7B3B9C9F-8B55-4BBC-90FC-964AD514AB07}"/>
            </a:ext>
          </a:extLst>
        </xdr:cNvPr>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a:extLst>
            <a:ext uri="{FF2B5EF4-FFF2-40B4-BE49-F238E27FC236}">
              <a16:creationId xmlns:a16="http://schemas.microsoft.com/office/drawing/2014/main" xmlns="" id="{5E8713DB-81B0-4DB1-AA53-BE91DDC28E56}"/>
            </a:ext>
          </a:extLst>
        </xdr:cNvPr>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a:extLst>
            <a:ext uri="{FF2B5EF4-FFF2-40B4-BE49-F238E27FC236}">
              <a16:creationId xmlns:a16="http://schemas.microsoft.com/office/drawing/2014/main" xmlns="" id="{930D1182-2657-4E01-82A8-66DA53341638}"/>
            </a:ext>
          </a:extLst>
        </xdr:cNvPr>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48410</xdr:rowOff>
    </xdr:from>
    <xdr:ext cx="534377" cy="259045"/>
    <xdr:sp macro="" textlink="">
      <xdr:nvSpPr>
        <xdr:cNvPr id="142" name="n_1mainValue【道路】&#10;一人当たり延長">
          <a:extLst>
            <a:ext uri="{FF2B5EF4-FFF2-40B4-BE49-F238E27FC236}">
              <a16:creationId xmlns:a16="http://schemas.microsoft.com/office/drawing/2014/main" xmlns="" id="{E0178B35-2DAC-4424-A0B0-D309D0C44C07}"/>
            </a:ext>
          </a:extLst>
        </xdr:cNvPr>
        <xdr:cNvSpPr txBox="1"/>
      </xdr:nvSpPr>
      <xdr:spPr>
        <a:xfrm>
          <a:off x="9359411" y="656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51973</xdr:rowOff>
    </xdr:from>
    <xdr:ext cx="534377" cy="259045"/>
    <xdr:sp macro="" textlink="">
      <xdr:nvSpPr>
        <xdr:cNvPr id="143" name="n_2mainValue【道路】&#10;一人当たり延長">
          <a:extLst>
            <a:ext uri="{FF2B5EF4-FFF2-40B4-BE49-F238E27FC236}">
              <a16:creationId xmlns:a16="http://schemas.microsoft.com/office/drawing/2014/main" xmlns="" id="{1C8F6D5F-44B1-4112-9D44-40E2F0B4F4B2}"/>
            </a:ext>
          </a:extLst>
        </xdr:cNvPr>
        <xdr:cNvSpPr txBox="1"/>
      </xdr:nvSpPr>
      <xdr:spPr>
        <a:xfrm>
          <a:off x="8483111" y="65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53382</xdr:rowOff>
    </xdr:from>
    <xdr:ext cx="534377" cy="259045"/>
    <xdr:sp macro="" textlink="">
      <xdr:nvSpPr>
        <xdr:cNvPr id="144" name="n_3mainValue【道路】&#10;一人当たり延長">
          <a:extLst>
            <a:ext uri="{FF2B5EF4-FFF2-40B4-BE49-F238E27FC236}">
              <a16:creationId xmlns:a16="http://schemas.microsoft.com/office/drawing/2014/main" xmlns="" id="{088AD341-251D-4CF3-88F1-D71F6A93F594}"/>
            </a:ext>
          </a:extLst>
        </xdr:cNvPr>
        <xdr:cNvSpPr txBox="1"/>
      </xdr:nvSpPr>
      <xdr:spPr>
        <a:xfrm>
          <a:off x="7594111" y="65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41724</xdr:rowOff>
    </xdr:from>
    <xdr:ext cx="534377" cy="259045"/>
    <xdr:sp macro="" textlink="">
      <xdr:nvSpPr>
        <xdr:cNvPr id="145" name="n_4mainValue【道路】&#10;一人当たり延長">
          <a:extLst>
            <a:ext uri="{FF2B5EF4-FFF2-40B4-BE49-F238E27FC236}">
              <a16:creationId xmlns:a16="http://schemas.microsoft.com/office/drawing/2014/main" xmlns="" id="{3C3E3E14-453A-4F38-A0F9-F0E3554A815A}"/>
            </a:ext>
          </a:extLst>
        </xdr:cNvPr>
        <xdr:cNvSpPr txBox="1"/>
      </xdr:nvSpPr>
      <xdr:spPr>
        <a:xfrm>
          <a:off x="6705111" y="65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E095DC4E-2CA6-4818-9307-34F95AF3FE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D8E70FFE-5B1C-4FC5-B58F-31EDFC5D55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73DA81CE-2326-4264-ACAE-FBF6AE7909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C899CD93-DF34-4F7B-98A8-C9DFB772F6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FFD714C-5964-40F3-B85B-426578A273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AD110D6B-F77A-41EE-AC1F-2C384280C8D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5FBA64DF-C155-4FED-991C-EFD5B22E97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27309B10-C41B-4CA4-B8D9-624F792865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8E2DF4EE-488B-4380-82C2-646DA2AF25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2F4E5369-3010-4568-9D64-D764E5235F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18DF1674-A8FC-492E-9D85-6BE87ED442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5FDEA12A-6AF2-4F11-8F62-352C4D6FD34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313EA1EA-F0A0-43DE-AD7E-2514A12A9B1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7352CA16-8137-4A05-B56A-6F6C1465B7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75B72C82-2D9D-45C5-ADE6-9B7126374B1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336A195C-A57B-4EEB-9A1A-538A38B345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766CCD12-0932-4A7D-8DDB-E58C78AE61E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C2433BEE-FA0F-4B87-A5B5-6F5B5AB772A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3CFA267D-3C2E-4F05-B1CF-C7CCE40B050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4E76D74B-2E7C-475F-87B7-503CC8DE8B5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8589A997-C377-48BE-836A-C22CDE57F0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9C55793F-AAC3-436F-B6FA-9A161B9730A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3A89BD06-9A2B-46EB-822A-E8DE2E56072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9633392E-7F6F-4D67-B29E-F0D5786ECE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0F24A726-0FBB-4D33-A7A7-73F4A34FFD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xmlns="" id="{BE62A8D5-9E9B-4E0A-A66B-84BF2B87047C}"/>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F2AAF938-08F7-4C88-91A0-91C61D8F6E09}"/>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xmlns="" id="{C221B327-E48F-4CC2-A52C-DF9FBAA4C7D9}"/>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440DA0A2-8DBC-42AA-8478-31270F6F9915}"/>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xmlns="" id="{9398A29F-4775-46C7-A290-E3B6DB4CE8D8}"/>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E4EC3925-4AAA-4AB7-B1E1-365B85413E0A}"/>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xmlns="" id="{FB83C820-80BA-42E6-85B4-3A451264A513}"/>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xmlns="" id="{B8385392-7567-4A4A-8AC7-C4C259E0C4C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xmlns="" id="{E13DA409-2BA2-4178-B2E2-E1C8027F4BB4}"/>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xmlns="" id="{E431214B-1881-44C3-9936-5132B370781E}"/>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xmlns="" id="{492C61A5-9F5B-40C7-A4CF-71163690D2B1}"/>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440AD53D-4FA9-457C-B0F5-D09FC3BCA4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927A9F2A-B820-4C02-AEFA-CE2FBB0721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F69FB76-8E93-4563-8069-F80C7A8C10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3B6D6489-3FE7-44AE-8B86-946C4F041BC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4B7CF041-6AD3-4AD3-B0EB-784862EA140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151674</xdr:rowOff>
    </xdr:from>
    <xdr:to>
      <xdr:col>24</xdr:col>
      <xdr:colOff>114300</xdr:colOff>
      <xdr:row>62</xdr:row>
      <xdr:rowOff>81824</xdr:rowOff>
    </xdr:to>
    <xdr:sp macro="" textlink="">
      <xdr:nvSpPr>
        <xdr:cNvPr id="187" name="楕円 186">
          <a:extLst>
            <a:ext uri="{FF2B5EF4-FFF2-40B4-BE49-F238E27FC236}">
              <a16:creationId xmlns:a16="http://schemas.microsoft.com/office/drawing/2014/main" xmlns="" id="{21809759-B458-4E42-984F-24644E66CFC2}"/>
            </a:ext>
          </a:extLst>
        </xdr:cNvPr>
        <xdr:cNvSpPr/>
      </xdr:nvSpPr>
      <xdr:spPr>
        <a:xfrm>
          <a:off x="4584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130101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F664FC4B-D4BF-4E19-A988-AA97B2ED8F33}"/>
            </a:ext>
          </a:extLst>
        </xdr:cNvPr>
        <xdr:cNvSpPr txBox="1"/>
      </xdr:nvSpPr>
      <xdr:spPr>
        <a:xfrm>
          <a:off x="4673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123916</xdr:rowOff>
    </xdr:from>
    <xdr:to>
      <xdr:col>20</xdr:col>
      <xdr:colOff>38100</xdr:colOff>
      <xdr:row>62</xdr:row>
      <xdr:rowOff>54066</xdr:rowOff>
    </xdr:to>
    <xdr:sp macro="" textlink="">
      <xdr:nvSpPr>
        <xdr:cNvPr id="189" name="楕円 188">
          <a:extLst>
            <a:ext uri="{FF2B5EF4-FFF2-40B4-BE49-F238E27FC236}">
              <a16:creationId xmlns:a16="http://schemas.microsoft.com/office/drawing/2014/main" xmlns="" id="{5F861BFE-366D-48A4-8DC3-E9F2BD844F8B}"/>
            </a:ext>
          </a:extLst>
        </xdr:cNvPr>
        <xdr:cNvSpPr/>
      </xdr:nvSpPr>
      <xdr:spPr>
        <a:xfrm>
          <a:off x="3746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3266</xdr:rowOff>
    </xdr:from>
    <xdr:to>
      <xdr:col>24</xdr:col>
      <xdr:colOff>63500</xdr:colOff>
      <xdr:row>62</xdr:row>
      <xdr:rowOff>31024</xdr:rowOff>
    </xdr:to>
    <xdr:cxnSp macro="">
      <xdr:nvCxnSpPr>
        <xdr:cNvPr id="190" name="直線コネクタ 189">
          <a:extLst>
            <a:ext uri="{FF2B5EF4-FFF2-40B4-BE49-F238E27FC236}">
              <a16:creationId xmlns:a16="http://schemas.microsoft.com/office/drawing/2014/main" xmlns="" id="{18BC6194-5F15-44F0-90B8-F0209B87DAF3}"/>
            </a:ext>
          </a:extLst>
        </xdr:cNvPr>
        <xdr:cNvCxnSpPr/>
      </xdr:nvCxnSpPr>
      <xdr:spPr>
        <a:xfrm>
          <a:off x="3797300" y="106331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91" name="楕円 190">
          <a:extLst>
            <a:ext uri="{FF2B5EF4-FFF2-40B4-BE49-F238E27FC236}">
              <a16:creationId xmlns:a16="http://schemas.microsoft.com/office/drawing/2014/main" xmlns="" id="{E570D6F7-53B9-401B-B571-38740D8DA311}"/>
            </a:ext>
          </a:extLst>
        </xdr:cNvPr>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3266</xdr:rowOff>
    </xdr:to>
    <xdr:cxnSp macro="">
      <xdr:nvCxnSpPr>
        <xdr:cNvPr id="192" name="直線コネクタ 191">
          <a:extLst>
            <a:ext uri="{FF2B5EF4-FFF2-40B4-BE49-F238E27FC236}">
              <a16:creationId xmlns:a16="http://schemas.microsoft.com/office/drawing/2014/main" xmlns="" id="{802D56F3-5F34-4CE7-9514-A8C49EFAD31C}"/>
            </a:ext>
          </a:extLst>
        </xdr:cNvPr>
        <xdr:cNvCxnSpPr/>
      </xdr:nvCxnSpPr>
      <xdr:spPr>
        <a:xfrm>
          <a:off x="2908300" y="106070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79828</xdr:rowOff>
    </xdr:from>
    <xdr:to>
      <xdr:col>10</xdr:col>
      <xdr:colOff>165100</xdr:colOff>
      <xdr:row>62</xdr:row>
      <xdr:rowOff>9978</xdr:rowOff>
    </xdr:to>
    <xdr:sp macro="" textlink="">
      <xdr:nvSpPr>
        <xdr:cNvPr id="193" name="楕円 192">
          <a:extLst>
            <a:ext uri="{FF2B5EF4-FFF2-40B4-BE49-F238E27FC236}">
              <a16:creationId xmlns:a16="http://schemas.microsoft.com/office/drawing/2014/main" xmlns="" id="{5FE6024B-517D-48D4-8030-F4D2BD5B9C35}"/>
            </a:ext>
          </a:extLst>
        </xdr:cNvPr>
        <xdr:cNvSpPr/>
      </xdr:nvSpPr>
      <xdr:spPr>
        <a:xfrm>
          <a:off x="1968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130628</xdr:rowOff>
    </xdr:from>
    <xdr:to>
      <xdr:col>15</xdr:col>
      <xdr:colOff>50800</xdr:colOff>
      <xdr:row>61</xdr:row>
      <xdr:rowOff>148590</xdr:rowOff>
    </xdr:to>
    <xdr:cxnSp macro="">
      <xdr:nvCxnSpPr>
        <xdr:cNvPr id="194" name="直線コネクタ 193">
          <a:extLst>
            <a:ext uri="{FF2B5EF4-FFF2-40B4-BE49-F238E27FC236}">
              <a16:creationId xmlns:a16="http://schemas.microsoft.com/office/drawing/2014/main" xmlns="" id="{0017FAE4-1297-43F6-8FEE-A6E29DDA7834}"/>
            </a:ext>
          </a:extLst>
        </xdr:cNvPr>
        <xdr:cNvCxnSpPr/>
      </xdr:nvCxnSpPr>
      <xdr:spPr>
        <a:xfrm>
          <a:off x="2019300" y="105890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56969</xdr:rowOff>
    </xdr:from>
    <xdr:to>
      <xdr:col>6</xdr:col>
      <xdr:colOff>38100</xdr:colOff>
      <xdr:row>61</xdr:row>
      <xdr:rowOff>158569</xdr:rowOff>
    </xdr:to>
    <xdr:sp macro="" textlink="">
      <xdr:nvSpPr>
        <xdr:cNvPr id="195" name="楕円 194">
          <a:extLst>
            <a:ext uri="{FF2B5EF4-FFF2-40B4-BE49-F238E27FC236}">
              <a16:creationId xmlns:a16="http://schemas.microsoft.com/office/drawing/2014/main" xmlns="" id="{33A1D708-C2AC-4B64-B901-2FB451F13411}"/>
            </a:ext>
          </a:extLst>
        </xdr:cNvPr>
        <xdr:cNvSpPr/>
      </xdr:nvSpPr>
      <xdr:spPr>
        <a:xfrm>
          <a:off x="1079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107769</xdr:rowOff>
    </xdr:from>
    <xdr:to>
      <xdr:col>10</xdr:col>
      <xdr:colOff>114300</xdr:colOff>
      <xdr:row>61</xdr:row>
      <xdr:rowOff>130628</xdr:rowOff>
    </xdr:to>
    <xdr:cxnSp macro="">
      <xdr:nvCxnSpPr>
        <xdr:cNvPr id="196" name="直線コネクタ 195">
          <a:extLst>
            <a:ext uri="{FF2B5EF4-FFF2-40B4-BE49-F238E27FC236}">
              <a16:creationId xmlns:a16="http://schemas.microsoft.com/office/drawing/2014/main" xmlns="" id="{8AEA0569-6841-4A65-B253-8AFFE18D1FA3}"/>
            </a:ext>
          </a:extLst>
        </xdr:cNvPr>
        <xdr:cNvCxnSpPr/>
      </xdr:nvCxnSpPr>
      <xdr:spPr>
        <a:xfrm>
          <a:off x="1130300" y="105662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FB440F8C-F6B7-461F-AB1C-769608F7BD4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AEE7CF46-7EC5-4E2B-BBE0-43242BDDFBC1}"/>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962605A9-1701-43D3-8515-0CC85497930D}"/>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17B6A46B-35BD-4E39-AA9B-37566D7DBD32}"/>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45193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123D6F4E-5E54-406B-93C3-DD97367A3607}"/>
            </a:ext>
          </a:extLst>
        </xdr:cNvPr>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2196C47B-ACEB-4EDC-899A-BDD02D9DEB74}"/>
            </a:ext>
          </a:extLst>
        </xdr:cNvPr>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3E2B7101-E532-4312-B82F-A029FBA69FDF}"/>
            </a:ext>
          </a:extLst>
        </xdr:cNvPr>
        <xdr:cNvSpPr txBox="1"/>
      </xdr:nvSpPr>
      <xdr:spPr>
        <a:xfrm>
          <a:off x="1816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149696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8809BA63-B6E5-49C0-B6BB-549C36D46B29}"/>
            </a:ext>
          </a:extLst>
        </xdr:cNvPr>
        <xdr:cNvSpPr txBox="1"/>
      </xdr:nvSpPr>
      <xdr:spPr>
        <a:xfrm>
          <a:off x="927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3A48C8EA-0288-4A56-A67E-9DA3CCDB53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5BBB69B7-BB3D-4411-9D81-202FF8E595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99174DE7-8A31-4D00-A52F-E27705EA4F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7D082DA2-2463-41AF-A6B0-20B8C8C9B3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22B0B284-AC12-4D04-8E5B-1CB910510C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280F64D1-47B9-44E2-B86F-4604D66296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9A85983-2EBF-4CAA-83A1-ABB755AF11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40630535-0074-48F1-8603-B840CC997F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112D95B3-13BE-413D-B3DD-4E997CF67A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31ECA1B0-9CFC-412A-9AD0-7374870022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3EDE4503-AE86-4019-9D66-E11EEFB2A74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21B77C8B-A425-4C78-86A4-6C1EA4F1DC5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2422F1A7-7C85-4BBD-95A8-E0E3757AE35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xmlns="" id="{1B7F575B-0FD7-4952-9B0C-EC8050A62BE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1BBC69A0-AB18-4AA8-A475-060BDD1D20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xmlns="" id="{1A910F68-7AA2-48DF-9369-E7DFE4EFCFA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327F2002-8C96-4DB9-AA27-F37CDF46817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xmlns="" id="{24E356C8-8800-4F14-A220-1BD93B32CCE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97AC1125-A018-40E8-AEA2-58B7F0E05A6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063BA13D-652C-4A60-A151-13D752ABF66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64DABB76-58D7-4FC6-BA95-2613D7239A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EAA25350-F077-4101-B261-0805ECFA175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C448B07A-612C-4590-8FF8-6867DC0252C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xmlns="" id="{672826C9-2896-4CCC-AD58-8FC7F68760E4}"/>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1B931B8F-C252-4B15-B2D8-BA3217CB9F61}"/>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xmlns="" id="{78CC4A85-7826-4F02-804C-672DF4F90387}"/>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D097D3B7-CFC9-422E-A6D5-39A9CDE607E8}"/>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xmlns="" id="{242C7694-6494-466A-88D2-360B81D40B0E}"/>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79E6C252-96AB-40F6-8886-F0C50E786BC3}"/>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xmlns="" id="{1A28EF0A-642D-485B-B9A2-CA3247572C0D}"/>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xmlns="" id="{4647A83E-6828-4D57-9CDD-6F034989EC99}"/>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xmlns="" id="{672387EF-7356-4A7E-B0AF-7E25CE376D05}"/>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xmlns="" id="{74B695F1-FDC5-46F3-A00D-C4DA5BDB5682}"/>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xmlns="" id="{819A5C47-9853-4BBC-B2D7-3100FDFD2E63}"/>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C97D61E7-D36B-4893-97C2-60349C7DFC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821F0AB4-BCE4-46CC-AD5A-08C7D12B97A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65A6D93D-FCBA-41A4-ACC6-15C6054209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3F9C38-4CE4-43D3-A3E7-25D5C0604E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8F229D49-5726-49F3-8A54-164B9382AF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76759</xdr:rowOff>
    </xdr:from>
    <xdr:to>
      <xdr:col>55</xdr:col>
      <xdr:colOff>50800</xdr:colOff>
      <xdr:row>61</xdr:row>
      <xdr:rowOff>6909</xdr:rowOff>
    </xdr:to>
    <xdr:sp macro="" textlink="">
      <xdr:nvSpPr>
        <xdr:cNvPr id="244" name="楕円 243">
          <a:extLst>
            <a:ext uri="{FF2B5EF4-FFF2-40B4-BE49-F238E27FC236}">
              <a16:creationId xmlns:a16="http://schemas.microsoft.com/office/drawing/2014/main" xmlns="" id="{6C164031-A6AF-4D8A-AAAD-4B1018AE5884}"/>
            </a:ext>
          </a:extLst>
        </xdr:cNvPr>
        <xdr:cNvSpPr/>
      </xdr:nvSpPr>
      <xdr:spPr>
        <a:xfrm>
          <a:off x="10426700" y="103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99636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C377F1AE-C44E-40FA-BF48-CDD2FB65790C}"/>
            </a:ext>
          </a:extLst>
        </xdr:cNvPr>
        <xdr:cNvSpPr txBox="1"/>
      </xdr:nvSpPr>
      <xdr:spPr>
        <a:xfrm>
          <a:off x="10515600" y="1021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80960</xdr:rowOff>
    </xdr:from>
    <xdr:to>
      <xdr:col>50</xdr:col>
      <xdr:colOff>165100</xdr:colOff>
      <xdr:row>61</xdr:row>
      <xdr:rowOff>11110</xdr:rowOff>
    </xdr:to>
    <xdr:sp macro="" textlink="">
      <xdr:nvSpPr>
        <xdr:cNvPr id="246" name="楕円 245">
          <a:extLst>
            <a:ext uri="{FF2B5EF4-FFF2-40B4-BE49-F238E27FC236}">
              <a16:creationId xmlns:a16="http://schemas.microsoft.com/office/drawing/2014/main" xmlns="" id="{E1E3BDA0-19F2-490E-8D7B-001D14D06F03}"/>
            </a:ext>
          </a:extLst>
        </xdr:cNvPr>
        <xdr:cNvSpPr/>
      </xdr:nvSpPr>
      <xdr:spPr>
        <a:xfrm>
          <a:off x="9588500" y="103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127559</xdr:rowOff>
    </xdr:from>
    <xdr:to>
      <xdr:col>55</xdr:col>
      <xdr:colOff>0</xdr:colOff>
      <xdr:row>60</xdr:row>
      <xdr:rowOff>131760</xdr:rowOff>
    </xdr:to>
    <xdr:cxnSp macro="">
      <xdr:nvCxnSpPr>
        <xdr:cNvPr id="247" name="直線コネクタ 246">
          <a:extLst>
            <a:ext uri="{FF2B5EF4-FFF2-40B4-BE49-F238E27FC236}">
              <a16:creationId xmlns:a16="http://schemas.microsoft.com/office/drawing/2014/main" xmlns="" id="{AC89F0A3-19BF-4DA8-BAE4-C163D56459BA}"/>
            </a:ext>
          </a:extLst>
        </xdr:cNvPr>
        <xdr:cNvCxnSpPr/>
      </xdr:nvCxnSpPr>
      <xdr:spPr>
        <a:xfrm flipV="1">
          <a:off x="9639300" y="10414559"/>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86489</xdr:rowOff>
    </xdr:from>
    <xdr:to>
      <xdr:col>46</xdr:col>
      <xdr:colOff>38100</xdr:colOff>
      <xdr:row>61</xdr:row>
      <xdr:rowOff>16639</xdr:rowOff>
    </xdr:to>
    <xdr:sp macro="" textlink="">
      <xdr:nvSpPr>
        <xdr:cNvPr id="248" name="楕円 247">
          <a:extLst>
            <a:ext uri="{FF2B5EF4-FFF2-40B4-BE49-F238E27FC236}">
              <a16:creationId xmlns:a16="http://schemas.microsoft.com/office/drawing/2014/main" xmlns="" id="{4BCDCB50-A58E-48AF-96C8-ECCECE6B150C}"/>
            </a:ext>
          </a:extLst>
        </xdr:cNvPr>
        <xdr:cNvSpPr/>
      </xdr:nvSpPr>
      <xdr:spPr>
        <a:xfrm>
          <a:off x="8699500" y="10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131760</xdr:rowOff>
    </xdr:from>
    <xdr:to>
      <xdr:col>50</xdr:col>
      <xdr:colOff>114300</xdr:colOff>
      <xdr:row>60</xdr:row>
      <xdr:rowOff>137289</xdr:rowOff>
    </xdr:to>
    <xdr:cxnSp macro="">
      <xdr:nvCxnSpPr>
        <xdr:cNvPr id="249" name="直線コネクタ 248">
          <a:extLst>
            <a:ext uri="{FF2B5EF4-FFF2-40B4-BE49-F238E27FC236}">
              <a16:creationId xmlns:a16="http://schemas.microsoft.com/office/drawing/2014/main" xmlns="" id="{7BC42B80-FE42-40BD-BBEE-9BF4518D6F02}"/>
            </a:ext>
          </a:extLst>
        </xdr:cNvPr>
        <xdr:cNvCxnSpPr/>
      </xdr:nvCxnSpPr>
      <xdr:spPr>
        <a:xfrm flipV="1">
          <a:off x="8750300" y="10418760"/>
          <a:ext cx="889000" cy="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93400</xdr:rowOff>
    </xdr:from>
    <xdr:to>
      <xdr:col>41</xdr:col>
      <xdr:colOff>101600</xdr:colOff>
      <xdr:row>61</xdr:row>
      <xdr:rowOff>23550</xdr:rowOff>
    </xdr:to>
    <xdr:sp macro="" textlink="">
      <xdr:nvSpPr>
        <xdr:cNvPr id="250" name="楕円 249">
          <a:extLst>
            <a:ext uri="{FF2B5EF4-FFF2-40B4-BE49-F238E27FC236}">
              <a16:creationId xmlns:a16="http://schemas.microsoft.com/office/drawing/2014/main" xmlns="" id="{7BB3E2BE-963D-4482-8051-F094D09F6F66}"/>
            </a:ext>
          </a:extLst>
        </xdr:cNvPr>
        <xdr:cNvSpPr/>
      </xdr:nvSpPr>
      <xdr:spPr>
        <a:xfrm>
          <a:off x="7810500" y="103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137289</xdr:rowOff>
    </xdr:from>
    <xdr:to>
      <xdr:col>45</xdr:col>
      <xdr:colOff>177800</xdr:colOff>
      <xdr:row>60</xdr:row>
      <xdr:rowOff>144200</xdr:rowOff>
    </xdr:to>
    <xdr:cxnSp macro="">
      <xdr:nvCxnSpPr>
        <xdr:cNvPr id="251" name="直線コネクタ 250">
          <a:extLst>
            <a:ext uri="{FF2B5EF4-FFF2-40B4-BE49-F238E27FC236}">
              <a16:creationId xmlns:a16="http://schemas.microsoft.com/office/drawing/2014/main" xmlns="" id="{1F56A7C8-6466-414B-AAB4-99753883F7C6}"/>
            </a:ext>
          </a:extLst>
        </xdr:cNvPr>
        <xdr:cNvCxnSpPr/>
      </xdr:nvCxnSpPr>
      <xdr:spPr>
        <a:xfrm flipV="1">
          <a:off x="7861300" y="10424289"/>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98290</xdr:rowOff>
    </xdr:from>
    <xdr:to>
      <xdr:col>36</xdr:col>
      <xdr:colOff>165100</xdr:colOff>
      <xdr:row>61</xdr:row>
      <xdr:rowOff>28440</xdr:rowOff>
    </xdr:to>
    <xdr:sp macro="" textlink="">
      <xdr:nvSpPr>
        <xdr:cNvPr id="252" name="楕円 251">
          <a:extLst>
            <a:ext uri="{FF2B5EF4-FFF2-40B4-BE49-F238E27FC236}">
              <a16:creationId xmlns:a16="http://schemas.microsoft.com/office/drawing/2014/main" xmlns="" id="{D387BA15-25FC-4568-9A2A-88CD5462ADFE}"/>
            </a:ext>
          </a:extLst>
        </xdr:cNvPr>
        <xdr:cNvSpPr/>
      </xdr:nvSpPr>
      <xdr:spPr>
        <a:xfrm>
          <a:off x="6921500" y="10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144200</xdr:rowOff>
    </xdr:from>
    <xdr:to>
      <xdr:col>41</xdr:col>
      <xdr:colOff>50800</xdr:colOff>
      <xdr:row>60</xdr:row>
      <xdr:rowOff>149090</xdr:rowOff>
    </xdr:to>
    <xdr:cxnSp macro="">
      <xdr:nvCxnSpPr>
        <xdr:cNvPr id="253" name="直線コネクタ 252">
          <a:extLst>
            <a:ext uri="{FF2B5EF4-FFF2-40B4-BE49-F238E27FC236}">
              <a16:creationId xmlns:a16="http://schemas.microsoft.com/office/drawing/2014/main" xmlns="" id="{8240A396-6301-4544-A23F-97FA365F70F2}"/>
            </a:ext>
          </a:extLst>
        </xdr:cNvPr>
        <xdr:cNvCxnSpPr/>
      </xdr:nvCxnSpPr>
      <xdr:spPr>
        <a:xfrm flipV="1">
          <a:off x="6972300" y="10431200"/>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8ACA7010-6CC3-4D24-BAC3-4B5A0F33E5FB}"/>
            </a:ext>
          </a:extLst>
        </xdr:cNvPr>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81452343-0325-4863-A546-D1D695A0426D}"/>
            </a:ext>
          </a:extLst>
        </xdr:cNvPr>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EAC33A2A-EA30-46F9-A1CE-B62E038A6F83}"/>
            </a:ext>
          </a:extLst>
        </xdr:cNvPr>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39959149-AAA9-4387-8D83-E3E766AE2BD3}"/>
            </a:ext>
          </a:extLst>
        </xdr:cNvPr>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27637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F68163AD-7B1D-40F9-A0D7-05F96236DA29}"/>
            </a:ext>
          </a:extLst>
        </xdr:cNvPr>
        <xdr:cNvSpPr txBox="1"/>
      </xdr:nvSpPr>
      <xdr:spPr>
        <a:xfrm>
          <a:off x="9327095" y="1014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33166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9176EA13-6A28-479B-95FE-AE7BCB02C715}"/>
            </a:ext>
          </a:extLst>
        </xdr:cNvPr>
        <xdr:cNvSpPr txBox="1"/>
      </xdr:nvSpPr>
      <xdr:spPr>
        <a:xfrm>
          <a:off x="8450795" y="1014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40077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C982BA4E-19EA-4316-8EC5-F999C9332B73}"/>
            </a:ext>
          </a:extLst>
        </xdr:cNvPr>
        <xdr:cNvSpPr txBox="1"/>
      </xdr:nvSpPr>
      <xdr:spPr>
        <a:xfrm>
          <a:off x="7561795" y="101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44967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440AD1C3-9C51-4066-B143-B8B2F5E1218A}"/>
            </a:ext>
          </a:extLst>
        </xdr:cNvPr>
        <xdr:cNvSpPr txBox="1"/>
      </xdr:nvSpPr>
      <xdr:spPr>
        <a:xfrm>
          <a:off x="6672795" y="1016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713B6921-928B-48BA-991F-0261FB3601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EFDE72B7-84D0-4706-A677-B3235688C4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67531DB0-7216-418C-99FC-3D5A477BBB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E3D26363-A7BF-4439-8B27-BB4C8F7783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061CEB33-E3E4-4AD3-99B3-495EE76A8E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628BAA30-7866-489D-92D1-BF33EDBD2E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CFEF33C1-D3E8-41A3-9946-7328EDE671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54EEFD5B-6506-472E-A604-0B798CDE39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C66047A3-A3B9-4465-AF4C-1CE4E9B431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5CA0511F-EDC7-4D33-8AAE-C8FA41B0674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40B95A54-F60D-4264-9849-64FFD995AFD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00BC218D-4597-409F-89C7-B848379AAB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101425F8-8C8D-4113-8310-981623D3356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EABCC6FA-A443-49A7-A55C-D03E0171378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7F46B4C8-0E2D-4543-BA9D-42E33361C0B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33D1361F-7DE6-4374-A856-63E3F9C087A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509196A0-976B-4296-80D6-EE255346C2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B680A8C6-2CCE-4D77-A4F8-A247094360F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2864D7D3-C304-4328-AFB2-2449844D06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4A8F7B69-B1AB-4DF4-AA74-EEEDD0907C6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2C230DEA-6FA9-4AA1-80FB-30F67E879DE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85BB6103-B7B2-4D85-BFD4-510DC4F445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E45DD895-33A0-4A01-AEC4-24C4C07AD2E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7EFA015D-ED46-4DE5-9C97-BB89B0C689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67058E81-5C70-485C-BA4D-DC3A9CF8A6B4}"/>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xmlns="" id="{949BF7C4-83FD-4CD8-A0B4-80BD3D22F9F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964318ED-5584-40FC-8BD7-E876D591771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EAC70ABF-8E1A-4360-96D7-DF254C11609B}"/>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xmlns="" id="{DE2B5950-B703-458D-B5C8-71EF77CDCBF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E4C710EB-2837-4735-BB9E-163FD1A31F49}"/>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xmlns="" id="{46822573-2F88-46DE-8FEE-F7B457DDE9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xmlns="" id="{60246EC1-3090-47D5-B40C-0485B87BE8AC}"/>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xmlns="" id="{9E56DC34-F1AA-4538-9098-52BFE70BC04B}"/>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xmlns="" id="{2867F06F-0839-4F2D-9CC5-6A4DEB0610EE}"/>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xmlns="" id="{85DDD2CB-321E-4D60-A520-4934F8B21633}"/>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5FE2AD30-A96E-444C-9BA9-965A836B06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4C369FEE-5A33-410F-93D1-55D48A8CDB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E438411-A203-412B-AF74-DDBC6028C3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B0F9F1BB-9669-47BB-BB27-118604A715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A1323D3F-CA3B-45FD-A53F-0E6213B4BA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302" name="楕円 301">
          <a:extLst>
            <a:ext uri="{FF2B5EF4-FFF2-40B4-BE49-F238E27FC236}">
              <a16:creationId xmlns:a16="http://schemas.microsoft.com/office/drawing/2014/main" xmlns="" id="{1B1095C0-8759-44CC-8B59-6B03F6477617}"/>
            </a:ext>
          </a:extLst>
        </xdr:cNvPr>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9C2B9AA1-78F2-4AE0-82BE-D23F027EC232}"/>
            </a:ext>
          </a:extLst>
        </xdr:cNvPr>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636</xdr:rowOff>
    </xdr:from>
    <xdr:to>
      <xdr:col>20</xdr:col>
      <xdr:colOff>38100</xdr:colOff>
      <xdr:row>85</xdr:row>
      <xdr:rowOff>102236</xdr:rowOff>
    </xdr:to>
    <xdr:sp macro="" textlink="">
      <xdr:nvSpPr>
        <xdr:cNvPr id="304" name="楕円 303">
          <a:extLst>
            <a:ext uri="{FF2B5EF4-FFF2-40B4-BE49-F238E27FC236}">
              <a16:creationId xmlns:a16="http://schemas.microsoft.com/office/drawing/2014/main" xmlns="" id="{D4F60448-D839-42C7-BA2E-2406E8A60F72}"/>
            </a:ext>
          </a:extLst>
        </xdr:cNvPr>
        <xdr:cNvSpPr/>
      </xdr:nvSpPr>
      <xdr:spPr>
        <a:xfrm>
          <a:off x="3746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51436</xdr:rowOff>
    </xdr:from>
    <xdr:to>
      <xdr:col>24</xdr:col>
      <xdr:colOff>63500</xdr:colOff>
      <xdr:row>85</xdr:row>
      <xdr:rowOff>72389</xdr:rowOff>
    </xdr:to>
    <xdr:cxnSp macro="">
      <xdr:nvCxnSpPr>
        <xdr:cNvPr id="305" name="直線コネクタ 304">
          <a:extLst>
            <a:ext uri="{FF2B5EF4-FFF2-40B4-BE49-F238E27FC236}">
              <a16:creationId xmlns:a16="http://schemas.microsoft.com/office/drawing/2014/main" xmlns="" id="{BF5A2B99-AA10-448B-A19D-5F0BF72FD51C}"/>
            </a:ext>
          </a:extLst>
        </xdr:cNvPr>
        <xdr:cNvCxnSpPr/>
      </xdr:nvCxnSpPr>
      <xdr:spPr>
        <a:xfrm>
          <a:off x="3797300" y="146246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306" name="楕円 305">
          <a:extLst>
            <a:ext uri="{FF2B5EF4-FFF2-40B4-BE49-F238E27FC236}">
              <a16:creationId xmlns:a16="http://schemas.microsoft.com/office/drawing/2014/main" xmlns="" id="{0EA3126F-1F15-444F-BEE9-4679C4A33045}"/>
            </a:ext>
          </a:extLst>
        </xdr:cNvPr>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51436</xdr:rowOff>
    </xdr:to>
    <xdr:cxnSp macro="">
      <xdr:nvCxnSpPr>
        <xdr:cNvPr id="307" name="直線コネクタ 306">
          <a:extLst>
            <a:ext uri="{FF2B5EF4-FFF2-40B4-BE49-F238E27FC236}">
              <a16:creationId xmlns:a16="http://schemas.microsoft.com/office/drawing/2014/main" xmlns="" id="{1CD98E89-01F2-41F8-AB9F-0E569F488FDC}"/>
            </a:ext>
          </a:extLst>
        </xdr:cNvPr>
        <xdr:cNvCxnSpPr/>
      </xdr:nvCxnSpPr>
      <xdr:spPr>
        <a:xfrm>
          <a:off x="2908300" y="145999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126364</xdr:rowOff>
    </xdr:from>
    <xdr:to>
      <xdr:col>10</xdr:col>
      <xdr:colOff>165100</xdr:colOff>
      <xdr:row>85</xdr:row>
      <xdr:rowOff>56514</xdr:rowOff>
    </xdr:to>
    <xdr:sp macro="" textlink="">
      <xdr:nvSpPr>
        <xdr:cNvPr id="308" name="楕円 307">
          <a:extLst>
            <a:ext uri="{FF2B5EF4-FFF2-40B4-BE49-F238E27FC236}">
              <a16:creationId xmlns:a16="http://schemas.microsoft.com/office/drawing/2014/main" xmlns="" id="{AD903BD5-C287-408D-96B9-071F7C3EF803}"/>
            </a:ext>
          </a:extLst>
        </xdr:cNvPr>
        <xdr:cNvSpPr/>
      </xdr:nvSpPr>
      <xdr:spPr>
        <a:xfrm>
          <a:off x="1968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5714</xdr:rowOff>
    </xdr:from>
    <xdr:to>
      <xdr:col>15</xdr:col>
      <xdr:colOff>50800</xdr:colOff>
      <xdr:row>85</xdr:row>
      <xdr:rowOff>26670</xdr:rowOff>
    </xdr:to>
    <xdr:cxnSp macro="">
      <xdr:nvCxnSpPr>
        <xdr:cNvPr id="309" name="直線コネクタ 308">
          <a:extLst>
            <a:ext uri="{FF2B5EF4-FFF2-40B4-BE49-F238E27FC236}">
              <a16:creationId xmlns:a16="http://schemas.microsoft.com/office/drawing/2014/main" xmlns="" id="{0C760ECE-0B8A-4F0F-A308-B6363E52E6F1}"/>
            </a:ext>
          </a:extLst>
        </xdr:cNvPr>
        <xdr:cNvCxnSpPr/>
      </xdr:nvCxnSpPr>
      <xdr:spPr>
        <a:xfrm>
          <a:off x="2019300" y="145789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90170</xdr:rowOff>
    </xdr:from>
    <xdr:to>
      <xdr:col>6</xdr:col>
      <xdr:colOff>38100</xdr:colOff>
      <xdr:row>85</xdr:row>
      <xdr:rowOff>20320</xdr:rowOff>
    </xdr:to>
    <xdr:sp macro="" textlink="">
      <xdr:nvSpPr>
        <xdr:cNvPr id="310" name="楕円 309">
          <a:extLst>
            <a:ext uri="{FF2B5EF4-FFF2-40B4-BE49-F238E27FC236}">
              <a16:creationId xmlns:a16="http://schemas.microsoft.com/office/drawing/2014/main" xmlns="" id="{1089A811-9929-49A0-8709-27FACB6514F2}"/>
            </a:ext>
          </a:extLst>
        </xdr:cNvPr>
        <xdr:cNvSpPr/>
      </xdr:nvSpPr>
      <xdr:spPr>
        <a:xfrm>
          <a:off x="107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140970</xdr:rowOff>
    </xdr:from>
    <xdr:to>
      <xdr:col>10</xdr:col>
      <xdr:colOff>114300</xdr:colOff>
      <xdr:row>85</xdr:row>
      <xdr:rowOff>5714</xdr:rowOff>
    </xdr:to>
    <xdr:cxnSp macro="">
      <xdr:nvCxnSpPr>
        <xdr:cNvPr id="311" name="直線コネクタ 310">
          <a:extLst>
            <a:ext uri="{FF2B5EF4-FFF2-40B4-BE49-F238E27FC236}">
              <a16:creationId xmlns:a16="http://schemas.microsoft.com/office/drawing/2014/main" xmlns="" id="{1B16B7C2-93F2-4C99-BD3D-19C04A8C7E58}"/>
            </a:ext>
          </a:extLst>
        </xdr:cNvPr>
        <xdr:cNvCxnSpPr/>
      </xdr:nvCxnSpPr>
      <xdr:spPr>
        <a:xfrm>
          <a:off x="1130300" y="145427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xmlns="" id="{1820B88A-3A41-4443-9E9E-1B8D806BECE3}"/>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a16="http://schemas.microsoft.com/office/drawing/2014/main" xmlns="" id="{A677E22E-FA68-41B0-BE73-1F5CCAAAF169}"/>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a:extLst>
            <a:ext uri="{FF2B5EF4-FFF2-40B4-BE49-F238E27FC236}">
              <a16:creationId xmlns:a16="http://schemas.microsoft.com/office/drawing/2014/main" xmlns="" id="{E15CE772-4CED-4739-9BA9-6656B997C573}"/>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a:extLst>
            <a:ext uri="{FF2B5EF4-FFF2-40B4-BE49-F238E27FC236}">
              <a16:creationId xmlns:a16="http://schemas.microsoft.com/office/drawing/2014/main" xmlns="" id="{C5CFBD8F-F552-4132-B704-A95C6988F7D9}"/>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93363</xdr:rowOff>
    </xdr:from>
    <xdr:ext cx="405111" cy="259045"/>
    <xdr:sp macro="" textlink="">
      <xdr:nvSpPr>
        <xdr:cNvPr id="316" name="n_1mainValue【公営住宅】&#10;有形固定資産減価償却率">
          <a:extLst>
            <a:ext uri="{FF2B5EF4-FFF2-40B4-BE49-F238E27FC236}">
              <a16:creationId xmlns:a16="http://schemas.microsoft.com/office/drawing/2014/main" xmlns="" id="{B89C935E-9A73-4AD4-BDA5-4079FA7FC9CC}"/>
            </a:ext>
          </a:extLst>
        </xdr:cNvPr>
        <xdr:cNvSpPr txBox="1"/>
      </xdr:nvSpPr>
      <xdr:spPr>
        <a:xfrm>
          <a:off x="35820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317" name="n_2mainValue【公営住宅】&#10;有形固定資産減価償却率">
          <a:extLst>
            <a:ext uri="{FF2B5EF4-FFF2-40B4-BE49-F238E27FC236}">
              <a16:creationId xmlns:a16="http://schemas.microsoft.com/office/drawing/2014/main" xmlns="" id="{D2771A88-0D20-48ED-B34F-6862557F1AC1}"/>
            </a:ext>
          </a:extLst>
        </xdr:cNvPr>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47641</xdr:rowOff>
    </xdr:from>
    <xdr:ext cx="405111" cy="259045"/>
    <xdr:sp macro="" textlink="">
      <xdr:nvSpPr>
        <xdr:cNvPr id="318" name="n_3mainValue【公営住宅】&#10;有形固定資産減価償却率">
          <a:extLst>
            <a:ext uri="{FF2B5EF4-FFF2-40B4-BE49-F238E27FC236}">
              <a16:creationId xmlns:a16="http://schemas.microsoft.com/office/drawing/2014/main" xmlns="" id="{30FBD706-046A-45AF-ACDA-3D1BB11ED177}"/>
            </a:ext>
          </a:extLst>
        </xdr:cNvPr>
        <xdr:cNvSpPr txBox="1"/>
      </xdr:nvSpPr>
      <xdr:spPr>
        <a:xfrm>
          <a:off x="1816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11447</xdr:rowOff>
    </xdr:from>
    <xdr:ext cx="405111" cy="259045"/>
    <xdr:sp macro="" textlink="">
      <xdr:nvSpPr>
        <xdr:cNvPr id="319" name="n_4mainValue【公営住宅】&#10;有形固定資産減価償却率">
          <a:extLst>
            <a:ext uri="{FF2B5EF4-FFF2-40B4-BE49-F238E27FC236}">
              <a16:creationId xmlns:a16="http://schemas.microsoft.com/office/drawing/2014/main" xmlns="" id="{62FC6C86-7099-44D0-850D-DA71230BBC94}"/>
            </a:ext>
          </a:extLst>
        </xdr:cNvPr>
        <xdr:cNvSpPr txBox="1"/>
      </xdr:nvSpPr>
      <xdr:spPr>
        <a:xfrm>
          <a:off x="927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572065C6-5BB1-4CA4-B92B-C166D0E32B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A301D93E-C36C-4E74-B5F8-FA65F26E75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DEAA0463-DEC7-40B5-B6A9-AF0E1E0596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34A440C3-F995-4A30-971F-7EAD34A1E95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D5A11159-A29F-4176-A9C5-7C76A55D8C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4696D28C-2CBE-4A4C-83A3-A1719FDCC84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BE649B1F-DEF1-4572-99DD-6682F09EAF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D176902E-EEBA-40EC-9C5B-EDDFF220D5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0FA335F4-A5D1-4C8C-B34F-CF933F1498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51CFB89F-A6E9-430D-8EE3-4D8DC396C7C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xmlns="" id="{44B85757-928A-47B3-953A-72AC160E9BA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xmlns="" id="{B6BC274D-888D-4132-BB78-A5C5FF0E94D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xmlns="" id="{EF09B2B5-0A4C-4A9A-99B7-603BA22C894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xmlns="" id="{0307D0FB-EA61-4F25-BD4B-A7B55687E75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xmlns="" id="{314F50EB-7081-409F-BFFF-89A8A188641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xmlns="" id="{11E0ECC7-7234-4731-BE97-0C52743E827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xmlns="" id="{AED0B276-94E9-4199-B2B3-5EEA5C95CE7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xmlns="" id="{5FA3DEE7-4C8B-43C4-8927-3C91402E06E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xmlns="" id="{15754F41-0ED7-4232-91C6-23B9156A45D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xmlns="" id="{1CDD30F7-83C6-4AE6-8CC3-D93CE08C062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05A51663-CDE5-47EB-AB4B-733B166D2C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xmlns="" id="{5E08FA4C-E9DD-49C3-B8D3-9813E7A14F7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A4D82D8C-4B1A-4B51-9D47-D42E0150FF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xmlns="" id="{C1A07103-104D-4BB8-B7CF-1E15D15C5C95}"/>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xmlns="" id="{46425F3A-7649-4A4F-B1C2-CEEDBC04812F}"/>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xmlns="" id="{33848D40-9CB3-4BE2-B1E4-B732A9D4A182}"/>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xmlns="" id="{10E07B04-7D24-493D-A3D6-08044E217A4E}"/>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xmlns="" id="{59776EFE-2A17-4FC3-89E1-D07A7A858955}"/>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a:extLst>
            <a:ext uri="{FF2B5EF4-FFF2-40B4-BE49-F238E27FC236}">
              <a16:creationId xmlns:a16="http://schemas.microsoft.com/office/drawing/2014/main" xmlns="" id="{F3EECF2C-6FE4-4A91-AB3C-F1FE791E0305}"/>
            </a:ext>
          </a:extLst>
        </xdr:cNvPr>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xmlns="" id="{548BBC3A-2237-4DF5-A189-A549D2C50495}"/>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xmlns="" id="{1F418397-4E10-4226-A3BA-118D01C2702D}"/>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xmlns="" id="{5EBFF00A-AEF4-44FD-BC87-C4C36750D07C}"/>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xmlns="" id="{F04E7324-6D30-495D-A4D5-FDEB590B3935}"/>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xmlns="" id="{403F27E3-D640-47C7-82FD-1B14D9A47ED7}"/>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76EA8567-7C3B-4E1A-8662-B33B5C60B5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3D77EA81-2F5C-4BF9-9081-4728E3122B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592658AF-F04E-43EB-BE2B-E7E0326E52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8B085C06-4023-4A91-9CF8-C0330D7C4F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C8C9B47-6201-4373-90BB-4555F6DE22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109792</xdr:rowOff>
    </xdr:from>
    <xdr:to>
      <xdr:col>55</xdr:col>
      <xdr:colOff>50800</xdr:colOff>
      <xdr:row>84</xdr:row>
      <xdr:rowOff>39942</xdr:rowOff>
    </xdr:to>
    <xdr:sp macro="" textlink="">
      <xdr:nvSpPr>
        <xdr:cNvPr id="359" name="楕円 358">
          <a:extLst>
            <a:ext uri="{FF2B5EF4-FFF2-40B4-BE49-F238E27FC236}">
              <a16:creationId xmlns:a16="http://schemas.microsoft.com/office/drawing/2014/main" xmlns="" id="{42D2952B-D5A8-41A4-A623-5454A384FDF6}"/>
            </a:ext>
          </a:extLst>
        </xdr:cNvPr>
        <xdr:cNvSpPr/>
      </xdr:nvSpPr>
      <xdr:spPr>
        <a:xfrm>
          <a:off x="10426700" y="143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132669</xdr:rowOff>
    </xdr:from>
    <xdr:ext cx="469744" cy="259045"/>
    <xdr:sp macro="" textlink="">
      <xdr:nvSpPr>
        <xdr:cNvPr id="360" name="【公営住宅】&#10;一人当たり面積該当値テキスト">
          <a:extLst>
            <a:ext uri="{FF2B5EF4-FFF2-40B4-BE49-F238E27FC236}">
              <a16:creationId xmlns:a16="http://schemas.microsoft.com/office/drawing/2014/main" xmlns="" id="{51C0D219-A981-46FA-A82A-7C74F55637A4}"/>
            </a:ext>
          </a:extLst>
        </xdr:cNvPr>
        <xdr:cNvSpPr txBox="1"/>
      </xdr:nvSpPr>
      <xdr:spPr>
        <a:xfrm>
          <a:off x="10515600" y="1419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1" name="楕円 360">
          <a:extLst>
            <a:ext uri="{FF2B5EF4-FFF2-40B4-BE49-F238E27FC236}">
              <a16:creationId xmlns:a16="http://schemas.microsoft.com/office/drawing/2014/main" xmlns="" id="{B3655288-6049-484A-876C-4C8405160327}"/>
            </a:ext>
          </a:extLst>
        </xdr:cNvPr>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160592</xdr:rowOff>
    </xdr:from>
    <xdr:to>
      <xdr:col>55</xdr:col>
      <xdr:colOff>0</xdr:colOff>
      <xdr:row>83</xdr:row>
      <xdr:rowOff>163830</xdr:rowOff>
    </xdr:to>
    <xdr:cxnSp macro="">
      <xdr:nvCxnSpPr>
        <xdr:cNvPr id="362" name="直線コネクタ 361">
          <a:extLst>
            <a:ext uri="{FF2B5EF4-FFF2-40B4-BE49-F238E27FC236}">
              <a16:creationId xmlns:a16="http://schemas.microsoft.com/office/drawing/2014/main" xmlns="" id="{EEC9E98A-0466-435E-9F7C-E38CE26AA20E}"/>
            </a:ext>
          </a:extLst>
        </xdr:cNvPr>
        <xdr:cNvCxnSpPr/>
      </xdr:nvCxnSpPr>
      <xdr:spPr>
        <a:xfrm flipV="1">
          <a:off x="9639300" y="14390942"/>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63" name="楕円 362">
          <a:extLst>
            <a:ext uri="{FF2B5EF4-FFF2-40B4-BE49-F238E27FC236}">
              <a16:creationId xmlns:a16="http://schemas.microsoft.com/office/drawing/2014/main" xmlns="" id="{FF0B4459-4EF6-4042-8549-2B63FD9C4D86}"/>
            </a:ext>
          </a:extLst>
        </xdr:cNvPr>
        <xdr:cNvSpPr/>
      </xdr:nvSpPr>
      <xdr:spPr>
        <a:xfrm>
          <a:off x="8699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167639</xdr:rowOff>
    </xdr:to>
    <xdr:cxnSp macro="">
      <xdr:nvCxnSpPr>
        <xdr:cNvPr id="364" name="直線コネクタ 363">
          <a:extLst>
            <a:ext uri="{FF2B5EF4-FFF2-40B4-BE49-F238E27FC236}">
              <a16:creationId xmlns:a16="http://schemas.microsoft.com/office/drawing/2014/main" xmlns="" id="{863BD555-5781-4FF4-9806-3A0DCE9B2190}"/>
            </a:ext>
          </a:extLst>
        </xdr:cNvPr>
        <xdr:cNvCxnSpPr/>
      </xdr:nvCxnSpPr>
      <xdr:spPr>
        <a:xfrm flipV="1">
          <a:off x="8750300" y="14394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118174</xdr:rowOff>
    </xdr:from>
    <xdr:to>
      <xdr:col>41</xdr:col>
      <xdr:colOff>101600</xdr:colOff>
      <xdr:row>84</xdr:row>
      <xdr:rowOff>48324</xdr:rowOff>
    </xdr:to>
    <xdr:sp macro="" textlink="">
      <xdr:nvSpPr>
        <xdr:cNvPr id="365" name="楕円 364">
          <a:extLst>
            <a:ext uri="{FF2B5EF4-FFF2-40B4-BE49-F238E27FC236}">
              <a16:creationId xmlns:a16="http://schemas.microsoft.com/office/drawing/2014/main" xmlns="" id="{F5DDFCAC-901B-4A58-912E-17CB2FA4BE47}"/>
            </a:ext>
          </a:extLst>
        </xdr:cNvPr>
        <xdr:cNvSpPr/>
      </xdr:nvSpPr>
      <xdr:spPr>
        <a:xfrm>
          <a:off x="7810500" y="1434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167639</xdr:rowOff>
    </xdr:from>
    <xdr:to>
      <xdr:col>45</xdr:col>
      <xdr:colOff>177800</xdr:colOff>
      <xdr:row>83</xdr:row>
      <xdr:rowOff>168974</xdr:rowOff>
    </xdr:to>
    <xdr:cxnSp macro="">
      <xdr:nvCxnSpPr>
        <xdr:cNvPr id="366" name="直線コネクタ 365">
          <a:extLst>
            <a:ext uri="{FF2B5EF4-FFF2-40B4-BE49-F238E27FC236}">
              <a16:creationId xmlns:a16="http://schemas.microsoft.com/office/drawing/2014/main" xmlns="" id="{E10F2BB8-B18C-4E80-A966-58A53DE43F49}"/>
            </a:ext>
          </a:extLst>
        </xdr:cNvPr>
        <xdr:cNvCxnSpPr/>
      </xdr:nvCxnSpPr>
      <xdr:spPr>
        <a:xfrm flipV="1">
          <a:off x="7861300" y="14397989"/>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120078</xdr:rowOff>
    </xdr:from>
    <xdr:to>
      <xdr:col>36</xdr:col>
      <xdr:colOff>165100</xdr:colOff>
      <xdr:row>84</xdr:row>
      <xdr:rowOff>50228</xdr:rowOff>
    </xdr:to>
    <xdr:sp macro="" textlink="">
      <xdr:nvSpPr>
        <xdr:cNvPr id="367" name="楕円 366">
          <a:extLst>
            <a:ext uri="{FF2B5EF4-FFF2-40B4-BE49-F238E27FC236}">
              <a16:creationId xmlns:a16="http://schemas.microsoft.com/office/drawing/2014/main" xmlns="" id="{5DE64F7B-ED0B-4006-8DDA-E159FF5BD01D}"/>
            </a:ext>
          </a:extLst>
        </xdr:cNvPr>
        <xdr:cNvSpPr/>
      </xdr:nvSpPr>
      <xdr:spPr>
        <a:xfrm>
          <a:off x="6921500" y="143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168974</xdr:rowOff>
    </xdr:from>
    <xdr:to>
      <xdr:col>41</xdr:col>
      <xdr:colOff>50800</xdr:colOff>
      <xdr:row>83</xdr:row>
      <xdr:rowOff>170878</xdr:rowOff>
    </xdr:to>
    <xdr:cxnSp macro="">
      <xdr:nvCxnSpPr>
        <xdr:cNvPr id="368" name="直線コネクタ 367">
          <a:extLst>
            <a:ext uri="{FF2B5EF4-FFF2-40B4-BE49-F238E27FC236}">
              <a16:creationId xmlns:a16="http://schemas.microsoft.com/office/drawing/2014/main" xmlns="" id="{6691CE23-7E48-4A07-9231-751680EA202B}"/>
            </a:ext>
          </a:extLst>
        </xdr:cNvPr>
        <xdr:cNvCxnSpPr/>
      </xdr:nvCxnSpPr>
      <xdr:spPr>
        <a:xfrm flipV="1">
          <a:off x="6972300" y="1439932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a:extLst>
            <a:ext uri="{FF2B5EF4-FFF2-40B4-BE49-F238E27FC236}">
              <a16:creationId xmlns:a16="http://schemas.microsoft.com/office/drawing/2014/main" xmlns="" id="{E8346DCE-8EF5-45E0-AE15-17E7F0CF0BCD}"/>
            </a:ext>
          </a:extLst>
        </xdr:cNvPr>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a:extLst>
            <a:ext uri="{FF2B5EF4-FFF2-40B4-BE49-F238E27FC236}">
              <a16:creationId xmlns:a16="http://schemas.microsoft.com/office/drawing/2014/main" xmlns="" id="{CC370094-494D-4CB3-BA46-CE555FE015D7}"/>
            </a:ext>
          </a:extLst>
        </xdr:cNvPr>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a:extLst>
            <a:ext uri="{FF2B5EF4-FFF2-40B4-BE49-F238E27FC236}">
              <a16:creationId xmlns:a16="http://schemas.microsoft.com/office/drawing/2014/main" xmlns="" id="{ACAE93A0-D7FB-4EC5-AB4A-4C95917F615C}"/>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a:extLst>
            <a:ext uri="{FF2B5EF4-FFF2-40B4-BE49-F238E27FC236}">
              <a16:creationId xmlns:a16="http://schemas.microsoft.com/office/drawing/2014/main" xmlns="" id="{94F3D95C-D3A6-4BBD-8023-1046BEAD05A8}"/>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59707</xdr:rowOff>
    </xdr:from>
    <xdr:ext cx="469744" cy="259045"/>
    <xdr:sp macro="" textlink="">
      <xdr:nvSpPr>
        <xdr:cNvPr id="373" name="n_1mainValue【公営住宅】&#10;一人当たり面積">
          <a:extLst>
            <a:ext uri="{FF2B5EF4-FFF2-40B4-BE49-F238E27FC236}">
              <a16:creationId xmlns:a16="http://schemas.microsoft.com/office/drawing/2014/main" xmlns="" id="{B9CFBBBC-8B8B-416B-84F0-7AB55ED9D9ED}"/>
            </a:ext>
          </a:extLst>
        </xdr:cNvPr>
        <xdr:cNvSpPr txBox="1"/>
      </xdr:nvSpPr>
      <xdr:spPr>
        <a:xfrm>
          <a:off x="9391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74" name="n_2mainValue【公営住宅】&#10;一人当たり面積">
          <a:extLst>
            <a:ext uri="{FF2B5EF4-FFF2-40B4-BE49-F238E27FC236}">
              <a16:creationId xmlns:a16="http://schemas.microsoft.com/office/drawing/2014/main" xmlns="" id="{884034D1-5EA5-4E29-BEF6-A286AC2931C5}"/>
            </a:ext>
          </a:extLst>
        </xdr:cNvPr>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64851</xdr:rowOff>
    </xdr:from>
    <xdr:ext cx="469744" cy="259045"/>
    <xdr:sp macro="" textlink="">
      <xdr:nvSpPr>
        <xdr:cNvPr id="375" name="n_3mainValue【公営住宅】&#10;一人当たり面積">
          <a:extLst>
            <a:ext uri="{FF2B5EF4-FFF2-40B4-BE49-F238E27FC236}">
              <a16:creationId xmlns:a16="http://schemas.microsoft.com/office/drawing/2014/main" xmlns="" id="{9019B692-91BA-4943-9EDA-F3ABE8E1D3DD}"/>
            </a:ext>
          </a:extLst>
        </xdr:cNvPr>
        <xdr:cNvSpPr txBox="1"/>
      </xdr:nvSpPr>
      <xdr:spPr>
        <a:xfrm>
          <a:off x="7626427" y="1412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66755</xdr:rowOff>
    </xdr:from>
    <xdr:ext cx="469744" cy="259045"/>
    <xdr:sp macro="" textlink="">
      <xdr:nvSpPr>
        <xdr:cNvPr id="376" name="n_4mainValue【公営住宅】&#10;一人当たり面積">
          <a:extLst>
            <a:ext uri="{FF2B5EF4-FFF2-40B4-BE49-F238E27FC236}">
              <a16:creationId xmlns:a16="http://schemas.microsoft.com/office/drawing/2014/main" xmlns="" id="{700FCA28-9296-4C08-95F2-D61510C879EE}"/>
            </a:ext>
          </a:extLst>
        </xdr:cNvPr>
        <xdr:cNvSpPr txBox="1"/>
      </xdr:nvSpPr>
      <xdr:spPr>
        <a:xfrm>
          <a:off x="6737427" y="1412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032676C3-4C14-427B-B468-51534BAE55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05455A30-6C35-46FC-8B2F-539B45C38D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18730D31-F637-4F3C-B123-A420C72591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83743824-8D94-4565-982A-EA82ADECBF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A4E2B297-3AC4-434E-8A44-D80C0B118E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AFD11F0E-D74A-48E9-B92E-B648675E2B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2F7D991F-B0AD-4518-9F40-FBB0C9961B3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4E03C161-77B7-4143-B305-F12134094FF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xmlns="" id="{85163870-39B6-4C2D-A6AA-C5E9F7F249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xmlns="" id="{D9D919CB-2EE7-4E4D-983E-D03F4224BA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xmlns="" id="{1072D2FE-019B-4829-909B-E823A10861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xmlns="" id="{EE214412-1D70-4EE3-9A4D-9D4A94AEA8B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xmlns="" id="{C264DFD2-A52B-4F10-9C4C-93ED367ACD9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xmlns="" id="{5E173134-33B8-4C42-901E-B91853F16A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xmlns="" id="{16341271-D37D-48DC-9BED-E68A250472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xmlns="" id="{78937DB5-E2CF-463D-9FBE-906C7CD641A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32E43DEC-2F6B-4F84-A225-0125A13A162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66852A24-9541-4F95-959F-A0CE123CBF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33D8F603-324A-4B5A-9659-4716619D57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CFF0D8EE-9141-4039-8CD5-A7101707FA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21B227B0-4F89-436F-9E86-EF56397970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44569196-2F2E-4F28-B47E-ED9E039CC0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5077ED0E-39D3-4F58-9CA7-993B7FCEEA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274CBC00-FBD4-4BC9-8259-978A8EE757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443BDF58-EEB7-4D55-A91C-C4501AEFF8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AA17172B-FA1F-4F38-82FB-950CD1E321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BBE36CAF-4BBF-438A-853D-923B1CE8B55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xmlns="" id="{B473D799-ADED-4C77-9D31-7B7AB1003B1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xmlns="" id="{269E0874-293A-443E-9F01-224EEBAFFAF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xmlns="" id="{09AF2070-6E96-451E-BE8E-B0B2ACAE95A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xmlns="" id="{98598836-882D-42AC-9849-B6D13974AEA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xmlns="" id="{B70876D4-EB95-45A9-9E36-EF4177C1951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xmlns="" id="{314EB28F-40B2-46A0-8645-25CDD275C0C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xmlns="" id="{4A248726-6E65-421D-9F7C-976820FC269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xmlns="" id="{F55BA054-D11D-452F-AC87-9F113CCC5CB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xmlns="" id="{051D1A0C-FAB8-48ED-B3C8-307E0608417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xmlns="" id="{966F30A4-88A6-45CD-AF8F-C22396DEF53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xmlns="" id="{81CDECF9-5DDB-4ABB-8088-480F402A8D7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xmlns="" id="{EA9DC04B-6514-4605-8687-A29134D6F4D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CC699A7C-D8C6-4AFD-A02E-62333D0326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xmlns="" id="{2DBE0923-48D4-4AD3-B51E-0DA8A95AA8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xmlns="" id="{B520E6FF-7D5B-47E5-8F9F-F0EB5EC5FCCF}"/>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xmlns="" id="{048E524B-281E-4068-BBF2-1ACEB09BC26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xmlns="" id="{4FB4EA9C-D176-4C28-BE77-527E574FFCE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xmlns="" id="{F77933C1-92A5-40B1-83D3-3AEA71D5A3DC}"/>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xmlns="" id="{A5FCED39-FCB7-4B80-9EB5-93A26FCB961A}"/>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xmlns="" id="{809331DF-C0ED-43B2-BC3B-A39376E41BBB}"/>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xmlns="" id="{8A601D58-266D-432D-ACAB-AC7332597CF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a16="http://schemas.microsoft.com/office/drawing/2014/main" xmlns="" id="{2C239C09-283A-4152-885B-4F40D76D190C}"/>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a16="http://schemas.microsoft.com/office/drawing/2014/main" xmlns="" id="{852663E2-9650-4430-B37F-091178F9FDDF}"/>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a16="http://schemas.microsoft.com/office/drawing/2014/main" xmlns="" id="{10FE1A23-1098-496F-8AA6-9CF0F91230B7}"/>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a16="http://schemas.microsoft.com/office/drawing/2014/main" xmlns="" id="{7882CCC5-4015-45C3-ADFA-01664CCB409A}"/>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7C09BE2E-00D9-49D1-ACDF-FD47E5A393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97C76F56-839C-47B8-BEAB-9E5631066E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2F74F745-E967-451D-91A8-68FF33FE151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F4EA2842-B363-4B66-94C0-EF784E1F7C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7A3AD74C-4991-4350-A927-FD6A7C2EA9D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434" name="楕円 433">
          <a:extLst>
            <a:ext uri="{FF2B5EF4-FFF2-40B4-BE49-F238E27FC236}">
              <a16:creationId xmlns:a16="http://schemas.microsoft.com/office/drawing/2014/main" xmlns="" id="{2B0ADD91-63C6-4DDB-83EA-DB181C3E2BF9}"/>
            </a:ext>
          </a:extLst>
        </xdr:cNvPr>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xmlns="" id="{9F77A708-7F26-4CA3-82F2-83400B2234D8}"/>
            </a:ext>
          </a:extLst>
        </xdr:cNvPr>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147865</xdr:rowOff>
    </xdr:from>
    <xdr:to>
      <xdr:col>81</xdr:col>
      <xdr:colOff>101600</xdr:colOff>
      <xdr:row>40</xdr:row>
      <xdr:rowOff>78015</xdr:rowOff>
    </xdr:to>
    <xdr:sp macro="" textlink="">
      <xdr:nvSpPr>
        <xdr:cNvPr id="436" name="楕円 435">
          <a:extLst>
            <a:ext uri="{FF2B5EF4-FFF2-40B4-BE49-F238E27FC236}">
              <a16:creationId xmlns:a16="http://schemas.microsoft.com/office/drawing/2014/main" xmlns="" id="{132E86C5-1562-432A-B5A2-B754BF155705}"/>
            </a:ext>
          </a:extLst>
        </xdr:cNvPr>
        <xdr:cNvSpPr/>
      </xdr:nvSpPr>
      <xdr:spPr>
        <a:xfrm>
          <a:off x="15430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27215</xdr:rowOff>
    </xdr:from>
    <xdr:to>
      <xdr:col>85</xdr:col>
      <xdr:colOff>127000</xdr:colOff>
      <xdr:row>40</xdr:row>
      <xdr:rowOff>43543</xdr:rowOff>
    </xdr:to>
    <xdr:cxnSp macro="">
      <xdr:nvCxnSpPr>
        <xdr:cNvPr id="437" name="直線コネクタ 436">
          <a:extLst>
            <a:ext uri="{FF2B5EF4-FFF2-40B4-BE49-F238E27FC236}">
              <a16:creationId xmlns:a16="http://schemas.microsoft.com/office/drawing/2014/main" xmlns="" id="{4DA3CDA1-F949-494F-A457-BE8389FFB231}"/>
            </a:ext>
          </a:extLst>
        </xdr:cNvPr>
        <xdr:cNvCxnSpPr/>
      </xdr:nvCxnSpPr>
      <xdr:spPr>
        <a:xfrm>
          <a:off x="15481300" y="6885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149497</xdr:rowOff>
    </xdr:from>
    <xdr:to>
      <xdr:col>76</xdr:col>
      <xdr:colOff>165100</xdr:colOff>
      <xdr:row>40</xdr:row>
      <xdr:rowOff>79647</xdr:rowOff>
    </xdr:to>
    <xdr:sp macro="" textlink="">
      <xdr:nvSpPr>
        <xdr:cNvPr id="438" name="楕円 437">
          <a:extLst>
            <a:ext uri="{FF2B5EF4-FFF2-40B4-BE49-F238E27FC236}">
              <a16:creationId xmlns:a16="http://schemas.microsoft.com/office/drawing/2014/main" xmlns="" id="{6749D963-F5C7-45D9-9418-CA1D0DF36ED5}"/>
            </a:ext>
          </a:extLst>
        </xdr:cNvPr>
        <xdr:cNvSpPr/>
      </xdr:nvSpPr>
      <xdr:spPr>
        <a:xfrm>
          <a:off x="14541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27215</xdr:rowOff>
    </xdr:from>
    <xdr:to>
      <xdr:col>81</xdr:col>
      <xdr:colOff>50800</xdr:colOff>
      <xdr:row>40</xdr:row>
      <xdr:rowOff>28847</xdr:rowOff>
    </xdr:to>
    <xdr:cxnSp macro="">
      <xdr:nvCxnSpPr>
        <xdr:cNvPr id="439" name="直線コネクタ 438">
          <a:extLst>
            <a:ext uri="{FF2B5EF4-FFF2-40B4-BE49-F238E27FC236}">
              <a16:creationId xmlns:a16="http://schemas.microsoft.com/office/drawing/2014/main" xmlns="" id="{BAB1B672-F126-4EC8-90D9-C491808DE11E}"/>
            </a:ext>
          </a:extLst>
        </xdr:cNvPr>
        <xdr:cNvCxnSpPr/>
      </xdr:nvCxnSpPr>
      <xdr:spPr>
        <a:xfrm flipV="1">
          <a:off x="14592300" y="688521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169091</xdr:rowOff>
    </xdr:from>
    <xdr:to>
      <xdr:col>72</xdr:col>
      <xdr:colOff>38100</xdr:colOff>
      <xdr:row>40</xdr:row>
      <xdr:rowOff>99241</xdr:rowOff>
    </xdr:to>
    <xdr:sp macro="" textlink="">
      <xdr:nvSpPr>
        <xdr:cNvPr id="440" name="楕円 439">
          <a:extLst>
            <a:ext uri="{FF2B5EF4-FFF2-40B4-BE49-F238E27FC236}">
              <a16:creationId xmlns:a16="http://schemas.microsoft.com/office/drawing/2014/main" xmlns="" id="{07E6CE88-1E01-404A-83DA-80E7E3884AC2}"/>
            </a:ext>
          </a:extLst>
        </xdr:cNvPr>
        <xdr:cNvSpPr/>
      </xdr:nvSpPr>
      <xdr:spPr>
        <a:xfrm>
          <a:off x="13652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28847</xdr:rowOff>
    </xdr:from>
    <xdr:to>
      <xdr:col>76</xdr:col>
      <xdr:colOff>114300</xdr:colOff>
      <xdr:row>40</xdr:row>
      <xdr:rowOff>48441</xdr:rowOff>
    </xdr:to>
    <xdr:cxnSp macro="">
      <xdr:nvCxnSpPr>
        <xdr:cNvPr id="441" name="直線コネクタ 440">
          <a:extLst>
            <a:ext uri="{FF2B5EF4-FFF2-40B4-BE49-F238E27FC236}">
              <a16:creationId xmlns:a16="http://schemas.microsoft.com/office/drawing/2014/main" xmlns="" id="{61B35AFB-58D1-4F4D-BDF2-DC80875CEA60}"/>
            </a:ext>
          </a:extLst>
        </xdr:cNvPr>
        <xdr:cNvCxnSpPr/>
      </xdr:nvCxnSpPr>
      <xdr:spPr>
        <a:xfrm flipV="1">
          <a:off x="13703300" y="688684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82550</xdr:rowOff>
    </xdr:from>
    <xdr:to>
      <xdr:col>67</xdr:col>
      <xdr:colOff>101600</xdr:colOff>
      <xdr:row>42</xdr:row>
      <xdr:rowOff>12700</xdr:rowOff>
    </xdr:to>
    <xdr:sp macro="" textlink="">
      <xdr:nvSpPr>
        <xdr:cNvPr id="442" name="楕円 441">
          <a:extLst>
            <a:ext uri="{FF2B5EF4-FFF2-40B4-BE49-F238E27FC236}">
              <a16:creationId xmlns:a16="http://schemas.microsoft.com/office/drawing/2014/main" xmlns="" id="{0EC9F5E3-27DC-4DF7-B3B5-CC740A2F6872}"/>
            </a:ext>
          </a:extLst>
        </xdr:cNvPr>
        <xdr:cNvSpPr/>
      </xdr:nvSpPr>
      <xdr:spPr>
        <a:xfrm>
          <a:off x="1276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48441</xdr:rowOff>
    </xdr:from>
    <xdr:to>
      <xdr:col>71</xdr:col>
      <xdr:colOff>177800</xdr:colOff>
      <xdr:row>41</xdr:row>
      <xdr:rowOff>133350</xdr:rowOff>
    </xdr:to>
    <xdr:cxnSp macro="">
      <xdr:nvCxnSpPr>
        <xdr:cNvPr id="443" name="直線コネクタ 442">
          <a:extLst>
            <a:ext uri="{FF2B5EF4-FFF2-40B4-BE49-F238E27FC236}">
              <a16:creationId xmlns:a16="http://schemas.microsoft.com/office/drawing/2014/main" xmlns="" id="{54CF6A5B-5AD8-466D-B819-1836B6A53CA2}"/>
            </a:ext>
          </a:extLst>
        </xdr:cNvPr>
        <xdr:cNvCxnSpPr/>
      </xdr:nvCxnSpPr>
      <xdr:spPr>
        <a:xfrm flipV="1">
          <a:off x="12814300" y="6906441"/>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xmlns="" id="{33F75B96-F917-4512-AD5B-F143603CA546}"/>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xmlns="" id="{12C34667-BF8A-470A-B9D4-B01318E54632}"/>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xmlns="" id="{429BBE2F-1C3D-4B20-9380-95632456C991}"/>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xmlns="" id="{1735FACB-E2EE-45A6-90CB-2C6F1FFD43BD}"/>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69142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xmlns="" id="{DA4F51D7-7F98-4166-B03F-0291664AE417}"/>
            </a:ext>
          </a:extLst>
        </xdr:cNvPr>
        <xdr:cNvSpPr txBox="1"/>
      </xdr:nvSpPr>
      <xdr:spPr>
        <a:xfrm>
          <a:off x="152660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70774</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xmlns="" id="{8E303F13-A9ED-4B11-A1E5-6EC1D4F84BB9}"/>
            </a:ext>
          </a:extLst>
        </xdr:cNvPr>
        <xdr:cNvSpPr txBox="1"/>
      </xdr:nvSpPr>
      <xdr:spPr>
        <a:xfrm>
          <a:off x="14389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90368</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xmlns="" id="{72E89400-013D-4E33-9E8B-88DD28F670DF}"/>
            </a:ext>
          </a:extLst>
        </xdr:cNvPr>
        <xdr:cNvSpPr txBox="1"/>
      </xdr:nvSpPr>
      <xdr:spPr>
        <a:xfrm>
          <a:off x="13500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3827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xmlns="" id="{5A2D199D-A25B-42F0-8B5B-C356A74887EB}"/>
            </a:ext>
          </a:extLst>
        </xdr:cNvPr>
        <xdr:cNvSpPr txBox="1"/>
      </xdr:nvSpPr>
      <xdr:spPr>
        <a:xfrm>
          <a:off x="12611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805EE6C6-CA58-4AC0-89F9-CB057B0D6E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B2329EFB-53A2-436C-A89B-0B4BF923790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36AE8237-6329-45CB-9AB0-5ED32A74E8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CB344EEA-9DDD-49F3-96AA-DCD5E2CA48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24DCA38F-C86F-4079-977A-D50F6CBDFC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A2ED3216-755F-4329-A900-02421F32A4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0642C0D9-5C35-4F3E-95DE-597B13E1FF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C91B2901-2CEF-4A14-AD55-B57187CD8B8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D001A43E-D1D0-446D-AFCB-2AC7BBC7D3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B7A89E27-AA62-4113-A552-42DA03B70C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xmlns="" id="{F68C465B-A36D-4BD3-A97B-526BF584F83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xmlns="" id="{DA4C1445-4B03-4CB1-B508-7A9CFF95A1A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xmlns="" id="{F05F3B99-563C-461D-B052-8FB6797EF8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xmlns="" id="{97D38569-B7DC-4632-8D69-260B353E2E9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xmlns="" id="{01865204-0B65-4B4C-A4B7-BBE1908A6C1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xmlns="" id="{C1A3B849-FB52-4331-BBF4-9331B4F6435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xmlns="" id="{616B4F47-D383-486D-BDD6-8E83E7E1786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xmlns="" id="{E43470D5-497C-4E94-8955-2194A1ADC0D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490B5F6F-DF3A-4DA3-A467-CF165CC4F7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B8C25B2D-DD03-49FC-AF57-8EAEA069D13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9F22D158-CC0B-407D-A6BD-350F54AEA5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xmlns="" id="{F3712D53-7A23-4D70-9ED8-30B656E196CF}"/>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D733F7FF-F8FE-4925-88E2-EA69E4A953BB}"/>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xmlns="" id="{004496CD-6020-412A-83E8-49C8E03DBF47}"/>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3D84057B-D50F-4E34-84BB-37E041138E37}"/>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xmlns="" id="{BE1A715E-D90C-4BDB-A488-3F866701A2E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E123ADE4-BCE8-4636-839B-AB59AB577B10}"/>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xmlns="" id="{55744134-1387-428D-9E78-700089D9F748}"/>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a:extLst>
            <a:ext uri="{FF2B5EF4-FFF2-40B4-BE49-F238E27FC236}">
              <a16:creationId xmlns:a16="http://schemas.microsoft.com/office/drawing/2014/main" xmlns="" id="{4604D69F-176C-49AA-97C7-A80BE66D864C}"/>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a:extLst>
            <a:ext uri="{FF2B5EF4-FFF2-40B4-BE49-F238E27FC236}">
              <a16:creationId xmlns:a16="http://schemas.microsoft.com/office/drawing/2014/main" xmlns="" id="{2A9A683E-2547-43B3-82E7-6991EDC54822}"/>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a:extLst>
            <a:ext uri="{FF2B5EF4-FFF2-40B4-BE49-F238E27FC236}">
              <a16:creationId xmlns:a16="http://schemas.microsoft.com/office/drawing/2014/main" xmlns="" id="{250BF766-5DCD-49F7-8CB9-14E9C3ED819D}"/>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a:extLst>
            <a:ext uri="{FF2B5EF4-FFF2-40B4-BE49-F238E27FC236}">
              <a16:creationId xmlns:a16="http://schemas.microsoft.com/office/drawing/2014/main" xmlns="" id="{1655F4C0-9532-4F15-8BDF-9C833BFA083D}"/>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52D8A6D3-7711-4DB1-BE14-E0E960BD22E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AF40D4FB-44FA-4820-A81B-2841C1D291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4B6B3D6E-415E-4B18-A3C6-00C7A728D1F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82E5B8BA-116D-4C47-8DBC-E7939A71FA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5272B096-AB70-423C-BAC3-1BB9B36BE4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9" name="楕円 488">
          <a:extLst>
            <a:ext uri="{FF2B5EF4-FFF2-40B4-BE49-F238E27FC236}">
              <a16:creationId xmlns:a16="http://schemas.microsoft.com/office/drawing/2014/main" xmlns="" id="{5E6C4046-E92D-454B-976A-AF9CC55574AE}"/>
            </a:ext>
          </a:extLst>
        </xdr:cNvPr>
        <xdr:cNvSpPr/>
      </xdr:nvSpPr>
      <xdr:spPr>
        <a:xfrm>
          <a:off x="22110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160291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E7C65274-D50E-4E0B-AFC0-54E87979F013}"/>
            </a:ext>
          </a:extLst>
        </xdr:cNvPr>
        <xdr:cNvSpPr txBox="1"/>
      </xdr:nvSpPr>
      <xdr:spPr>
        <a:xfrm>
          <a:off x="22199600"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141986</xdr:rowOff>
    </xdr:from>
    <xdr:to>
      <xdr:col>112</xdr:col>
      <xdr:colOff>38100</xdr:colOff>
      <xdr:row>38</xdr:row>
      <xdr:rowOff>72136</xdr:rowOff>
    </xdr:to>
    <xdr:sp macro="" textlink="">
      <xdr:nvSpPr>
        <xdr:cNvPr id="491" name="楕円 490">
          <a:extLst>
            <a:ext uri="{FF2B5EF4-FFF2-40B4-BE49-F238E27FC236}">
              <a16:creationId xmlns:a16="http://schemas.microsoft.com/office/drawing/2014/main" xmlns="" id="{293D350B-28B7-499E-9209-68EFF7F991D5}"/>
            </a:ext>
          </a:extLst>
        </xdr:cNvPr>
        <xdr:cNvSpPr/>
      </xdr:nvSpPr>
      <xdr:spPr>
        <a:xfrm>
          <a:off x="21272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xdr:rowOff>
    </xdr:from>
    <xdr:to>
      <xdr:col>116</xdr:col>
      <xdr:colOff>63500</xdr:colOff>
      <xdr:row>38</xdr:row>
      <xdr:rowOff>21336</xdr:rowOff>
    </xdr:to>
    <xdr:cxnSp macro="">
      <xdr:nvCxnSpPr>
        <xdr:cNvPr id="492" name="直線コネクタ 491">
          <a:extLst>
            <a:ext uri="{FF2B5EF4-FFF2-40B4-BE49-F238E27FC236}">
              <a16:creationId xmlns:a16="http://schemas.microsoft.com/office/drawing/2014/main" xmlns="" id="{87E2AE6B-2BC1-4E49-AC76-A12D6930D286}"/>
            </a:ext>
          </a:extLst>
        </xdr:cNvPr>
        <xdr:cNvCxnSpPr/>
      </xdr:nvCxnSpPr>
      <xdr:spPr>
        <a:xfrm flipV="1">
          <a:off x="21323300" y="65318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146558</xdr:rowOff>
    </xdr:from>
    <xdr:to>
      <xdr:col>107</xdr:col>
      <xdr:colOff>101600</xdr:colOff>
      <xdr:row>38</xdr:row>
      <xdr:rowOff>76708</xdr:rowOff>
    </xdr:to>
    <xdr:sp macro="" textlink="">
      <xdr:nvSpPr>
        <xdr:cNvPr id="493" name="楕円 492">
          <a:extLst>
            <a:ext uri="{FF2B5EF4-FFF2-40B4-BE49-F238E27FC236}">
              <a16:creationId xmlns:a16="http://schemas.microsoft.com/office/drawing/2014/main" xmlns="" id="{204DBDC4-CD41-4E98-A8E5-686B5E72EF3E}"/>
            </a:ext>
          </a:extLst>
        </xdr:cNvPr>
        <xdr:cNvSpPr/>
      </xdr:nvSpPr>
      <xdr:spPr>
        <a:xfrm>
          <a:off x="20383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21336</xdr:rowOff>
    </xdr:from>
    <xdr:to>
      <xdr:col>111</xdr:col>
      <xdr:colOff>177800</xdr:colOff>
      <xdr:row>38</xdr:row>
      <xdr:rowOff>25908</xdr:rowOff>
    </xdr:to>
    <xdr:cxnSp macro="">
      <xdr:nvCxnSpPr>
        <xdr:cNvPr id="494" name="直線コネクタ 493">
          <a:extLst>
            <a:ext uri="{FF2B5EF4-FFF2-40B4-BE49-F238E27FC236}">
              <a16:creationId xmlns:a16="http://schemas.microsoft.com/office/drawing/2014/main" xmlns="" id="{447BCC9D-4A70-4011-A8BA-44898A342BF1}"/>
            </a:ext>
          </a:extLst>
        </xdr:cNvPr>
        <xdr:cNvCxnSpPr/>
      </xdr:nvCxnSpPr>
      <xdr:spPr>
        <a:xfrm flipV="1">
          <a:off x="20434300" y="6536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157988</xdr:rowOff>
    </xdr:from>
    <xdr:to>
      <xdr:col>102</xdr:col>
      <xdr:colOff>165100</xdr:colOff>
      <xdr:row>38</xdr:row>
      <xdr:rowOff>88138</xdr:rowOff>
    </xdr:to>
    <xdr:sp macro="" textlink="">
      <xdr:nvSpPr>
        <xdr:cNvPr id="495" name="楕円 494">
          <a:extLst>
            <a:ext uri="{FF2B5EF4-FFF2-40B4-BE49-F238E27FC236}">
              <a16:creationId xmlns:a16="http://schemas.microsoft.com/office/drawing/2014/main" xmlns="" id="{569BD44B-4E36-4D4A-9FDF-54821A76A0B5}"/>
            </a:ext>
          </a:extLst>
        </xdr:cNvPr>
        <xdr:cNvSpPr/>
      </xdr:nvSpPr>
      <xdr:spPr>
        <a:xfrm>
          <a:off x="19494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25908</xdr:rowOff>
    </xdr:from>
    <xdr:to>
      <xdr:col>107</xdr:col>
      <xdr:colOff>50800</xdr:colOff>
      <xdr:row>38</xdr:row>
      <xdr:rowOff>37338</xdr:rowOff>
    </xdr:to>
    <xdr:cxnSp macro="">
      <xdr:nvCxnSpPr>
        <xdr:cNvPr id="496" name="直線コネクタ 495">
          <a:extLst>
            <a:ext uri="{FF2B5EF4-FFF2-40B4-BE49-F238E27FC236}">
              <a16:creationId xmlns:a16="http://schemas.microsoft.com/office/drawing/2014/main" xmlns="" id="{DFBFD8D1-E760-4ED6-A1B0-334F8D6F5B51}"/>
            </a:ext>
          </a:extLst>
        </xdr:cNvPr>
        <xdr:cNvCxnSpPr/>
      </xdr:nvCxnSpPr>
      <xdr:spPr>
        <a:xfrm flipV="1">
          <a:off x="19545300" y="65410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xdr:rowOff>
    </xdr:from>
    <xdr:to>
      <xdr:col>98</xdr:col>
      <xdr:colOff>38100</xdr:colOff>
      <xdr:row>38</xdr:row>
      <xdr:rowOff>106426</xdr:rowOff>
    </xdr:to>
    <xdr:sp macro="" textlink="">
      <xdr:nvSpPr>
        <xdr:cNvPr id="497" name="楕円 496">
          <a:extLst>
            <a:ext uri="{FF2B5EF4-FFF2-40B4-BE49-F238E27FC236}">
              <a16:creationId xmlns:a16="http://schemas.microsoft.com/office/drawing/2014/main" xmlns="" id="{B568C8D9-78FA-4B92-A0FD-05C22CD29841}"/>
            </a:ext>
          </a:extLst>
        </xdr:cNvPr>
        <xdr:cNvSpPr/>
      </xdr:nvSpPr>
      <xdr:spPr>
        <a:xfrm>
          <a:off x="18605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37338</xdr:rowOff>
    </xdr:from>
    <xdr:to>
      <xdr:col>102</xdr:col>
      <xdr:colOff>114300</xdr:colOff>
      <xdr:row>38</xdr:row>
      <xdr:rowOff>55626</xdr:rowOff>
    </xdr:to>
    <xdr:cxnSp macro="">
      <xdr:nvCxnSpPr>
        <xdr:cNvPr id="498" name="直線コネクタ 497">
          <a:extLst>
            <a:ext uri="{FF2B5EF4-FFF2-40B4-BE49-F238E27FC236}">
              <a16:creationId xmlns:a16="http://schemas.microsoft.com/office/drawing/2014/main" xmlns="" id="{0787D078-994F-4E42-ACA7-35765DC7841B}"/>
            </a:ext>
          </a:extLst>
        </xdr:cNvPr>
        <xdr:cNvCxnSpPr/>
      </xdr:nvCxnSpPr>
      <xdr:spPr>
        <a:xfrm flipV="1">
          <a:off x="18656300" y="65524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6D4BAB00-889A-458E-A75A-52E7722E9BE9}"/>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58FC11AB-6671-42D0-BA2D-E90A5EF65A51}"/>
            </a:ext>
          </a:extLst>
        </xdr:cNvPr>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36EE97AB-88DF-4C22-9271-78880C43502F}"/>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AFE57617-0DF2-4AD8-A511-2FF1F22A226B}"/>
            </a:ext>
          </a:extLst>
        </xdr:cNvPr>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88663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84A99175-46C0-4609-806C-BB83EE05A2B7}"/>
            </a:ext>
          </a:extLst>
        </xdr:cNvPr>
        <xdr:cNvSpPr txBox="1"/>
      </xdr:nvSpPr>
      <xdr:spPr>
        <a:xfrm>
          <a:off x="210757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93235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C27F443E-835A-4FC9-B890-9337D6C398E5}"/>
            </a:ext>
          </a:extLst>
        </xdr:cNvPr>
        <xdr:cNvSpPr txBox="1"/>
      </xdr:nvSpPr>
      <xdr:spPr>
        <a:xfrm>
          <a:off x="20199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104665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3C252C2B-DE70-4CF4-8AAE-C409BE89D84A}"/>
            </a:ext>
          </a:extLst>
        </xdr:cNvPr>
        <xdr:cNvSpPr txBox="1"/>
      </xdr:nvSpPr>
      <xdr:spPr>
        <a:xfrm>
          <a:off x="19310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122953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21AAF8E7-DCB0-45DD-A2BC-E497A9500329}"/>
            </a:ext>
          </a:extLst>
        </xdr:cNvPr>
        <xdr:cNvSpPr txBox="1"/>
      </xdr:nvSpPr>
      <xdr:spPr>
        <a:xfrm>
          <a:off x="184214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675469BD-7633-4C07-AB49-5C9F87B9B1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D9A4E1C2-7205-4158-8EB0-3928EB8E87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F54348C5-90A6-481C-8428-C033158936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CC732763-12C5-4D0F-A794-0B5D158A0A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78B6BA03-FD03-4343-978F-60611F46501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688762EC-89C8-4EC6-976B-ADF43FC9C6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C211D8AD-EC6A-440B-ACEF-C3E47D8413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8E925423-EC43-478E-80C5-21F59E412B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00C2FC5F-708F-4932-B599-5670BF2DA4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4E7638DF-08B6-45BD-ACAD-1E9C636A97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3FF13D5E-0FCA-45BB-A968-90A90A2697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xmlns="" id="{2C038195-99D6-4E8E-B088-41A5E6E3415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xmlns="" id="{8C097A90-0017-45AA-AE80-BCEF1ED88F4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xmlns="" id="{6C80D0E2-E542-4396-B45D-F4E8D68AE38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xmlns="" id="{6F1034D8-A3C5-4FC3-B60C-3E4895ED2F1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xmlns="" id="{96B0C7BC-BFFB-476B-B47E-6B73ACECFDA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xmlns="" id="{C396E1A4-8D55-432D-A305-8C53ACEE3B1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xmlns="" id="{2F9CE9D4-E15E-4056-8323-2DA585BC372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xmlns="" id="{92BE6A8D-2C88-44EC-B99C-278327062FC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xmlns="" id="{6784C548-A652-4A06-AB0B-20DC0A4049C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xmlns="" id="{6DB695BA-4AE2-4365-8B7E-001F60592F2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xmlns="" id="{C5C73CDA-2E52-47EF-AABC-2EE1598DE7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xmlns="" id="{EBD2ABFE-E228-44E2-86F6-EDAD459B973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xmlns="" id="{69F0E43A-9612-4785-ACCD-02FB6407954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xmlns="" id="{EDBB3BA1-1918-46FA-B19C-8CEB38320407}"/>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xmlns="" id="{0FCD5ABC-5B2A-41BA-9DAB-43835CF6F7B1}"/>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xmlns="" id="{54340290-73CD-4E6A-95E4-0647CDC0D527}"/>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xmlns="" id="{4EF90C9A-4023-4AF1-94A4-109ED164EEF1}"/>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xmlns="" id="{77AFF52A-0313-4F65-BAD5-D142D1B59A44}"/>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a:extLst>
            <a:ext uri="{FF2B5EF4-FFF2-40B4-BE49-F238E27FC236}">
              <a16:creationId xmlns:a16="http://schemas.microsoft.com/office/drawing/2014/main" xmlns="" id="{0AC2F6F1-CCA0-4CF4-9C68-4B2EA1A97DDE}"/>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xmlns="" id="{A49CB95F-3880-43E5-954F-125F2FF3E145}"/>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a:extLst>
            <a:ext uri="{FF2B5EF4-FFF2-40B4-BE49-F238E27FC236}">
              <a16:creationId xmlns:a16="http://schemas.microsoft.com/office/drawing/2014/main" xmlns="" id="{0BC694D5-7CC2-4B42-8401-B436DF4BB5CF}"/>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xmlns="" id="{A5C70120-616B-488A-926B-D91E1E03730A}"/>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a:extLst>
            <a:ext uri="{FF2B5EF4-FFF2-40B4-BE49-F238E27FC236}">
              <a16:creationId xmlns:a16="http://schemas.microsoft.com/office/drawing/2014/main" xmlns="" id="{5B57BBF2-0F33-4C1E-8FB2-5855B1C98EA3}"/>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a:extLst>
            <a:ext uri="{FF2B5EF4-FFF2-40B4-BE49-F238E27FC236}">
              <a16:creationId xmlns:a16="http://schemas.microsoft.com/office/drawing/2014/main" xmlns="" id="{7E592BE4-51C8-48AF-B651-E31900258C87}"/>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60EEC08E-054B-4BE9-9842-6BD750F7CE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80C39F6A-9A2A-47DD-98FD-BBA54091C9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3790D831-C27E-4A7B-909C-26D3FE2949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2BB78240-8FAC-447B-A5A5-020A539EA3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732C2EE6-006E-48F5-A8CE-C687FCDBCF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547" name="楕円 546">
          <a:extLst>
            <a:ext uri="{FF2B5EF4-FFF2-40B4-BE49-F238E27FC236}">
              <a16:creationId xmlns:a16="http://schemas.microsoft.com/office/drawing/2014/main" xmlns="" id="{9C8B76E2-A23A-4A10-9DC2-526587F09F28}"/>
            </a:ext>
          </a:extLst>
        </xdr:cNvPr>
        <xdr:cNvSpPr/>
      </xdr:nvSpPr>
      <xdr:spPr>
        <a:xfrm>
          <a:off x="16268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66057</xdr:rowOff>
    </xdr:from>
    <xdr:ext cx="405111" cy="259045"/>
    <xdr:sp macro="" textlink="">
      <xdr:nvSpPr>
        <xdr:cNvPr id="548" name="【学校施設】&#10;有形固定資産減価償却率該当値テキスト">
          <a:extLst>
            <a:ext uri="{FF2B5EF4-FFF2-40B4-BE49-F238E27FC236}">
              <a16:creationId xmlns:a16="http://schemas.microsoft.com/office/drawing/2014/main" xmlns="" id="{43FF9525-D16A-49DC-866E-23F47E95504F}"/>
            </a:ext>
          </a:extLst>
        </xdr:cNvPr>
        <xdr:cNvSpPr txBox="1"/>
      </xdr:nvSpPr>
      <xdr:spPr>
        <a:xfrm>
          <a:off x="16357600" y="1069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549" name="楕円 548">
          <a:extLst>
            <a:ext uri="{FF2B5EF4-FFF2-40B4-BE49-F238E27FC236}">
              <a16:creationId xmlns:a16="http://schemas.microsoft.com/office/drawing/2014/main" xmlns="" id="{474D7591-3CC5-4806-AE05-7BC1D873A64B}"/>
            </a:ext>
          </a:extLst>
        </xdr:cNvPr>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95250</xdr:rowOff>
    </xdr:to>
    <xdr:cxnSp macro="">
      <xdr:nvCxnSpPr>
        <xdr:cNvPr id="550" name="直線コネクタ 549">
          <a:extLst>
            <a:ext uri="{FF2B5EF4-FFF2-40B4-BE49-F238E27FC236}">
              <a16:creationId xmlns:a16="http://schemas.microsoft.com/office/drawing/2014/main" xmlns="" id="{2B80596D-E0C5-4109-AB01-03B4A421DB03}"/>
            </a:ext>
          </a:extLst>
        </xdr:cNvPr>
        <xdr:cNvCxnSpPr/>
      </xdr:nvCxnSpPr>
      <xdr:spPr>
        <a:xfrm flipV="1">
          <a:off x="15481300" y="108318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36830</xdr:rowOff>
    </xdr:from>
    <xdr:to>
      <xdr:col>76</xdr:col>
      <xdr:colOff>165100</xdr:colOff>
      <xdr:row>63</xdr:row>
      <xdr:rowOff>138430</xdr:rowOff>
    </xdr:to>
    <xdr:sp macro="" textlink="">
      <xdr:nvSpPr>
        <xdr:cNvPr id="551" name="楕円 550">
          <a:extLst>
            <a:ext uri="{FF2B5EF4-FFF2-40B4-BE49-F238E27FC236}">
              <a16:creationId xmlns:a16="http://schemas.microsoft.com/office/drawing/2014/main" xmlns="" id="{0B071752-406A-4FDC-998F-54B4867C4286}"/>
            </a:ext>
          </a:extLst>
        </xdr:cNvPr>
        <xdr:cNvSpPr/>
      </xdr:nvSpPr>
      <xdr:spPr>
        <a:xfrm>
          <a:off x="14541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87630</xdr:rowOff>
    </xdr:from>
    <xdr:to>
      <xdr:col>81</xdr:col>
      <xdr:colOff>50800</xdr:colOff>
      <xdr:row>63</xdr:row>
      <xdr:rowOff>95250</xdr:rowOff>
    </xdr:to>
    <xdr:cxnSp macro="">
      <xdr:nvCxnSpPr>
        <xdr:cNvPr id="552" name="直線コネクタ 551">
          <a:extLst>
            <a:ext uri="{FF2B5EF4-FFF2-40B4-BE49-F238E27FC236}">
              <a16:creationId xmlns:a16="http://schemas.microsoft.com/office/drawing/2014/main" xmlns="" id="{8BCB0581-D2F2-4530-BF39-E92D2C518D01}"/>
            </a:ext>
          </a:extLst>
        </xdr:cNvPr>
        <xdr:cNvCxnSpPr/>
      </xdr:nvCxnSpPr>
      <xdr:spPr>
        <a:xfrm>
          <a:off x="14592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38735</xdr:rowOff>
    </xdr:from>
    <xdr:to>
      <xdr:col>72</xdr:col>
      <xdr:colOff>38100</xdr:colOff>
      <xdr:row>63</xdr:row>
      <xdr:rowOff>140335</xdr:rowOff>
    </xdr:to>
    <xdr:sp macro="" textlink="">
      <xdr:nvSpPr>
        <xdr:cNvPr id="553" name="楕円 552">
          <a:extLst>
            <a:ext uri="{FF2B5EF4-FFF2-40B4-BE49-F238E27FC236}">
              <a16:creationId xmlns:a16="http://schemas.microsoft.com/office/drawing/2014/main" xmlns="" id="{C1736676-E3D1-41E7-B8CD-A2289114343B}"/>
            </a:ext>
          </a:extLst>
        </xdr:cNvPr>
        <xdr:cNvSpPr/>
      </xdr:nvSpPr>
      <xdr:spPr>
        <a:xfrm>
          <a:off x="13652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87630</xdr:rowOff>
    </xdr:from>
    <xdr:to>
      <xdr:col>76</xdr:col>
      <xdr:colOff>114300</xdr:colOff>
      <xdr:row>63</xdr:row>
      <xdr:rowOff>89535</xdr:rowOff>
    </xdr:to>
    <xdr:cxnSp macro="">
      <xdr:nvCxnSpPr>
        <xdr:cNvPr id="554" name="直線コネクタ 553">
          <a:extLst>
            <a:ext uri="{FF2B5EF4-FFF2-40B4-BE49-F238E27FC236}">
              <a16:creationId xmlns:a16="http://schemas.microsoft.com/office/drawing/2014/main" xmlns="" id="{DD021B96-998C-4D39-B75E-4E0E5A6FE1DF}"/>
            </a:ext>
          </a:extLst>
        </xdr:cNvPr>
        <xdr:cNvCxnSpPr/>
      </xdr:nvCxnSpPr>
      <xdr:spPr>
        <a:xfrm flipV="1">
          <a:off x="13703300" y="108889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25400</xdr:rowOff>
    </xdr:from>
    <xdr:to>
      <xdr:col>67</xdr:col>
      <xdr:colOff>101600</xdr:colOff>
      <xdr:row>63</xdr:row>
      <xdr:rowOff>127000</xdr:rowOff>
    </xdr:to>
    <xdr:sp macro="" textlink="">
      <xdr:nvSpPr>
        <xdr:cNvPr id="555" name="楕円 554">
          <a:extLst>
            <a:ext uri="{FF2B5EF4-FFF2-40B4-BE49-F238E27FC236}">
              <a16:creationId xmlns:a16="http://schemas.microsoft.com/office/drawing/2014/main" xmlns="" id="{48C46BA6-2F24-42F2-95CC-9C00F03696F6}"/>
            </a:ext>
          </a:extLst>
        </xdr:cNvPr>
        <xdr:cNvSpPr/>
      </xdr:nvSpPr>
      <xdr:spPr>
        <a:xfrm>
          <a:off x="1276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76200</xdr:rowOff>
    </xdr:from>
    <xdr:to>
      <xdr:col>71</xdr:col>
      <xdr:colOff>177800</xdr:colOff>
      <xdr:row>63</xdr:row>
      <xdr:rowOff>89535</xdr:rowOff>
    </xdr:to>
    <xdr:cxnSp macro="">
      <xdr:nvCxnSpPr>
        <xdr:cNvPr id="556" name="直線コネクタ 555">
          <a:extLst>
            <a:ext uri="{FF2B5EF4-FFF2-40B4-BE49-F238E27FC236}">
              <a16:creationId xmlns:a16="http://schemas.microsoft.com/office/drawing/2014/main" xmlns="" id="{0B5CEAC9-B339-4371-8EE3-8E823D2ABB4D}"/>
            </a:ext>
          </a:extLst>
        </xdr:cNvPr>
        <xdr:cNvCxnSpPr/>
      </xdr:nvCxnSpPr>
      <xdr:spPr>
        <a:xfrm>
          <a:off x="12814300" y="108775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a:extLst>
            <a:ext uri="{FF2B5EF4-FFF2-40B4-BE49-F238E27FC236}">
              <a16:creationId xmlns:a16="http://schemas.microsoft.com/office/drawing/2014/main" xmlns="" id="{8A2CEAD6-172B-4A6C-97FB-97A588354822}"/>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a:extLst>
            <a:ext uri="{FF2B5EF4-FFF2-40B4-BE49-F238E27FC236}">
              <a16:creationId xmlns:a16="http://schemas.microsoft.com/office/drawing/2014/main" xmlns="" id="{73796F6A-70EA-4456-8839-11B667699696}"/>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59" name="n_3aveValue【学校施設】&#10;有形固定資産減価償却率">
          <a:extLst>
            <a:ext uri="{FF2B5EF4-FFF2-40B4-BE49-F238E27FC236}">
              <a16:creationId xmlns:a16="http://schemas.microsoft.com/office/drawing/2014/main" xmlns="" id="{FE73A529-3A17-404C-AADA-00A9FA7F5D44}"/>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0" name="n_4aveValue【学校施設】&#10;有形固定資産減価償却率">
          <a:extLst>
            <a:ext uri="{FF2B5EF4-FFF2-40B4-BE49-F238E27FC236}">
              <a16:creationId xmlns:a16="http://schemas.microsoft.com/office/drawing/2014/main" xmlns="" id="{90B4DEFC-841A-4E69-A90B-9E2FDC0CB3FD}"/>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137177</xdr:rowOff>
    </xdr:from>
    <xdr:ext cx="405111" cy="259045"/>
    <xdr:sp macro="" textlink="">
      <xdr:nvSpPr>
        <xdr:cNvPr id="561" name="n_1mainValue【学校施設】&#10;有形固定資産減価償却率">
          <a:extLst>
            <a:ext uri="{FF2B5EF4-FFF2-40B4-BE49-F238E27FC236}">
              <a16:creationId xmlns:a16="http://schemas.microsoft.com/office/drawing/2014/main" xmlns="" id="{CC7AA30E-2DB5-4716-8CEA-A65AE1FD4894}"/>
            </a:ext>
          </a:extLst>
        </xdr:cNvPr>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129557</xdr:rowOff>
    </xdr:from>
    <xdr:ext cx="405111" cy="259045"/>
    <xdr:sp macro="" textlink="">
      <xdr:nvSpPr>
        <xdr:cNvPr id="562" name="n_2mainValue【学校施設】&#10;有形固定資産減価償却率">
          <a:extLst>
            <a:ext uri="{FF2B5EF4-FFF2-40B4-BE49-F238E27FC236}">
              <a16:creationId xmlns:a16="http://schemas.microsoft.com/office/drawing/2014/main" xmlns="" id="{F3C8EC2E-2032-4B83-8BF5-639583EA14B5}"/>
            </a:ext>
          </a:extLst>
        </xdr:cNvPr>
        <xdr:cNvSpPr txBox="1"/>
      </xdr:nvSpPr>
      <xdr:spPr>
        <a:xfrm>
          <a:off x="14389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131462</xdr:rowOff>
    </xdr:from>
    <xdr:ext cx="405111" cy="259045"/>
    <xdr:sp macro="" textlink="">
      <xdr:nvSpPr>
        <xdr:cNvPr id="563" name="n_3mainValue【学校施設】&#10;有形固定資産減価償却率">
          <a:extLst>
            <a:ext uri="{FF2B5EF4-FFF2-40B4-BE49-F238E27FC236}">
              <a16:creationId xmlns:a16="http://schemas.microsoft.com/office/drawing/2014/main" xmlns="" id="{D72F8C64-0A97-4176-804E-C4684444062C}"/>
            </a:ext>
          </a:extLst>
        </xdr:cNvPr>
        <xdr:cNvSpPr txBox="1"/>
      </xdr:nvSpPr>
      <xdr:spPr>
        <a:xfrm>
          <a:off x="13500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118127</xdr:rowOff>
    </xdr:from>
    <xdr:ext cx="405111" cy="259045"/>
    <xdr:sp macro="" textlink="">
      <xdr:nvSpPr>
        <xdr:cNvPr id="564" name="n_4mainValue【学校施設】&#10;有形固定資産減価償却率">
          <a:extLst>
            <a:ext uri="{FF2B5EF4-FFF2-40B4-BE49-F238E27FC236}">
              <a16:creationId xmlns:a16="http://schemas.microsoft.com/office/drawing/2014/main" xmlns="" id="{45609F73-84AA-411C-85F1-7E120EDC7FF8}"/>
            </a:ext>
          </a:extLst>
        </xdr:cNvPr>
        <xdr:cNvSpPr txBox="1"/>
      </xdr:nvSpPr>
      <xdr:spPr>
        <a:xfrm>
          <a:off x="126117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xmlns="" id="{E46996BE-4A38-45B4-A8F2-C786DAFC54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xmlns="" id="{AE604B6D-A19C-4B4E-A745-84B9E59669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xmlns="" id="{5615D9E1-BC4B-4131-99DE-EBC98B04DA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xmlns="" id="{ED45B3E9-FD4B-4F97-B9B6-6AB11C3FC1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xmlns="" id="{40DF0D32-8225-4EA1-B5EA-6AC2CA2E9E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xmlns="" id="{DAE1C969-BCD4-4D00-9C97-3DFEDE0232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xmlns="" id="{54826597-A1DA-48C7-A101-A6D47B1847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xmlns="" id="{D62C814C-6E66-414F-A38C-2F3CDF17A3F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xmlns="" id="{D43E1F35-9E51-49E1-AA87-11FBBDCA1A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xmlns="" id="{FC44C1C8-2A4B-4836-9B4A-4C65A49EDEF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xmlns="" id="{36D8259B-8FDB-4508-84A9-9D2F1112377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xmlns="" id="{5C84931D-985B-456F-8350-318DD70D8AA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xmlns="" id="{448CEBDF-C16E-4D24-89D3-729E7AC4F72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xmlns="" id="{C613FA5F-1BEE-45D0-B34F-69103768753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xmlns="" id="{5D2626FB-8504-425C-9BB7-25CC7C7531F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xmlns="" id="{82CC072C-4EC3-4BE0-8313-7C0342D7C7D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xmlns="" id="{6913DC1B-80B5-415A-BA8E-4E6F8C33E41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xmlns="" id="{8A85388B-30C0-4943-90D4-FA2C6901070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xmlns="" id="{E73019D4-1C67-417C-B47C-D98C31B35DA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xmlns="" id="{F68FB99A-7A4E-4D94-A1C8-718636A9969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xmlns="" id="{49AB71F3-27BE-4F80-A11C-BB9116627D9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A128CE44-74D2-4096-92A0-FE51B891B09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xmlns="" id="{9FCD2A2E-0FB2-43BC-BC94-04BD2B8F3F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8ACA359B-7EB3-4B5C-99DC-B0EE807D0A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xmlns="" id="{F373FB7E-9D74-4406-877C-39E61CDE7E14}"/>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xmlns="" id="{51A131AE-B4D9-450A-AA54-D9A4753CED28}"/>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xmlns="" id="{071B599F-C273-47C0-8AC2-15F9079C1E39}"/>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xmlns="" id="{EA69FE07-1C76-4FE8-B908-B329B46991EB}"/>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xmlns="" id="{64D555D6-B0CF-40A5-97D5-A492DDD167E2}"/>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a:extLst>
            <a:ext uri="{FF2B5EF4-FFF2-40B4-BE49-F238E27FC236}">
              <a16:creationId xmlns:a16="http://schemas.microsoft.com/office/drawing/2014/main" xmlns="" id="{9711583F-6387-4807-8F5C-CEE3E445D7B5}"/>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xmlns="" id="{29509C5A-A60E-4154-9DFF-214BFB1FB43A}"/>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a:extLst>
            <a:ext uri="{FF2B5EF4-FFF2-40B4-BE49-F238E27FC236}">
              <a16:creationId xmlns:a16="http://schemas.microsoft.com/office/drawing/2014/main" xmlns="" id="{6EF0B02F-B4DC-49AF-9DFE-A94FA1ECF803}"/>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a:extLst>
            <a:ext uri="{FF2B5EF4-FFF2-40B4-BE49-F238E27FC236}">
              <a16:creationId xmlns:a16="http://schemas.microsoft.com/office/drawing/2014/main" xmlns="" id="{FC9B4B74-5085-4D15-B708-A66DF45F8593}"/>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a:extLst>
            <a:ext uri="{FF2B5EF4-FFF2-40B4-BE49-F238E27FC236}">
              <a16:creationId xmlns:a16="http://schemas.microsoft.com/office/drawing/2014/main" xmlns="" id="{7DD15D56-D47E-4A0C-8F58-C61751AE00B9}"/>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a:extLst>
            <a:ext uri="{FF2B5EF4-FFF2-40B4-BE49-F238E27FC236}">
              <a16:creationId xmlns:a16="http://schemas.microsoft.com/office/drawing/2014/main" xmlns="" id="{70AA8B67-7080-47C5-8113-7D3FF25F23BE}"/>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E94E9AE9-3B4E-4DA0-B58B-E0E76EDFD6C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67858018-6B21-4DED-87B7-E94D6EC3F51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9051C352-E995-444A-8154-17157DFEBC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E759EABE-863A-43B9-8044-FD5681194F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591CE49B-F966-49DA-BFDD-748DE0F8B2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74549</xdr:rowOff>
    </xdr:from>
    <xdr:to>
      <xdr:col>116</xdr:col>
      <xdr:colOff>114300</xdr:colOff>
      <xdr:row>64</xdr:row>
      <xdr:rowOff>4699</xdr:rowOff>
    </xdr:to>
    <xdr:sp macro="" textlink="">
      <xdr:nvSpPr>
        <xdr:cNvPr id="605" name="楕円 604">
          <a:extLst>
            <a:ext uri="{FF2B5EF4-FFF2-40B4-BE49-F238E27FC236}">
              <a16:creationId xmlns:a16="http://schemas.microsoft.com/office/drawing/2014/main" xmlns="" id="{1A33BDE1-1498-43B1-865D-BDFC94F80B7A}"/>
            </a:ext>
          </a:extLst>
        </xdr:cNvPr>
        <xdr:cNvSpPr/>
      </xdr:nvSpPr>
      <xdr:spPr>
        <a:xfrm>
          <a:off x="22110700" y="108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160926</xdr:rowOff>
    </xdr:from>
    <xdr:ext cx="469744" cy="259045"/>
    <xdr:sp macro="" textlink="">
      <xdr:nvSpPr>
        <xdr:cNvPr id="606" name="【学校施設】&#10;一人当たり面積該当値テキスト">
          <a:extLst>
            <a:ext uri="{FF2B5EF4-FFF2-40B4-BE49-F238E27FC236}">
              <a16:creationId xmlns:a16="http://schemas.microsoft.com/office/drawing/2014/main" xmlns="" id="{68129151-87F7-42C7-B691-BADC26BBF070}"/>
            </a:ext>
          </a:extLst>
        </xdr:cNvPr>
        <xdr:cNvSpPr txBox="1"/>
      </xdr:nvSpPr>
      <xdr:spPr>
        <a:xfrm>
          <a:off x="22199600" y="1079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77978</xdr:rowOff>
    </xdr:from>
    <xdr:to>
      <xdr:col>112</xdr:col>
      <xdr:colOff>38100</xdr:colOff>
      <xdr:row>64</xdr:row>
      <xdr:rowOff>8128</xdr:rowOff>
    </xdr:to>
    <xdr:sp macro="" textlink="">
      <xdr:nvSpPr>
        <xdr:cNvPr id="607" name="楕円 606">
          <a:extLst>
            <a:ext uri="{FF2B5EF4-FFF2-40B4-BE49-F238E27FC236}">
              <a16:creationId xmlns:a16="http://schemas.microsoft.com/office/drawing/2014/main" xmlns="" id="{68E81A1B-B46A-4254-8A90-DEA74E04AAEB}"/>
            </a:ext>
          </a:extLst>
        </xdr:cNvPr>
        <xdr:cNvSpPr/>
      </xdr:nvSpPr>
      <xdr:spPr>
        <a:xfrm>
          <a:off x="21272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125349</xdr:rowOff>
    </xdr:from>
    <xdr:to>
      <xdr:col>116</xdr:col>
      <xdr:colOff>63500</xdr:colOff>
      <xdr:row>63</xdr:row>
      <xdr:rowOff>128778</xdr:rowOff>
    </xdr:to>
    <xdr:cxnSp macro="">
      <xdr:nvCxnSpPr>
        <xdr:cNvPr id="608" name="直線コネクタ 607">
          <a:extLst>
            <a:ext uri="{FF2B5EF4-FFF2-40B4-BE49-F238E27FC236}">
              <a16:creationId xmlns:a16="http://schemas.microsoft.com/office/drawing/2014/main" xmlns="" id="{F09974F3-52BE-4861-8282-BA4AE7248A36}"/>
            </a:ext>
          </a:extLst>
        </xdr:cNvPr>
        <xdr:cNvCxnSpPr/>
      </xdr:nvCxnSpPr>
      <xdr:spPr>
        <a:xfrm flipV="1">
          <a:off x="21323300" y="109266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81788</xdr:rowOff>
    </xdr:from>
    <xdr:to>
      <xdr:col>107</xdr:col>
      <xdr:colOff>101600</xdr:colOff>
      <xdr:row>64</xdr:row>
      <xdr:rowOff>11938</xdr:rowOff>
    </xdr:to>
    <xdr:sp macro="" textlink="">
      <xdr:nvSpPr>
        <xdr:cNvPr id="609" name="楕円 608">
          <a:extLst>
            <a:ext uri="{FF2B5EF4-FFF2-40B4-BE49-F238E27FC236}">
              <a16:creationId xmlns:a16="http://schemas.microsoft.com/office/drawing/2014/main" xmlns="" id="{A14C80C1-81AF-4DC6-BCC5-2E140E1B4AE1}"/>
            </a:ext>
          </a:extLst>
        </xdr:cNvPr>
        <xdr:cNvSpPr/>
      </xdr:nvSpPr>
      <xdr:spPr>
        <a:xfrm>
          <a:off x="20383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128778</xdr:rowOff>
    </xdr:from>
    <xdr:to>
      <xdr:col>111</xdr:col>
      <xdr:colOff>177800</xdr:colOff>
      <xdr:row>63</xdr:row>
      <xdr:rowOff>132588</xdr:rowOff>
    </xdr:to>
    <xdr:cxnSp macro="">
      <xdr:nvCxnSpPr>
        <xdr:cNvPr id="610" name="直線コネクタ 609">
          <a:extLst>
            <a:ext uri="{FF2B5EF4-FFF2-40B4-BE49-F238E27FC236}">
              <a16:creationId xmlns:a16="http://schemas.microsoft.com/office/drawing/2014/main" xmlns="" id="{C048E4F9-8B64-4491-A9E6-DAAC70F25A14}"/>
            </a:ext>
          </a:extLst>
        </xdr:cNvPr>
        <xdr:cNvCxnSpPr/>
      </xdr:nvCxnSpPr>
      <xdr:spPr>
        <a:xfrm flipV="1">
          <a:off x="20434300" y="1093012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81407</xdr:rowOff>
    </xdr:from>
    <xdr:to>
      <xdr:col>102</xdr:col>
      <xdr:colOff>165100</xdr:colOff>
      <xdr:row>64</xdr:row>
      <xdr:rowOff>11557</xdr:rowOff>
    </xdr:to>
    <xdr:sp macro="" textlink="">
      <xdr:nvSpPr>
        <xdr:cNvPr id="611" name="楕円 610">
          <a:extLst>
            <a:ext uri="{FF2B5EF4-FFF2-40B4-BE49-F238E27FC236}">
              <a16:creationId xmlns:a16="http://schemas.microsoft.com/office/drawing/2014/main" xmlns="" id="{F43D2424-1F5F-4E67-B735-45FD0E8BAE3E}"/>
            </a:ext>
          </a:extLst>
        </xdr:cNvPr>
        <xdr:cNvSpPr/>
      </xdr:nvSpPr>
      <xdr:spPr>
        <a:xfrm>
          <a:off x="19494500" y="108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132207</xdr:rowOff>
    </xdr:from>
    <xdr:to>
      <xdr:col>107</xdr:col>
      <xdr:colOff>50800</xdr:colOff>
      <xdr:row>63</xdr:row>
      <xdr:rowOff>132588</xdr:rowOff>
    </xdr:to>
    <xdr:cxnSp macro="">
      <xdr:nvCxnSpPr>
        <xdr:cNvPr id="612" name="直線コネクタ 611">
          <a:extLst>
            <a:ext uri="{FF2B5EF4-FFF2-40B4-BE49-F238E27FC236}">
              <a16:creationId xmlns:a16="http://schemas.microsoft.com/office/drawing/2014/main" xmlns="" id="{0D41F4CD-95FB-44C6-9F50-8BF908A74343}"/>
            </a:ext>
          </a:extLst>
        </xdr:cNvPr>
        <xdr:cNvCxnSpPr/>
      </xdr:nvCxnSpPr>
      <xdr:spPr>
        <a:xfrm>
          <a:off x="19545300" y="109335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85598</xdr:rowOff>
    </xdr:from>
    <xdr:to>
      <xdr:col>98</xdr:col>
      <xdr:colOff>38100</xdr:colOff>
      <xdr:row>64</xdr:row>
      <xdr:rowOff>15748</xdr:rowOff>
    </xdr:to>
    <xdr:sp macro="" textlink="">
      <xdr:nvSpPr>
        <xdr:cNvPr id="613" name="楕円 612">
          <a:extLst>
            <a:ext uri="{FF2B5EF4-FFF2-40B4-BE49-F238E27FC236}">
              <a16:creationId xmlns:a16="http://schemas.microsoft.com/office/drawing/2014/main" xmlns="" id="{15C80884-6769-47B6-8B3D-6D4691A8B107}"/>
            </a:ext>
          </a:extLst>
        </xdr:cNvPr>
        <xdr:cNvSpPr/>
      </xdr:nvSpPr>
      <xdr:spPr>
        <a:xfrm>
          <a:off x="18605500" y="108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132207</xdr:rowOff>
    </xdr:from>
    <xdr:to>
      <xdr:col>102</xdr:col>
      <xdr:colOff>114300</xdr:colOff>
      <xdr:row>63</xdr:row>
      <xdr:rowOff>136398</xdr:rowOff>
    </xdr:to>
    <xdr:cxnSp macro="">
      <xdr:nvCxnSpPr>
        <xdr:cNvPr id="614" name="直線コネクタ 613">
          <a:extLst>
            <a:ext uri="{FF2B5EF4-FFF2-40B4-BE49-F238E27FC236}">
              <a16:creationId xmlns:a16="http://schemas.microsoft.com/office/drawing/2014/main" xmlns="" id="{AA00FEC7-6222-424E-96EE-852653AC82E8}"/>
            </a:ext>
          </a:extLst>
        </xdr:cNvPr>
        <xdr:cNvCxnSpPr/>
      </xdr:nvCxnSpPr>
      <xdr:spPr>
        <a:xfrm flipV="1">
          <a:off x="18656300" y="1093355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a:extLst>
            <a:ext uri="{FF2B5EF4-FFF2-40B4-BE49-F238E27FC236}">
              <a16:creationId xmlns:a16="http://schemas.microsoft.com/office/drawing/2014/main" xmlns="" id="{A74587AB-770A-443E-AD74-FFA7B7E74092}"/>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a:extLst>
            <a:ext uri="{FF2B5EF4-FFF2-40B4-BE49-F238E27FC236}">
              <a16:creationId xmlns:a16="http://schemas.microsoft.com/office/drawing/2014/main" xmlns="" id="{4FB05B23-1115-45CD-813F-3B599B17161C}"/>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a:extLst>
            <a:ext uri="{FF2B5EF4-FFF2-40B4-BE49-F238E27FC236}">
              <a16:creationId xmlns:a16="http://schemas.microsoft.com/office/drawing/2014/main" xmlns="" id="{EF89A807-3DF9-41EC-ADE3-1BF2697C5EA7}"/>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a:extLst>
            <a:ext uri="{FF2B5EF4-FFF2-40B4-BE49-F238E27FC236}">
              <a16:creationId xmlns:a16="http://schemas.microsoft.com/office/drawing/2014/main" xmlns="" id="{F1D2243D-4BD8-4383-AC8C-51EC2B4A1C54}"/>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170705</xdr:rowOff>
    </xdr:from>
    <xdr:ext cx="469744" cy="259045"/>
    <xdr:sp macro="" textlink="">
      <xdr:nvSpPr>
        <xdr:cNvPr id="619" name="n_1mainValue【学校施設】&#10;一人当たり面積">
          <a:extLst>
            <a:ext uri="{FF2B5EF4-FFF2-40B4-BE49-F238E27FC236}">
              <a16:creationId xmlns:a16="http://schemas.microsoft.com/office/drawing/2014/main" xmlns="" id="{1BD60166-F252-4217-AEFA-AE12B905FCC7}"/>
            </a:ext>
          </a:extLst>
        </xdr:cNvPr>
        <xdr:cNvSpPr txBox="1"/>
      </xdr:nvSpPr>
      <xdr:spPr>
        <a:xfrm>
          <a:off x="210757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3065</xdr:rowOff>
    </xdr:from>
    <xdr:ext cx="469744" cy="259045"/>
    <xdr:sp macro="" textlink="">
      <xdr:nvSpPr>
        <xdr:cNvPr id="620" name="n_2mainValue【学校施設】&#10;一人当たり面積">
          <a:extLst>
            <a:ext uri="{FF2B5EF4-FFF2-40B4-BE49-F238E27FC236}">
              <a16:creationId xmlns:a16="http://schemas.microsoft.com/office/drawing/2014/main" xmlns="" id="{7978A58D-D3F7-4445-9325-2DD6EF4416C0}"/>
            </a:ext>
          </a:extLst>
        </xdr:cNvPr>
        <xdr:cNvSpPr txBox="1"/>
      </xdr:nvSpPr>
      <xdr:spPr>
        <a:xfrm>
          <a:off x="20199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2684</xdr:rowOff>
    </xdr:from>
    <xdr:ext cx="469744" cy="259045"/>
    <xdr:sp macro="" textlink="">
      <xdr:nvSpPr>
        <xdr:cNvPr id="621" name="n_3mainValue【学校施設】&#10;一人当たり面積">
          <a:extLst>
            <a:ext uri="{FF2B5EF4-FFF2-40B4-BE49-F238E27FC236}">
              <a16:creationId xmlns:a16="http://schemas.microsoft.com/office/drawing/2014/main" xmlns="" id="{3B55B850-87DC-4004-B9FE-2AFE7645B4E3}"/>
            </a:ext>
          </a:extLst>
        </xdr:cNvPr>
        <xdr:cNvSpPr txBox="1"/>
      </xdr:nvSpPr>
      <xdr:spPr>
        <a:xfrm>
          <a:off x="19310427" y="1097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6875</xdr:rowOff>
    </xdr:from>
    <xdr:ext cx="469744" cy="259045"/>
    <xdr:sp macro="" textlink="">
      <xdr:nvSpPr>
        <xdr:cNvPr id="622" name="n_4mainValue【学校施設】&#10;一人当たり面積">
          <a:extLst>
            <a:ext uri="{FF2B5EF4-FFF2-40B4-BE49-F238E27FC236}">
              <a16:creationId xmlns:a16="http://schemas.microsoft.com/office/drawing/2014/main" xmlns="" id="{C2B366D4-4065-44EF-BAD1-428963FBC6DC}"/>
            </a:ext>
          </a:extLst>
        </xdr:cNvPr>
        <xdr:cNvSpPr txBox="1"/>
      </xdr:nvSpPr>
      <xdr:spPr>
        <a:xfrm>
          <a:off x="18421427" y="10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0C1FF05E-5063-4DC7-A4C7-24F58ECC21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A0B9E24E-D7E1-4E78-9B67-8C48C4C7220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03758F98-96D5-468F-A45E-B4CF1A21B1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29D8EC9F-4D65-4DBD-9767-6572D7E0F90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2888A77C-623E-46A2-9D7D-059D7D1F88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511959A4-236B-4736-BBF5-1DFF1D6D13C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1EEBDD57-5366-480E-83E9-BBCFB8B993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468121A0-9777-4C34-9294-B375DFD815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xmlns="" id="{557E90C7-7ED9-4004-A3C3-B690247B72D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xmlns="" id="{92F142FA-0769-4842-8947-67F7C2C0B4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xmlns="" id="{A1B28BA4-FD23-406C-8AE3-8D355A58C9B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xmlns="" id="{4574AE6F-A27E-45EC-8EC6-5DDDB9F28FC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xmlns="" id="{A222EFF3-7739-4B44-9A07-956A46FC4DF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xmlns="" id="{A81F2773-B9AE-4BC7-BE32-93A0FC95C83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xmlns="" id="{401D4C84-3C48-4C14-92DA-A960FA4C697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xmlns="" id="{CB930666-5E8C-4EEE-92A3-DF9150942E6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xmlns="" id="{E0CD05D7-C7B8-456F-88AE-2C211A90B2D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xmlns="" id="{A074A87A-8959-4CA2-B077-A03DBC3AFC0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xmlns="" id="{5DACE6D2-F27A-409C-B978-5AEC6AB663A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xmlns="" id="{8BF25264-EF1B-4A2D-BEBA-308227A525E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xmlns="" id="{84DD1A3B-921F-490B-8EEA-049E6178C454}"/>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xmlns="" id="{A8E5A190-8B2B-4B0A-91ED-4298010ED7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xmlns="" id="{CFC3C773-0EDD-46E3-ABE3-6BD0922908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xmlns="" id="{2D0583E7-1224-4E1D-84AC-9E45BFBA957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xmlns="" id="{4E558163-845E-4588-8563-8314ECD53E0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xmlns="" id="{66C92B90-5ED2-4CB6-A78C-007CAB305A8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xmlns="" id="{96F1035D-75D7-4F54-80D4-12AB4DB1818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xmlns="" id="{136D65E9-D9D7-45AB-BA8B-8CDFDEC85B0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1" name="【児童館】&#10;有形固定資産減価償却率平均値テキスト">
          <a:extLst>
            <a:ext uri="{FF2B5EF4-FFF2-40B4-BE49-F238E27FC236}">
              <a16:creationId xmlns:a16="http://schemas.microsoft.com/office/drawing/2014/main" xmlns="" id="{4C0611EC-2920-4B77-96AA-20602E9E0167}"/>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a:extLst>
            <a:ext uri="{FF2B5EF4-FFF2-40B4-BE49-F238E27FC236}">
              <a16:creationId xmlns:a16="http://schemas.microsoft.com/office/drawing/2014/main" xmlns="" id="{C49B50F3-93E4-4621-BC7B-68CB9DBDB64B}"/>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a:extLst>
            <a:ext uri="{FF2B5EF4-FFF2-40B4-BE49-F238E27FC236}">
              <a16:creationId xmlns:a16="http://schemas.microsoft.com/office/drawing/2014/main" xmlns="" id="{DDAC5B9E-B8CB-45D5-A83A-ED89486E6145}"/>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a:extLst>
            <a:ext uri="{FF2B5EF4-FFF2-40B4-BE49-F238E27FC236}">
              <a16:creationId xmlns:a16="http://schemas.microsoft.com/office/drawing/2014/main" xmlns="" id="{9EB67231-F48B-4AA1-A3BA-02E9F24A66D9}"/>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a:extLst>
            <a:ext uri="{FF2B5EF4-FFF2-40B4-BE49-F238E27FC236}">
              <a16:creationId xmlns:a16="http://schemas.microsoft.com/office/drawing/2014/main" xmlns="" id="{168B033E-3224-4A7D-8F42-5644D38DB2EE}"/>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a:extLst>
            <a:ext uri="{FF2B5EF4-FFF2-40B4-BE49-F238E27FC236}">
              <a16:creationId xmlns:a16="http://schemas.microsoft.com/office/drawing/2014/main" xmlns="" id="{04386C10-C331-414C-9A81-DD9AE7688877}"/>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2FD29D5A-4C7A-4095-8963-F7BBF0BD5D5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27CA5CD5-2438-4DCC-AAB5-80424D7D53D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D2056B66-BBB2-4E4F-BADE-36FFD6D85C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228A775B-A0C1-4C6B-BA93-3319A671F85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CDF9F587-60EC-4DFB-B0E9-483D30BC7AB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62" name="楕円 661">
          <a:extLst>
            <a:ext uri="{FF2B5EF4-FFF2-40B4-BE49-F238E27FC236}">
              <a16:creationId xmlns:a16="http://schemas.microsoft.com/office/drawing/2014/main" xmlns="" id="{5FBFD737-1245-45CE-B732-C2C17D276761}"/>
            </a:ext>
          </a:extLst>
        </xdr:cNvPr>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xdr:rowOff>
    </xdr:from>
    <xdr:ext cx="405111" cy="259045"/>
    <xdr:sp macro="" textlink="">
      <xdr:nvSpPr>
        <xdr:cNvPr id="663" name="【児童館】&#10;有形固定資産減価償却率該当値テキスト">
          <a:extLst>
            <a:ext uri="{FF2B5EF4-FFF2-40B4-BE49-F238E27FC236}">
              <a16:creationId xmlns:a16="http://schemas.microsoft.com/office/drawing/2014/main" xmlns="" id="{2D4C733C-BE83-44CF-A31C-0CFC9C084CD4}"/>
            </a:ext>
          </a:extLst>
        </xdr:cNvPr>
        <xdr:cNvSpPr txBox="1"/>
      </xdr:nvSpPr>
      <xdr:spPr>
        <a:xfrm>
          <a:off x="16357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156211</xdr:rowOff>
    </xdr:from>
    <xdr:to>
      <xdr:col>81</xdr:col>
      <xdr:colOff>101600</xdr:colOff>
      <xdr:row>82</xdr:row>
      <xdr:rowOff>86361</xdr:rowOff>
    </xdr:to>
    <xdr:sp macro="" textlink="">
      <xdr:nvSpPr>
        <xdr:cNvPr id="664" name="楕円 663">
          <a:extLst>
            <a:ext uri="{FF2B5EF4-FFF2-40B4-BE49-F238E27FC236}">
              <a16:creationId xmlns:a16="http://schemas.microsoft.com/office/drawing/2014/main" xmlns="" id="{68B9B15B-9EF9-45B6-9758-9D323F22AC6D}"/>
            </a:ext>
          </a:extLst>
        </xdr:cNvPr>
        <xdr:cNvSpPr/>
      </xdr:nvSpPr>
      <xdr:spPr>
        <a:xfrm>
          <a:off x="154305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35561</xdr:rowOff>
    </xdr:from>
    <xdr:to>
      <xdr:col>85</xdr:col>
      <xdr:colOff>127000</xdr:colOff>
      <xdr:row>82</xdr:row>
      <xdr:rowOff>72389</xdr:rowOff>
    </xdr:to>
    <xdr:cxnSp macro="">
      <xdr:nvCxnSpPr>
        <xdr:cNvPr id="665" name="直線コネクタ 664">
          <a:extLst>
            <a:ext uri="{FF2B5EF4-FFF2-40B4-BE49-F238E27FC236}">
              <a16:creationId xmlns:a16="http://schemas.microsoft.com/office/drawing/2014/main" xmlns="" id="{636AAA9B-7E3F-4613-B014-C5FD21751299}"/>
            </a:ext>
          </a:extLst>
        </xdr:cNvPr>
        <xdr:cNvCxnSpPr/>
      </xdr:nvCxnSpPr>
      <xdr:spPr>
        <a:xfrm>
          <a:off x="15481300" y="14094461"/>
          <a:ext cx="8382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114300</xdr:rowOff>
    </xdr:from>
    <xdr:to>
      <xdr:col>76</xdr:col>
      <xdr:colOff>165100</xdr:colOff>
      <xdr:row>82</xdr:row>
      <xdr:rowOff>44450</xdr:rowOff>
    </xdr:to>
    <xdr:sp macro="" textlink="">
      <xdr:nvSpPr>
        <xdr:cNvPr id="666" name="楕円 665">
          <a:extLst>
            <a:ext uri="{FF2B5EF4-FFF2-40B4-BE49-F238E27FC236}">
              <a16:creationId xmlns:a16="http://schemas.microsoft.com/office/drawing/2014/main" xmlns="" id="{2CB63D4E-5C99-42CF-A1B9-7E289BE5CAB5}"/>
            </a:ext>
          </a:extLst>
        </xdr:cNvPr>
        <xdr:cNvSpPr/>
      </xdr:nvSpPr>
      <xdr:spPr>
        <a:xfrm>
          <a:off x="145415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165100</xdr:rowOff>
    </xdr:from>
    <xdr:to>
      <xdr:col>81</xdr:col>
      <xdr:colOff>50800</xdr:colOff>
      <xdr:row>82</xdr:row>
      <xdr:rowOff>35561</xdr:rowOff>
    </xdr:to>
    <xdr:cxnSp macro="">
      <xdr:nvCxnSpPr>
        <xdr:cNvPr id="667" name="直線コネクタ 666">
          <a:extLst>
            <a:ext uri="{FF2B5EF4-FFF2-40B4-BE49-F238E27FC236}">
              <a16:creationId xmlns:a16="http://schemas.microsoft.com/office/drawing/2014/main" xmlns="" id="{0557D360-1BFE-4E24-AE2D-4DB11A1CB206}"/>
            </a:ext>
          </a:extLst>
        </xdr:cNvPr>
        <xdr:cNvCxnSpPr/>
      </xdr:nvCxnSpPr>
      <xdr:spPr>
        <a:xfrm>
          <a:off x="14592300" y="14052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72389</xdr:rowOff>
    </xdr:from>
    <xdr:to>
      <xdr:col>72</xdr:col>
      <xdr:colOff>38100</xdr:colOff>
      <xdr:row>82</xdr:row>
      <xdr:rowOff>2539</xdr:rowOff>
    </xdr:to>
    <xdr:sp macro="" textlink="">
      <xdr:nvSpPr>
        <xdr:cNvPr id="668" name="楕円 667">
          <a:extLst>
            <a:ext uri="{FF2B5EF4-FFF2-40B4-BE49-F238E27FC236}">
              <a16:creationId xmlns:a16="http://schemas.microsoft.com/office/drawing/2014/main" xmlns="" id="{62CF95C2-6B5D-4B27-A683-7E13642959E5}"/>
            </a:ext>
          </a:extLst>
        </xdr:cNvPr>
        <xdr:cNvSpPr/>
      </xdr:nvSpPr>
      <xdr:spPr>
        <a:xfrm>
          <a:off x="136525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123189</xdr:rowOff>
    </xdr:from>
    <xdr:to>
      <xdr:col>76</xdr:col>
      <xdr:colOff>114300</xdr:colOff>
      <xdr:row>81</xdr:row>
      <xdr:rowOff>165100</xdr:rowOff>
    </xdr:to>
    <xdr:cxnSp macro="">
      <xdr:nvCxnSpPr>
        <xdr:cNvPr id="669" name="直線コネクタ 668">
          <a:extLst>
            <a:ext uri="{FF2B5EF4-FFF2-40B4-BE49-F238E27FC236}">
              <a16:creationId xmlns:a16="http://schemas.microsoft.com/office/drawing/2014/main" xmlns="" id="{F7FB485F-2FA1-474F-AE85-2FC9F7A6937A}"/>
            </a:ext>
          </a:extLst>
        </xdr:cNvPr>
        <xdr:cNvCxnSpPr/>
      </xdr:nvCxnSpPr>
      <xdr:spPr>
        <a:xfrm>
          <a:off x="13703300" y="14010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30480</xdr:rowOff>
    </xdr:from>
    <xdr:to>
      <xdr:col>67</xdr:col>
      <xdr:colOff>101600</xdr:colOff>
      <xdr:row>81</xdr:row>
      <xdr:rowOff>132080</xdr:rowOff>
    </xdr:to>
    <xdr:sp macro="" textlink="">
      <xdr:nvSpPr>
        <xdr:cNvPr id="670" name="楕円 669">
          <a:extLst>
            <a:ext uri="{FF2B5EF4-FFF2-40B4-BE49-F238E27FC236}">
              <a16:creationId xmlns:a16="http://schemas.microsoft.com/office/drawing/2014/main" xmlns="" id="{3925A7A6-1220-457B-B376-9ABB272FCA47}"/>
            </a:ext>
          </a:extLst>
        </xdr:cNvPr>
        <xdr:cNvSpPr/>
      </xdr:nvSpPr>
      <xdr:spPr>
        <a:xfrm>
          <a:off x="127635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81280</xdr:rowOff>
    </xdr:from>
    <xdr:to>
      <xdr:col>71</xdr:col>
      <xdr:colOff>177800</xdr:colOff>
      <xdr:row>81</xdr:row>
      <xdr:rowOff>123189</xdr:rowOff>
    </xdr:to>
    <xdr:cxnSp macro="">
      <xdr:nvCxnSpPr>
        <xdr:cNvPr id="671" name="直線コネクタ 670">
          <a:extLst>
            <a:ext uri="{FF2B5EF4-FFF2-40B4-BE49-F238E27FC236}">
              <a16:creationId xmlns:a16="http://schemas.microsoft.com/office/drawing/2014/main" xmlns="" id="{34184AFE-2DB9-4849-9373-8B2BFE075FAA}"/>
            </a:ext>
          </a:extLst>
        </xdr:cNvPr>
        <xdr:cNvCxnSpPr/>
      </xdr:nvCxnSpPr>
      <xdr:spPr>
        <a:xfrm>
          <a:off x="12814300" y="13968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72" name="n_1aveValue【児童館】&#10;有形固定資産減価償却率">
          <a:extLst>
            <a:ext uri="{FF2B5EF4-FFF2-40B4-BE49-F238E27FC236}">
              <a16:creationId xmlns:a16="http://schemas.microsoft.com/office/drawing/2014/main" xmlns="" id="{82D37FDD-849F-4046-A458-365942E7B313}"/>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673" name="n_2aveValue【児童館】&#10;有形固定資産減価償却率">
          <a:extLst>
            <a:ext uri="{FF2B5EF4-FFF2-40B4-BE49-F238E27FC236}">
              <a16:creationId xmlns:a16="http://schemas.microsoft.com/office/drawing/2014/main" xmlns="" id="{8D3C581C-886F-4921-81C2-ECD0374888C5}"/>
            </a:ext>
          </a:extLst>
        </xdr:cNvPr>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674" name="n_3aveValue【児童館】&#10;有形固定資産減価償却率">
          <a:extLst>
            <a:ext uri="{FF2B5EF4-FFF2-40B4-BE49-F238E27FC236}">
              <a16:creationId xmlns:a16="http://schemas.microsoft.com/office/drawing/2014/main" xmlns="" id="{A686C803-4CF2-416C-BEF7-41D0F40E4D93}"/>
            </a:ext>
          </a:extLst>
        </xdr:cNvPr>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5" name="n_4aveValue【児童館】&#10;有形固定資産減価償却率">
          <a:extLst>
            <a:ext uri="{FF2B5EF4-FFF2-40B4-BE49-F238E27FC236}">
              <a16:creationId xmlns:a16="http://schemas.microsoft.com/office/drawing/2014/main" xmlns="" id="{CBDED47C-99BC-4D38-BD0B-9429F8451AD9}"/>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102888</xdr:rowOff>
    </xdr:from>
    <xdr:ext cx="405111" cy="259045"/>
    <xdr:sp macro="" textlink="">
      <xdr:nvSpPr>
        <xdr:cNvPr id="676" name="n_1mainValue【児童館】&#10;有形固定資産減価償却率">
          <a:extLst>
            <a:ext uri="{FF2B5EF4-FFF2-40B4-BE49-F238E27FC236}">
              <a16:creationId xmlns:a16="http://schemas.microsoft.com/office/drawing/2014/main" xmlns="" id="{F3FE09B4-EA53-4422-BF90-D4E3C27F9FCA}"/>
            </a:ext>
          </a:extLst>
        </xdr:cNvPr>
        <xdr:cNvSpPr txBox="1"/>
      </xdr:nvSpPr>
      <xdr:spPr>
        <a:xfrm>
          <a:off x="152660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60977</xdr:rowOff>
    </xdr:from>
    <xdr:ext cx="405111" cy="259045"/>
    <xdr:sp macro="" textlink="">
      <xdr:nvSpPr>
        <xdr:cNvPr id="677" name="n_2mainValue【児童館】&#10;有形固定資産減価償却率">
          <a:extLst>
            <a:ext uri="{FF2B5EF4-FFF2-40B4-BE49-F238E27FC236}">
              <a16:creationId xmlns:a16="http://schemas.microsoft.com/office/drawing/2014/main" xmlns="" id="{63409E14-3171-4E27-9EF6-8D9B67ACE340}"/>
            </a:ext>
          </a:extLst>
        </xdr:cNvPr>
        <xdr:cNvSpPr txBox="1"/>
      </xdr:nvSpPr>
      <xdr:spPr>
        <a:xfrm>
          <a:off x="14389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19066</xdr:rowOff>
    </xdr:from>
    <xdr:ext cx="405111" cy="259045"/>
    <xdr:sp macro="" textlink="">
      <xdr:nvSpPr>
        <xdr:cNvPr id="678" name="n_3mainValue【児童館】&#10;有形固定資産減価償却率">
          <a:extLst>
            <a:ext uri="{FF2B5EF4-FFF2-40B4-BE49-F238E27FC236}">
              <a16:creationId xmlns:a16="http://schemas.microsoft.com/office/drawing/2014/main" xmlns="" id="{577B6824-6F63-45BB-AAEA-098414E3C490}"/>
            </a:ext>
          </a:extLst>
        </xdr:cNvPr>
        <xdr:cNvSpPr txBox="1"/>
      </xdr:nvSpPr>
      <xdr:spPr>
        <a:xfrm>
          <a:off x="13500744" y="1373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148607</xdr:rowOff>
    </xdr:from>
    <xdr:ext cx="405111" cy="259045"/>
    <xdr:sp macro="" textlink="">
      <xdr:nvSpPr>
        <xdr:cNvPr id="679" name="n_4mainValue【児童館】&#10;有形固定資産減価償却率">
          <a:extLst>
            <a:ext uri="{FF2B5EF4-FFF2-40B4-BE49-F238E27FC236}">
              <a16:creationId xmlns:a16="http://schemas.microsoft.com/office/drawing/2014/main" xmlns="" id="{90895D2F-33C0-4ECF-A355-0E00FD6635DB}"/>
            </a:ext>
          </a:extLst>
        </xdr:cNvPr>
        <xdr:cNvSpPr txBox="1"/>
      </xdr:nvSpPr>
      <xdr:spPr>
        <a:xfrm>
          <a:off x="12611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xmlns="" id="{6B1D071D-6F78-4530-BE76-E040FA43FFD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xmlns="" id="{0C07B7AD-8D45-4954-9926-D842E005C2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xmlns="" id="{B190514F-5278-40E1-A132-F91AB92997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xmlns="" id="{4EF91964-5E9E-46A3-9C46-836C39DFC02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xmlns="" id="{85825BE3-B674-4335-8184-F02A41EF1E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xmlns="" id="{DB91DCCB-71F9-4056-B496-21EC71C2D5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xmlns="" id="{FEB82FD7-6D51-4895-86A6-737AF374BD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xmlns="" id="{74B31F56-661A-4FC4-8B64-DA041B8B70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xmlns="" id="{07399FFB-A4D8-415C-BECB-599131B136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xmlns="" id="{8D9E33CC-A7D6-4BD0-9F52-6F5578800FF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xmlns="" id="{18D67642-DA02-409C-AA86-E5A08C30054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xmlns="" id="{5F630B1D-FFF8-4198-9930-95CC65486A5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xmlns="" id="{66941AAC-715D-48B2-9DC9-E0A175FE1F0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xmlns="" id="{037CF65A-475E-4E2A-A6BD-50A0CDA97D3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xmlns="" id="{617717A1-3163-4060-9207-AB9850EE41E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xmlns="" id="{16FC43DE-B002-4182-B81C-3F1807D58EE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xmlns="" id="{8BA4507B-5B12-44ED-AE7F-8471DEFB665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xmlns="" id="{A1CBA29F-88DB-459C-9D1D-C8BDA00BA7B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xmlns="" id="{83223D29-282B-4FF0-9EB7-2082C876DA0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xmlns="" id="{25347ECF-44D0-43F9-BBE8-577AF6B06DD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xmlns="" id="{EE812864-F6FB-42B2-9672-F21FAB71CAA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xmlns="" id="{D6DD2BCA-2DB6-453C-9DDC-BD6BA001DE3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xmlns="" id="{A09CB942-A2D5-4267-A897-2208BA14FB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xmlns="" id="{2ED8A7A6-D6EE-4873-A2BA-53170AEC80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xmlns="" id="{A40C73FB-C5CB-4055-8768-EA787A3262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a:extLst>
            <a:ext uri="{FF2B5EF4-FFF2-40B4-BE49-F238E27FC236}">
              <a16:creationId xmlns:a16="http://schemas.microsoft.com/office/drawing/2014/main" xmlns="" id="{2925577B-A080-4C8F-B97B-62160DE71AF2}"/>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a:extLst>
            <a:ext uri="{FF2B5EF4-FFF2-40B4-BE49-F238E27FC236}">
              <a16:creationId xmlns:a16="http://schemas.microsoft.com/office/drawing/2014/main" xmlns="" id="{66198A88-7A02-4489-9AB2-55022A4C6C37}"/>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a:extLst>
            <a:ext uri="{FF2B5EF4-FFF2-40B4-BE49-F238E27FC236}">
              <a16:creationId xmlns:a16="http://schemas.microsoft.com/office/drawing/2014/main" xmlns="" id="{BCB5F39D-B78B-499E-838B-DA463EBD5FC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a:extLst>
            <a:ext uri="{FF2B5EF4-FFF2-40B4-BE49-F238E27FC236}">
              <a16:creationId xmlns:a16="http://schemas.microsoft.com/office/drawing/2014/main" xmlns="" id="{0F1FA132-9ADD-48D2-94A5-C68B041A9A35}"/>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a:extLst>
            <a:ext uri="{FF2B5EF4-FFF2-40B4-BE49-F238E27FC236}">
              <a16:creationId xmlns:a16="http://schemas.microsoft.com/office/drawing/2014/main" xmlns="" id="{17FAE5B6-744A-4DD6-8D84-5D465843CD07}"/>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0" name="【児童館】&#10;一人当たり面積平均値テキスト">
          <a:extLst>
            <a:ext uri="{FF2B5EF4-FFF2-40B4-BE49-F238E27FC236}">
              <a16:creationId xmlns:a16="http://schemas.microsoft.com/office/drawing/2014/main" xmlns="" id="{4620A8B5-35FC-49EF-98FF-0A282928A3F5}"/>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a:extLst>
            <a:ext uri="{FF2B5EF4-FFF2-40B4-BE49-F238E27FC236}">
              <a16:creationId xmlns:a16="http://schemas.microsoft.com/office/drawing/2014/main" xmlns="" id="{E8E598BD-A2E4-478F-803B-6132B93D57D9}"/>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2" name="フローチャート: 判断 711">
          <a:extLst>
            <a:ext uri="{FF2B5EF4-FFF2-40B4-BE49-F238E27FC236}">
              <a16:creationId xmlns:a16="http://schemas.microsoft.com/office/drawing/2014/main" xmlns="" id="{BB44EC5C-1BFE-421C-86CB-1DA1A84AAF32}"/>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3" name="フローチャート: 判断 712">
          <a:extLst>
            <a:ext uri="{FF2B5EF4-FFF2-40B4-BE49-F238E27FC236}">
              <a16:creationId xmlns:a16="http://schemas.microsoft.com/office/drawing/2014/main" xmlns="" id="{84CACB87-07E5-4CA8-8DD6-7D4422E8683A}"/>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4" name="フローチャート: 判断 713">
          <a:extLst>
            <a:ext uri="{FF2B5EF4-FFF2-40B4-BE49-F238E27FC236}">
              <a16:creationId xmlns:a16="http://schemas.microsoft.com/office/drawing/2014/main" xmlns="" id="{444249F2-C1E9-441A-B0A8-A4C7050D14A0}"/>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5" name="フローチャート: 判断 714">
          <a:extLst>
            <a:ext uri="{FF2B5EF4-FFF2-40B4-BE49-F238E27FC236}">
              <a16:creationId xmlns:a16="http://schemas.microsoft.com/office/drawing/2014/main" xmlns="" id="{FEE3B81F-19AF-47CA-AB2F-4BDC357B93CE}"/>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AFF846DC-B95E-4C0F-AFE6-B0F097A5675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F25CF815-03C0-4C1C-B33D-88DE09A191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32EC9BC9-B405-4409-BD8A-E1AA93B4941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9585279E-D9F8-42FA-A70B-8B63C62D04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A4AFB61A-9995-4165-9454-AD9C92152F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721" name="楕円 720">
          <a:extLst>
            <a:ext uri="{FF2B5EF4-FFF2-40B4-BE49-F238E27FC236}">
              <a16:creationId xmlns:a16="http://schemas.microsoft.com/office/drawing/2014/main" xmlns="" id="{92AAF4B4-CAE9-4E76-8691-68B67C95D79F}"/>
            </a:ext>
          </a:extLst>
        </xdr:cNvPr>
        <xdr:cNvSpPr/>
      </xdr:nvSpPr>
      <xdr:spPr>
        <a:xfrm>
          <a:off x="221107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129920</xdr:rowOff>
    </xdr:from>
    <xdr:ext cx="469744" cy="259045"/>
    <xdr:sp macro="" textlink="">
      <xdr:nvSpPr>
        <xdr:cNvPr id="722" name="【児童館】&#10;一人当たり面積該当値テキスト">
          <a:extLst>
            <a:ext uri="{FF2B5EF4-FFF2-40B4-BE49-F238E27FC236}">
              <a16:creationId xmlns:a16="http://schemas.microsoft.com/office/drawing/2014/main" xmlns="" id="{389C14EE-B895-413D-9B23-2A559C93C925}"/>
            </a:ext>
          </a:extLst>
        </xdr:cNvPr>
        <xdr:cNvSpPr txBox="1"/>
      </xdr:nvSpPr>
      <xdr:spPr>
        <a:xfrm>
          <a:off x="22199600"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107043</xdr:rowOff>
    </xdr:from>
    <xdr:to>
      <xdr:col>112</xdr:col>
      <xdr:colOff>38100</xdr:colOff>
      <xdr:row>83</xdr:row>
      <xdr:rowOff>37193</xdr:rowOff>
    </xdr:to>
    <xdr:sp macro="" textlink="">
      <xdr:nvSpPr>
        <xdr:cNvPr id="723" name="楕円 722">
          <a:extLst>
            <a:ext uri="{FF2B5EF4-FFF2-40B4-BE49-F238E27FC236}">
              <a16:creationId xmlns:a16="http://schemas.microsoft.com/office/drawing/2014/main" xmlns="" id="{CA46562B-13C1-4DDB-803A-02798652DFE6}"/>
            </a:ext>
          </a:extLst>
        </xdr:cNvPr>
        <xdr:cNvSpPr/>
      </xdr:nvSpPr>
      <xdr:spPr>
        <a:xfrm>
          <a:off x="212725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157843</xdr:rowOff>
    </xdr:from>
    <xdr:to>
      <xdr:col>116</xdr:col>
      <xdr:colOff>63500</xdr:colOff>
      <xdr:row>82</xdr:row>
      <xdr:rowOff>157843</xdr:rowOff>
    </xdr:to>
    <xdr:cxnSp macro="">
      <xdr:nvCxnSpPr>
        <xdr:cNvPr id="724" name="直線コネクタ 723">
          <a:extLst>
            <a:ext uri="{FF2B5EF4-FFF2-40B4-BE49-F238E27FC236}">
              <a16:creationId xmlns:a16="http://schemas.microsoft.com/office/drawing/2014/main" xmlns="" id="{41DE2148-97E1-464F-ABCD-7DA3C023C644}"/>
            </a:ext>
          </a:extLst>
        </xdr:cNvPr>
        <xdr:cNvCxnSpPr/>
      </xdr:nvCxnSpPr>
      <xdr:spPr>
        <a:xfrm>
          <a:off x="21323300" y="14216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117929</xdr:rowOff>
    </xdr:from>
    <xdr:to>
      <xdr:col>107</xdr:col>
      <xdr:colOff>101600</xdr:colOff>
      <xdr:row>83</xdr:row>
      <xdr:rowOff>48079</xdr:rowOff>
    </xdr:to>
    <xdr:sp macro="" textlink="">
      <xdr:nvSpPr>
        <xdr:cNvPr id="725" name="楕円 724">
          <a:extLst>
            <a:ext uri="{FF2B5EF4-FFF2-40B4-BE49-F238E27FC236}">
              <a16:creationId xmlns:a16="http://schemas.microsoft.com/office/drawing/2014/main" xmlns="" id="{1128EE08-A6B7-473E-AA51-B5C9E1822FDE}"/>
            </a:ext>
          </a:extLst>
        </xdr:cNvPr>
        <xdr:cNvSpPr/>
      </xdr:nvSpPr>
      <xdr:spPr>
        <a:xfrm>
          <a:off x="2038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157843</xdr:rowOff>
    </xdr:from>
    <xdr:to>
      <xdr:col>111</xdr:col>
      <xdr:colOff>177800</xdr:colOff>
      <xdr:row>82</xdr:row>
      <xdr:rowOff>168729</xdr:rowOff>
    </xdr:to>
    <xdr:cxnSp macro="">
      <xdr:nvCxnSpPr>
        <xdr:cNvPr id="726" name="直線コネクタ 725">
          <a:extLst>
            <a:ext uri="{FF2B5EF4-FFF2-40B4-BE49-F238E27FC236}">
              <a16:creationId xmlns:a16="http://schemas.microsoft.com/office/drawing/2014/main" xmlns="" id="{BB05F962-165B-453A-A243-93829E951982}"/>
            </a:ext>
          </a:extLst>
        </xdr:cNvPr>
        <xdr:cNvCxnSpPr/>
      </xdr:nvCxnSpPr>
      <xdr:spPr>
        <a:xfrm flipV="1">
          <a:off x="20434300" y="142167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727" name="楕円 726">
          <a:extLst>
            <a:ext uri="{FF2B5EF4-FFF2-40B4-BE49-F238E27FC236}">
              <a16:creationId xmlns:a16="http://schemas.microsoft.com/office/drawing/2014/main" xmlns="" id="{08021F27-71F4-4A56-91CC-8ABF4FABBE81}"/>
            </a:ext>
          </a:extLst>
        </xdr:cNvPr>
        <xdr:cNvSpPr/>
      </xdr:nvSpPr>
      <xdr:spPr>
        <a:xfrm>
          <a:off x="19494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168729</xdr:rowOff>
    </xdr:from>
    <xdr:to>
      <xdr:col>107</xdr:col>
      <xdr:colOff>50800</xdr:colOff>
      <xdr:row>82</xdr:row>
      <xdr:rowOff>168729</xdr:rowOff>
    </xdr:to>
    <xdr:cxnSp macro="">
      <xdr:nvCxnSpPr>
        <xdr:cNvPr id="728" name="直線コネクタ 727">
          <a:extLst>
            <a:ext uri="{FF2B5EF4-FFF2-40B4-BE49-F238E27FC236}">
              <a16:creationId xmlns:a16="http://schemas.microsoft.com/office/drawing/2014/main" xmlns="" id="{2E5ED9B2-B29B-4BAD-A5F0-E7632D51C29D}"/>
            </a:ext>
          </a:extLst>
        </xdr:cNvPr>
        <xdr:cNvCxnSpPr/>
      </xdr:nvCxnSpPr>
      <xdr:spPr>
        <a:xfrm>
          <a:off x="19545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117929</xdr:rowOff>
    </xdr:from>
    <xdr:to>
      <xdr:col>98</xdr:col>
      <xdr:colOff>38100</xdr:colOff>
      <xdr:row>83</xdr:row>
      <xdr:rowOff>48079</xdr:rowOff>
    </xdr:to>
    <xdr:sp macro="" textlink="">
      <xdr:nvSpPr>
        <xdr:cNvPr id="729" name="楕円 728">
          <a:extLst>
            <a:ext uri="{FF2B5EF4-FFF2-40B4-BE49-F238E27FC236}">
              <a16:creationId xmlns:a16="http://schemas.microsoft.com/office/drawing/2014/main" xmlns="" id="{842B36D1-610F-4B4B-A833-CB8BC34F3AF7}"/>
            </a:ext>
          </a:extLst>
        </xdr:cNvPr>
        <xdr:cNvSpPr/>
      </xdr:nvSpPr>
      <xdr:spPr>
        <a:xfrm>
          <a:off x="18605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168729</xdr:rowOff>
    </xdr:from>
    <xdr:to>
      <xdr:col>102</xdr:col>
      <xdr:colOff>114300</xdr:colOff>
      <xdr:row>82</xdr:row>
      <xdr:rowOff>168729</xdr:rowOff>
    </xdr:to>
    <xdr:cxnSp macro="">
      <xdr:nvCxnSpPr>
        <xdr:cNvPr id="730" name="直線コネクタ 729">
          <a:extLst>
            <a:ext uri="{FF2B5EF4-FFF2-40B4-BE49-F238E27FC236}">
              <a16:creationId xmlns:a16="http://schemas.microsoft.com/office/drawing/2014/main" xmlns="" id="{A0742A5D-0DCF-49CE-BE1E-D2171E253969}"/>
            </a:ext>
          </a:extLst>
        </xdr:cNvPr>
        <xdr:cNvCxnSpPr/>
      </xdr:nvCxnSpPr>
      <xdr:spPr>
        <a:xfrm>
          <a:off x="18656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31" name="n_1aveValue【児童館】&#10;一人当たり面積">
          <a:extLst>
            <a:ext uri="{FF2B5EF4-FFF2-40B4-BE49-F238E27FC236}">
              <a16:creationId xmlns:a16="http://schemas.microsoft.com/office/drawing/2014/main" xmlns="" id="{079D2325-CC21-434C-A168-EF1FAB2CF2FC}"/>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32" name="n_2aveValue【児童館】&#10;一人当たり面積">
          <a:extLst>
            <a:ext uri="{FF2B5EF4-FFF2-40B4-BE49-F238E27FC236}">
              <a16:creationId xmlns:a16="http://schemas.microsoft.com/office/drawing/2014/main" xmlns="" id="{43BE201D-6C4C-439D-ADB0-0812724D0497}"/>
            </a:ext>
          </a:extLst>
        </xdr:cNvPr>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733" name="n_3aveValue【児童館】&#10;一人当たり面積">
          <a:extLst>
            <a:ext uri="{FF2B5EF4-FFF2-40B4-BE49-F238E27FC236}">
              <a16:creationId xmlns:a16="http://schemas.microsoft.com/office/drawing/2014/main" xmlns="" id="{D61861CC-5964-4B83-B65D-20CC56D42B94}"/>
            </a:ext>
          </a:extLst>
        </xdr:cNvPr>
        <xdr:cNvSpPr txBox="1"/>
      </xdr:nvSpPr>
      <xdr:spPr>
        <a:xfrm>
          <a:off x="19310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734" name="n_4aveValue【児童館】&#10;一人当たり面積">
          <a:extLst>
            <a:ext uri="{FF2B5EF4-FFF2-40B4-BE49-F238E27FC236}">
              <a16:creationId xmlns:a16="http://schemas.microsoft.com/office/drawing/2014/main" xmlns="" id="{273B99ED-ECE4-4E2A-B490-FD74D1F126BA}"/>
            </a:ext>
          </a:extLst>
        </xdr:cNvPr>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53720</xdr:rowOff>
    </xdr:from>
    <xdr:ext cx="469744" cy="259045"/>
    <xdr:sp macro="" textlink="">
      <xdr:nvSpPr>
        <xdr:cNvPr id="735" name="n_1mainValue【児童館】&#10;一人当たり面積">
          <a:extLst>
            <a:ext uri="{FF2B5EF4-FFF2-40B4-BE49-F238E27FC236}">
              <a16:creationId xmlns:a16="http://schemas.microsoft.com/office/drawing/2014/main" xmlns="" id="{38EABC61-AAE8-4793-9968-ACCECE456DCF}"/>
            </a:ext>
          </a:extLst>
        </xdr:cNvPr>
        <xdr:cNvSpPr txBox="1"/>
      </xdr:nvSpPr>
      <xdr:spPr>
        <a:xfrm>
          <a:off x="2107572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736" name="n_2mainValue【児童館】&#10;一人当たり面積">
          <a:extLst>
            <a:ext uri="{FF2B5EF4-FFF2-40B4-BE49-F238E27FC236}">
              <a16:creationId xmlns:a16="http://schemas.microsoft.com/office/drawing/2014/main" xmlns="" id="{82565119-AD71-4CA9-AE5C-91C3D747D926}"/>
            </a:ext>
          </a:extLst>
        </xdr:cNvPr>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737" name="n_3mainValue【児童館】&#10;一人当たり面積">
          <a:extLst>
            <a:ext uri="{FF2B5EF4-FFF2-40B4-BE49-F238E27FC236}">
              <a16:creationId xmlns:a16="http://schemas.microsoft.com/office/drawing/2014/main" xmlns="" id="{FE065DC6-C41A-4767-8ECE-822F41D605D5}"/>
            </a:ext>
          </a:extLst>
        </xdr:cNvPr>
        <xdr:cNvSpPr txBox="1"/>
      </xdr:nvSpPr>
      <xdr:spPr>
        <a:xfrm>
          <a:off x="19310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738" name="n_4mainValue【児童館】&#10;一人当たり面積">
          <a:extLst>
            <a:ext uri="{FF2B5EF4-FFF2-40B4-BE49-F238E27FC236}">
              <a16:creationId xmlns:a16="http://schemas.microsoft.com/office/drawing/2014/main" xmlns="" id="{6ACD17D0-1EBE-487E-BF74-BA8E53372779}"/>
            </a:ext>
          </a:extLst>
        </xdr:cNvPr>
        <xdr:cNvSpPr txBox="1"/>
      </xdr:nvSpPr>
      <xdr:spPr>
        <a:xfrm>
          <a:off x="18421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xmlns="" id="{BE4C0AEE-24DF-40C5-8B04-117ED8F728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xmlns="" id="{E2543370-5537-49D4-8491-7997D5F16A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xmlns="" id="{940BE8BD-282D-4BE4-A244-7EEB2A0D2C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xmlns="" id="{8B152F7F-D4E2-427C-A05D-63F150ADAB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xmlns="" id="{48E3516D-AE0A-4DC9-ADDA-6953922DC8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xmlns="" id="{D8296E6F-E8E2-4447-AA8E-9358AC6BED8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xmlns="" id="{3C91DAC2-3F04-4870-96FC-D768C7826B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xmlns="" id="{30FE57CB-206F-4D46-97FD-73D7D37B30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xmlns="" id="{1C29FD46-B7C8-4AC0-A200-9E467313E1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xmlns="" id="{A78D7815-60C0-4E81-943A-82D45A52B36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xmlns="" id="{0AE0961A-33B1-492A-B1E5-65E51DBFA3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xmlns="" id="{8480FAFF-985B-4D09-9E61-589EBC136F0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xmlns="" id="{1EB23984-4874-45C4-B4D6-5D26D24A3BE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xmlns="" id="{C0E7A6FC-41B6-4928-9152-334FF8CFBD8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xmlns="" id="{C15276F1-0439-4109-BB5E-83C03D469F5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xmlns="" id="{160C0384-1262-4457-8950-3ACF34766E2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xmlns="" id="{1737E553-37FA-47D0-AB17-4F674162549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xmlns="" id="{4AD224F4-9AFA-43BA-ACE4-6A324EA4181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xmlns="" id="{6040995E-3EE6-4ACE-8E65-303EDC1AAB9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xmlns="" id="{42594DC5-7A63-402D-8D81-2244921D12D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xmlns="" id="{DAF749D0-0802-4594-85CC-5D6EA2848E0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xmlns="" id="{CB609290-0582-4B96-929F-08EF55E1C80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xmlns="" id="{AD09046A-61FA-4A7C-9B6A-047177871D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xmlns="" id="{8F321B9E-DC56-4D65-BD57-0388790AECF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a:extLst>
            <a:ext uri="{FF2B5EF4-FFF2-40B4-BE49-F238E27FC236}">
              <a16:creationId xmlns:a16="http://schemas.microsoft.com/office/drawing/2014/main" xmlns="" id="{427030FE-5DFC-4D4D-9C71-5A0B00D9A8A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xmlns="" id="{92079930-0D58-4808-B0DE-F71067DD40E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a:extLst>
            <a:ext uri="{FF2B5EF4-FFF2-40B4-BE49-F238E27FC236}">
              <a16:creationId xmlns:a16="http://schemas.microsoft.com/office/drawing/2014/main" xmlns="" id="{521C97CE-D28A-423F-A9C3-C006EFFF6C3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xmlns="" id="{909B16AE-BD7F-4C74-BC6D-9A1C52993E7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a:extLst>
            <a:ext uri="{FF2B5EF4-FFF2-40B4-BE49-F238E27FC236}">
              <a16:creationId xmlns:a16="http://schemas.microsoft.com/office/drawing/2014/main" xmlns="" id="{2190DAB3-105B-42D0-AF77-0A1D69780066}"/>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a:extLst>
            <a:ext uri="{FF2B5EF4-FFF2-40B4-BE49-F238E27FC236}">
              <a16:creationId xmlns:a16="http://schemas.microsoft.com/office/drawing/2014/main" xmlns="" id="{E7B190FE-2606-4A11-8100-0C3280C5A7BC}"/>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9" name="フローチャート: 判断 768">
          <a:extLst>
            <a:ext uri="{FF2B5EF4-FFF2-40B4-BE49-F238E27FC236}">
              <a16:creationId xmlns:a16="http://schemas.microsoft.com/office/drawing/2014/main" xmlns="" id="{A321D18A-99B7-4EDB-87C2-932E0E52F843}"/>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70" name="フローチャート: 判断 769">
          <a:extLst>
            <a:ext uri="{FF2B5EF4-FFF2-40B4-BE49-F238E27FC236}">
              <a16:creationId xmlns:a16="http://schemas.microsoft.com/office/drawing/2014/main" xmlns="" id="{76D3CB98-02BC-4EEA-982D-CE06831C765A}"/>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71" name="フローチャート: 判断 770">
          <a:extLst>
            <a:ext uri="{FF2B5EF4-FFF2-40B4-BE49-F238E27FC236}">
              <a16:creationId xmlns:a16="http://schemas.microsoft.com/office/drawing/2014/main" xmlns="" id="{F54EB024-4BEF-4C24-BAC9-7BFCDF20B4D7}"/>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72" name="フローチャート: 判断 771">
          <a:extLst>
            <a:ext uri="{FF2B5EF4-FFF2-40B4-BE49-F238E27FC236}">
              <a16:creationId xmlns:a16="http://schemas.microsoft.com/office/drawing/2014/main" xmlns="" id="{CBCF852D-1077-4E7C-880F-9E6E6A8E75F2}"/>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2B466278-4F00-4E75-BDDC-825208A1711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FD50EEF9-9794-44B4-904A-0656F71789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03E403D5-EB2E-4ABE-BC80-A3477EB3CEC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EBC9E14A-89AB-4F8E-BAE4-A64CC87E82B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7DA32FD1-1EF3-4520-8BF6-B3D3A2FA14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16511</xdr:rowOff>
    </xdr:from>
    <xdr:to>
      <xdr:col>85</xdr:col>
      <xdr:colOff>177800</xdr:colOff>
      <xdr:row>105</xdr:row>
      <xdr:rowOff>118111</xdr:rowOff>
    </xdr:to>
    <xdr:sp macro="" textlink="">
      <xdr:nvSpPr>
        <xdr:cNvPr id="778" name="楕円 777">
          <a:extLst>
            <a:ext uri="{FF2B5EF4-FFF2-40B4-BE49-F238E27FC236}">
              <a16:creationId xmlns:a16="http://schemas.microsoft.com/office/drawing/2014/main" xmlns="" id="{7073EA72-DAB5-4A3C-9E36-F4A52A8D799E}"/>
            </a:ext>
          </a:extLst>
        </xdr:cNvPr>
        <xdr:cNvSpPr/>
      </xdr:nvSpPr>
      <xdr:spPr>
        <a:xfrm>
          <a:off x="162687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166388</xdr:rowOff>
    </xdr:from>
    <xdr:ext cx="405111" cy="259045"/>
    <xdr:sp macro="" textlink="">
      <xdr:nvSpPr>
        <xdr:cNvPr id="779" name="【公民館】&#10;有形固定資産減価償却率該当値テキスト">
          <a:extLst>
            <a:ext uri="{FF2B5EF4-FFF2-40B4-BE49-F238E27FC236}">
              <a16:creationId xmlns:a16="http://schemas.microsoft.com/office/drawing/2014/main" xmlns="" id="{67FB273B-B7E0-41BF-9A9D-6594890186DD}"/>
            </a:ext>
          </a:extLst>
        </xdr:cNvPr>
        <xdr:cNvSpPr txBox="1"/>
      </xdr:nvSpPr>
      <xdr:spPr>
        <a:xfrm>
          <a:off x="16357600"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80" name="楕円 779">
          <a:extLst>
            <a:ext uri="{FF2B5EF4-FFF2-40B4-BE49-F238E27FC236}">
              <a16:creationId xmlns:a16="http://schemas.microsoft.com/office/drawing/2014/main" xmlns="" id="{7CE59B22-3A80-487A-BCFE-F867724765A0}"/>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67311</xdr:rowOff>
    </xdr:from>
    <xdr:to>
      <xdr:col>85</xdr:col>
      <xdr:colOff>127000</xdr:colOff>
      <xdr:row>105</xdr:row>
      <xdr:rowOff>133350</xdr:rowOff>
    </xdr:to>
    <xdr:cxnSp macro="">
      <xdr:nvCxnSpPr>
        <xdr:cNvPr id="781" name="直線コネクタ 780">
          <a:extLst>
            <a:ext uri="{FF2B5EF4-FFF2-40B4-BE49-F238E27FC236}">
              <a16:creationId xmlns:a16="http://schemas.microsoft.com/office/drawing/2014/main" xmlns="" id="{5CB99C6E-321E-4C2D-B2CA-4FA1D743EA87}"/>
            </a:ext>
          </a:extLst>
        </xdr:cNvPr>
        <xdr:cNvCxnSpPr/>
      </xdr:nvCxnSpPr>
      <xdr:spPr>
        <a:xfrm flipV="1">
          <a:off x="15481300" y="18069561"/>
          <a:ext cx="8382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57150</xdr:rowOff>
    </xdr:from>
    <xdr:to>
      <xdr:col>76</xdr:col>
      <xdr:colOff>165100</xdr:colOff>
      <xdr:row>105</xdr:row>
      <xdr:rowOff>158750</xdr:rowOff>
    </xdr:to>
    <xdr:sp macro="" textlink="">
      <xdr:nvSpPr>
        <xdr:cNvPr id="782" name="楕円 781">
          <a:extLst>
            <a:ext uri="{FF2B5EF4-FFF2-40B4-BE49-F238E27FC236}">
              <a16:creationId xmlns:a16="http://schemas.microsoft.com/office/drawing/2014/main" xmlns="" id="{38D314A7-585C-4415-9EE2-3DC91027F11D}"/>
            </a:ext>
          </a:extLst>
        </xdr:cNvPr>
        <xdr:cNvSpPr/>
      </xdr:nvSpPr>
      <xdr:spPr>
        <a:xfrm>
          <a:off x="14541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107950</xdr:rowOff>
    </xdr:from>
    <xdr:to>
      <xdr:col>81</xdr:col>
      <xdr:colOff>50800</xdr:colOff>
      <xdr:row>105</xdr:row>
      <xdr:rowOff>133350</xdr:rowOff>
    </xdr:to>
    <xdr:cxnSp macro="">
      <xdr:nvCxnSpPr>
        <xdr:cNvPr id="783" name="直線コネクタ 782">
          <a:extLst>
            <a:ext uri="{FF2B5EF4-FFF2-40B4-BE49-F238E27FC236}">
              <a16:creationId xmlns:a16="http://schemas.microsoft.com/office/drawing/2014/main" xmlns="" id="{00DBBA40-B70F-4DD3-94EC-23A0E24A167C}"/>
            </a:ext>
          </a:extLst>
        </xdr:cNvPr>
        <xdr:cNvCxnSpPr/>
      </xdr:nvCxnSpPr>
      <xdr:spPr>
        <a:xfrm>
          <a:off x="14592300" y="1811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31750</xdr:rowOff>
    </xdr:from>
    <xdr:to>
      <xdr:col>72</xdr:col>
      <xdr:colOff>38100</xdr:colOff>
      <xdr:row>105</xdr:row>
      <xdr:rowOff>133350</xdr:rowOff>
    </xdr:to>
    <xdr:sp macro="" textlink="">
      <xdr:nvSpPr>
        <xdr:cNvPr id="784" name="楕円 783">
          <a:extLst>
            <a:ext uri="{FF2B5EF4-FFF2-40B4-BE49-F238E27FC236}">
              <a16:creationId xmlns:a16="http://schemas.microsoft.com/office/drawing/2014/main" xmlns="" id="{5FF754A2-4878-43AD-92B5-146E212B019E}"/>
            </a:ext>
          </a:extLst>
        </xdr:cNvPr>
        <xdr:cNvSpPr/>
      </xdr:nvSpPr>
      <xdr:spPr>
        <a:xfrm>
          <a:off x="13652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82550</xdr:rowOff>
    </xdr:from>
    <xdr:to>
      <xdr:col>76</xdr:col>
      <xdr:colOff>114300</xdr:colOff>
      <xdr:row>105</xdr:row>
      <xdr:rowOff>107950</xdr:rowOff>
    </xdr:to>
    <xdr:cxnSp macro="">
      <xdr:nvCxnSpPr>
        <xdr:cNvPr id="785" name="直線コネクタ 784">
          <a:extLst>
            <a:ext uri="{FF2B5EF4-FFF2-40B4-BE49-F238E27FC236}">
              <a16:creationId xmlns:a16="http://schemas.microsoft.com/office/drawing/2014/main" xmlns="" id="{1E1E3703-FBCC-46F5-A80B-B46AB62150E5}"/>
            </a:ext>
          </a:extLst>
        </xdr:cNvPr>
        <xdr:cNvCxnSpPr/>
      </xdr:nvCxnSpPr>
      <xdr:spPr>
        <a:xfrm>
          <a:off x="13703300" y="1808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xdr:rowOff>
    </xdr:from>
    <xdr:to>
      <xdr:col>67</xdr:col>
      <xdr:colOff>101600</xdr:colOff>
      <xdr:row>105</xdr:row>
      <xdr:rowOff>107950</xdr:rowOff>
    </xdr:to>
    <xdr:sp macro="" textlink="">
      <xdr:nvSpPr>
        <xdr:cNvPr id="786" name="楕円 785">
          <a:extLst>
            <a:ext uri="{FF2B5EF4-FFF2-40B4-BE49-F238E27FC236}">
              <a16:creationId xmlns:a16="http://schemas.microsoft.com/office/drawing/2014/main" xmlns="" id="{8B61A586-C982-477B-804E-6EE6371C534A}"/>
            </a:ext>
          </a:extLst>
        </xdr:cNvPr>
        <xdr:cNvSpPr/>
      </xdr:nvSpPr>
      <xdr:spPr>
        <a:xfrm>
          <a:off x="1276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57150</xdr:rowOff>
    </xdr:from>
    <xdr:to>
      <xdr:col>71</xdr:col>
      <xdr:colOff>177800</xdr:colOff>
      <xdr:row>105</xdr:row>
      <xdr:rowOff>82550</xdr:rowOff>
    </xdr:to>
    <xdr:cxnSp macro="">
      <xdr:nvCxnSpPr>
        <xdr:cNvPr id="787" name="直線コネクタ 786">
          <a:extLst>
            <a:ext uri="{FF2B5EF4-FFF2-40B4-BE49-F238E27FC236}">
              <a16:creationId xmlns:a16="http://schemas.microsoft.com/office/drawing/2014/main" xmlns="" id="{CC84242D-F860-485C-A44F-7896C5142914}"/>
            </a:ext>
          </a:extLst>
        </xdr:cNvPr>
        <xdr:cNvCxnSpPr/>
      </xdr:nvCxnSpPr>
      <xdr:spPr>
        <a:xfrm>
          <a:off x="12814300" y="1805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8" name="n_1aveValue【公民館】&#10;有形固定資産減価償却率">
          <a:extLst>
            <a:ext uri="{FF2B5EF4-FFF2-40B4-BE49-F238E27FC236}">
              <a16:creationId xmlns:a16="http://schemas.microsoft.com/office/drawing/2014/main" xmlns="" id="{F19E6F2E-603B-49A0-93E3-63648288C2CE}"/>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9" name="n_2aveValue【公民館】&#10;有形固定資産減価償却率">
          <a:extLst>
            <a:ext uri="{FF2B5EF4-FFF2-40B4-BE49-F238E27FC236}">
              <a16:creationId xmlns:a16="http://schemas.microsoft.com/office/drawing/2014/main" xmlns="" id="{AB5CF1FC-E3E8-451C-A93B-2B27DB6542DF}"/>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90" name="n_3aveValue【公民館】&#10;有形固定資産減価償却率">
          <a:extLst>
            <a:ext uri="{FF2B5EF4-FFF2-40B4-BE49-F238E27FC236}">
              <a16:creationId xmlns:a16="http://schemas.microsoft.com/office/drawing/2014/main" xmlns="" id="{A11837D3-9AEF-4311-B2E2-AC168252B35E}"/>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91" name="n_4aveValue【公民館】&#10;有形固定資産減価償却率">
          <a:extLst>
            <a:ext uri="{FF2B5EF4-FFF2-40B4-BE49-F238E27FC236}">
              <a16:creationId xmlns:a16="http://schemas.microsoft.com/office/drawing/2014/main" xmlns="" id="{13788DC2-6AF6-4E52-99D0-D9A316C42124}"/>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92" name="n_1mainValue【公民館】&#10;有形固定資産減価償却率">
          <a:extLst>
            <a:ext uri="{FF2B5EF4-FFF2-40B4-BE49-F238E27FC236}">
              <a16:creationId xmlns:a16="http://schemas.microsoft.com/office/drawing/2014/main" xmlns="" id="{714A567A-EF51-4524-9235-034ED7FEBC5E}"/>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149877</xdr:rowOff>
    </xdr:from>
    <xdr:ext cx="405111" cy="259045"/>
    <xdr:sp macro="" textlink="">
      <xdr:nvSpPr>
        <xdr:cNvPr id="793" name="n_2mainValue【公民館】&#10;有形固定資産減価償却率">
          <a:extLst>
            <a:ext uri="{FF2B5EF4-FFF2-40B4-BE49-F238E27FC236}">
              <a16:creationId xmlns:a16="http://schemas.microsoft.com/office/drawing/2014/main" xmlns="" id="{0E28C5C9-287E-432C-BD29-7BB47AF56FB3}"/>
            </a:ext>
          </a:extLst>
        </xdr:cNvPr>
        <xdr:cNvSpPr txBox="1"/>
      </xdr:nvSpPr>
      <xdr:spPr>
        <a:xfrm>
          <a:off x="14389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124477</xdr:rowOff>
    </xdr:from>
    <xdr:ext cx="405111" cy="259045"/>
    <xdr:sp macro="" textlink="">
      <xdr:nvSpPr>
        <xdr:cNvPr id="794" name="n_3mainValue【公民館】&#10;有形固定資産減価償却率">
          <a:extLst>
            <a:ext uri="{FF2B5EF4-FFF2-40B4-BE49-F238E27FC236}">
              <a16:creationId xmlns:a16="http://schemas.microsoft.com/office/drawing/2014/main" xmlns="" id="{F38978A8-0A42-4B5F-B6A8-B57F1D869AB4}"/>
            </a:ext>
          </a:extLst>
        </xdr:cNvPr>
        <xdr:cNvSpPr txBox="1"/>
      </xdr:nvSpPr>
      <xdr:spPr>
        <a:xfrm>
          <a:off x="13500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99077</xdr:rowOff>
    </xdr:from>
    <xdr:ext cx="405111" cy="259045"/>
    <xdr:sp macro="" textlink="">
      <xdr:nvSpPr>
        <xdr:cNvPr id="795" name="n_4mainValue【公民館】&#10;有形固定資産減価償却率">
          <a:extLst>
            <a:ext uri="{FF2B5EF4-FFF2-40B4-BE49-F238E27FC236}">
              <a16:creationId xmlns:a16="http://schemas.microsoft.com/office/drawing/2014/main" xmlns="" id="{21D65259-C02C-4F93-B9BF-ACEACA6EADA3}"/>
            </a:ext>
          </a:extLst>
        </xdr:cNvPr>
        <xdr:cNvSpPr txBox="1"/>
      </xdr:nvSpPr>
      <xdr:spPr>
        <a:xfrm>
          <a:off x="12611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xmlns="" id="{7571CABB-1B74-47C3-819B-F789E4FB4BE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xmlns="" id="{5B540163-5FC4-4B6C-9835-D32C8015FA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xmlns="" id="{F59382ED-5783-45DE-B76C-377A70EC00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xmlns="" id="{7A938705-6560-447E-A806-5D974A8AB0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xmlns="" id="{0ED7D266-5A09-436B-8DB6-FC32137999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xmlns="" id="{494F6589-EB34-4CCE-BAA0-2A38B255E4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xmlns="" id="{6A90B69C-CB28-407A-8325-BF23F7554E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xmlns="" id="{8242E91F-E5A4-4C34-ADA2-120D6EFC0E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xmlns="" id="{2E498981-B226-48A2-B479-7A395AA711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xmlns="" id="{582EB124-CD82-4298-A462-E166145390E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xmlns="" id="{2DDD018F-05DB-4827-980C-CC8345A5CE9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xmlns="" id="{A67A1529-62F4-4418-BEF8-7E2937D32DC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xmlns="" id="{A259C9EB-8140-4BC7-B2DD-CDC896A1DF1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xmlns="" id="{FB69C831-5FBA-4CC7-8C49-614FA7F237E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xmlns="" id="{0AC18D3C-0196-4568-90D6-D66BA914EF2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xmlns="" id="{FD216908-F1A1-40D9-97F2-3DA2A250FBF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xmlns="" id="{4914D639-6AE4-4E03-9120-D5D243D765A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xmlns="" id="{64F22D6C-C17F-4B08-A50A-2416601EAE6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xmlns="" id="{E2D430CD-887E-4E2C-8D19-18689DD4701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xmlns="" id="{F874FED3-44B3-4B2E-B63F-C2FB8770BE9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xmlns="" id="{9E16F567-D0FA-4934-88E8-3D57BB6D79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xmlns="" id="{C716FAA8-998F-4A02-AA37-D477AF9F81F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xmlns="" id="{5CE89BBF-CF8A-4FB6-84E7-CD3F053216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a:extLst>
            <a:ext uri="{FF2B5EF4-FFF2-40B4-BE49-F238E27FC236}">
              <a16:creationId xmlns:a16="http://schemas.microsoft.com/office/drawing/2014/main" xmlns="" id="{7B1A8C38-610C-4BCD-9A02-AE6C4CCE1DCD}"/>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a:extLst>
            <a:ext uri="{FF2B5EF4-FFF2-40B4-BE49-F238E27FC236}">
              <a16:creationId xmlns:a16="http://schemas.microsoft.com/office/drawing/2014/main" xmlns="" id="{63C93CA8-63D5-4414-A745-3BC69B0BD80B}"/>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a:extLst>
            <a:ext uri="{FF2B5EF4-FFF2-40B4-BE49-F238E27FC236}">
              <a16:creationId xmlns:a16="http://schemas.microsoft.com/office/drawing/2014/main" xmlns="" id="{B64BF240-110F-4C24-9981-EA432C7544D9}"/>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a:extLst>
            <a:ext uri="{FF2B5EF4-FFF2-40B4-BE49-F238E27FC236}">
              <a16:creationId xmlns:a16="http://schemas.microsoft.com/office/drawing/2014/main" xmlns="" id="{12B0AE53-EE8B-49FB-BE30-F0DE0E89E816}"/>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a:extLst>
            <a:ext uri="{FF2B5EF4-FFF2-40B4-BE49-F238E27FC236}">
              <a16:creationId xmlns:a16="http://schemas.microsoft.com/office/drawing/2014/main" xmlns="" id="{51521657-03F2-4CB1-B266-A5DBAA3EA3C9}"/>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4" name="【公民館】&#10;一人当たり面積平均値テキスト">
          <a:extLst>
            <a:ext uri="{FF2B5EF4-FFF2-40B4-BE49-F238E27FC236}">
              <a16:creationId xmlns:a16="http://schemas.microsoft.com/office/drawing/2014/main" xmlns="" id="{9114E81C-0602-4CC9-B9B0-24025551CB85}"/>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a:extLst>
            <a:ext uri="{FF2B5EF4-FFF2-40B4-BE49-F238E27FC236}">
              <a16:creationId xmlns:a16="http://schemas.microsoft.com/office/drawing/2014/main" xmlns="" id="{2488E346-DBFA-4D01-88D3-C64B9003583C}"/>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6" name="フローチャート: 判断 825">
          <a:extLst>
            <a:ext uri="{FF2B5EF4-FFF2-40B4-BE49-F238E27FC236}">
              <a16:creationId xmlns:a16="http://schemas.microsoft.com/office/drawing/2014/main" xmlns="" id="{43801BDC-0E6E-4CB9-9254-6E7A2737913E}"/>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7" name="フローチャート: 判断 826">
          <a:extLst>
            <a:ext uri="{FF2B5EF4-FFF2-40B4-BE49-F238E27FC236}">
              <a16:creationId xmlns:a16="http://schemas.microsoft.com/office/drawing/2014/main" xmlns="" id="{0DF39988-8F48-4BFC-B067-C70716FEE6E1}"/>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8" name="フローチャート: 判断 827">
          <a:extLst>
            <a:ext uri="{FF2B5EF4-FFF2-40B4-BE49-F238E27FC236}">
              <a16:creationId xmlns:a16="http://schemas.microsoft.com/office/drawing/2014/main" xmlns="" id="{F73B8EE7-DA0B-4D70-A8FD-99A60933E1EF}"/>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9" name="フローチャート: 判断 828">
          <a:extLst>
            <a:ext uri="{FF2B5EF4-FFF2-40B4-BE49-F238E27FC236}">
              <a16:creationId xmlns:a16="http://schemas.microsoft.com/office/drawing/2014/main" xmlns="" id="{CDE907AD-FFBF-436C-AE24-6EF3CB0A98F5}"/>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20F33F2C-98F0-4219-A2F5-C3856009F7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7CB88A41-F8B7-4BA4-9885-59D226A088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3CB51548-3A85-4C32-9BDF-E261219915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CD06D69B-244D-4B26-854E-A83F7A84BE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824CE9B7-D1B6-4AA8-A2F6-4DCAE55272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835" name="楕円 834">
          <a:extLst>
            <a:ext uri="{FF2B5EF4-FFF2-40B4-BE49-F238E27FC236}">
              <a16:creationId xmlns:a16="http://schemas.microsoft.com/office/drawing/2014/main" xmlns="" id="{B36B205F-4674-4CAD-A6D9-79B22CCB2862}"/>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836" name="【公民館】&#10;一人当たり面積該当値テキスト">
          <a:extLst>
            <a:ext uri="{FF2B5EF4-FFF2-40B4-BE49-F238E27FC236}">
              <a16:creationId xmlns:a16="http://schemas.microsoft.com/office/drawing/2014/main" xmlns="" id="{A969932B-1AD7-4F5A-A584-653B8C94A1E9}"/>
            </a:ext>
          </a:extLst>
        </xdr:cNvPr>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129539</xdr:rowOff>
    </xdr:from>
    <xdr:to>
      <xdr:col>112</xdr:col>
      <xdr:colOff>38100</xdr:colOff>
      <xdr:row>108</xdr:row>
      <xdr:rowOff>59689</xdr:rowOff>
    </xdr:to>
    <xdr:sp macro="" textlink="">
      <xdr:nvSpPr>
        <xdr:cNvPr id="837" name="楕円 836">
          <a:extLst>
            <a:ext uri="{FF2B5EF4-FFF2-40B4-BE49-F238E27FC236}">
              <a16:creationId xmlns:a16="http://schemas.microsoft.com/office/drawing/2014/main" xmlns="" id="{81C62EC8-4185-455D-9A1D-F86916001CA1}"/>
            </a:ext>
          </a:extLst>
        </xdr:cNvPr>
        <xdr:cNvSpPr/>
      </xdr:nvSpPr>
      <xdr:spPr>
        <a:xfrm>
          <a:off x="21272500" y="184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8889</xdr:rowOff>
    </xdr:to>
    <xdr:cxnSp macro="">
      <xdr:nvCxnSpPr>
        <xdr:cNvPr id="838" name="直線コネクタ 837">
          <a:extLst>
            <a:ext uri="{FF2B5EF4-FFF2-40B4-BE49-F238E27FC236}">
              <a16:creationId xmlns:a16="http://schemas.microsoft.com/office/drawing/2014/main" xmlns="" id="{15553615-34F3-441B-8898-739C7E05F07F}"/>
            </a:ext>
          </a:extLst>
        </xdr:cNvPr>
        <xdr:cNvCxnSpPr/>
      </xdr:nvCxnSpPr>
      <xdr:spPr>
        <a:xfrm flipV="1">
          <a:off x="21323300" y="185242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148589</xdr:rowOff>
    </xdr:from>
    <xdr:to>
      <xdr:col>107</xdr:col>
      <xdr:colOff>101600</xdr:colOff>
      <xdr:row>108</xdr:row>
      <xdr:rowOff>78739</xdr:rowOff>
    </xdr:to>
    <xdr:sp macro="" textlink="">
      <xdr:nvSpPr>
        <xdr:cNvPr id="839" name="楕円 838">
          <a:extLst>
            <a:ext uri="{FF2B5EF4-FFF2-40B4-BE49-F238E27FC236}">
              <a16:creationId xmlns:a16="http://schemas.microsoft.com/office/drawing/2014/main" xmlns="" id="{FED0C659-F588-4DE1-8A7D-B4CBEDBB8461}"/>
            </a:ext>
          </a:extLst>
        </xdr:cNvPr>
        <xdr:cNvSpPr/>
      </xdr:nvSpPr>
      <xdr:spPr>
        <a:xfrm>
          <a:off x="20383500" y="184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8889</xdr:rowOff>
    </xdr:from>
    <xdr:to>
      <xdr:col>111</xdr:col>
      <xdr:colOff>177800</xdr:colOff>
      <xdr:row>108</xdr:row>
      <xdr:rowOff>27939</xdr:rowOff>
    </xdr:to>
    <xdr:cxnSp macro="">
      <xdr:nvCxnSpPr>
        <xdr:cNvPr id="840" name="直線コネクタ 839">
          <a:extLst>
            <a:ext uri="{FF2B5EF4-FFF2-40B4-BE49-F238E27FC236}">
              <a16:creationId xmlns:a16="http://schemas.microsoft.com/office/drawing/2014/main" xmlns="" id="{E81C569B-D47E-4EBA-87B0-A3E324ECE16F}"/>
            </a:ext>
          </a:extLst>
        </xdr:cNvPr>
        <xdr:cNvCxnSpPr/>
      </xdr:nvCxnSpPr>
      <xdr:spPr>
        <a:xfrm flipV="1">
          <a:off x="20434300" y="18525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149861</xdr:rowOff>
    </xdr:from>
    <xdr:to>
      <xdr:col>102</xdr:col>
      <xdr:colOff>165100</xdr:colOff>
      <xdr:row>108</xdr:row>
      <xdr:rowOff>80011</xdr:rowOff>
    </xdr:to>
    <xdr:sp macro="" textlink="">
      <xdr:nvSpPr>
        <xdr:cNvPr id="841" name="楕円 840">
          <a:extLst>
            <a:ext uri="{FF2B5EF4-FFF2-40B4-BE49-F238E27FC236}">
              <a16:creationId xmlns:a16="http://schemas.microsoft.com/office/drawing/2014/main" xmlns="" id="{A321B80C-FEC6-4FD7-98B8-6C0FC8F81C61}"/>
            </a:ext>
          </a:extLst>
        </xdr:cNvPr>
        <xdr:cNvSpPr/>
      </xdr:nvSpPr>
      <xdr:spPr>
        <a:xfrm>
          <a:off x="19494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27939</xdr:rowOff>
    </xdr:from>
    <xdr:to>
      <xdr:col>107</xdr:col>
      <xdr:colOff>50800</xdr:colOff>
      <xdr:row>108</xdr:row>
      <xdr:rowOff>29211</xdr:rowOff>
    </xdr:to>
    <xdr:cxnSp macro="">
      <xdr:nvCxnSpPr>
        <xdr:cNvPr id="842" name="直線コネクタ 841">
          <a:extLst>
            <a:ext uri="{FF2B5EF4-FFF2-40B4-BE49-F238E27FC236}">
              <a16:creationId xmlns:a16="http://schemas.microsoft.com/office/drawing/2014/main" xmlns="" id="{F1C36DBB-7B22-452A-A61A-A9308DC8E98C}"/>
            </a:ext>
          </a:extLst>
        </xdr:cNvPr>
        <xdr:cNvCxnSpPr/>
      </xdr:nvCxnSpPr>
      <xdr:spPr>
        <a:xfrm flipV="1">
          <a:off x="19545300" y="185445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149861</xdr:rowOff>
    </xdr:from>
    <xdr:to>
      <xdr:col>98</xdr:col>
      <xdr:colOff>38100</xdr:colOff>
      <xdr:row>108</xdr:row>
      <xdr:rowOff>80011</xdr:rowOff>
    </xdr:to>
    <xdr:sp macro="" textlink="">
      <xdr:nvSpPr>
        <xdr:cNvPr id="843" name="楕円 842">
          <a:extLst>
            <a:ext uri="{FF2B5EF4-FFF2-40B4-BE49-F238E27FC236}">
              <a16:creationId xmlns:a16="http://schemas.microsoft.com/office/drawing/2014/main" xmlns="" id="{22972E71-7E32-4607-8154-68E699FEBF35}"/>
            </a:ext>
          </a:extLst>
        </xdr:cNvPr>
        <xdr:cNvSpPr/>
      </xdr:nvSpPr>
      <xdr:spPr>
        <a:xfrm>
          <a:off x="18605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29211</xdr:rowOff>
    </xdr:from>
    <xdr:to>
      <xdr:col>102</xdr:col>
      <xdr:colOff>114300</xdr:colOff>
      <xdr:row>108</xdr:row>
      <xdr:rowOff>29211</xdr:rowOff>
    </xdr:to>
    <xdr:cxnSp macro="">
      <xdr:nvCxnSpPr>
        <xdr:cNvPr id="844" name="直線コネクタ 843">
          <a:extLst>
            <a:ext uri="{FF2B5EF4-FFF2-40B4-BE49-F238E27FC236}">
              <a16:creationId xmlns:a16="http://schemas.microsoft.com/office/drawing/2014/main" xmlns="" id="{8BB75B8B-2CF4-4F0A-96AB-2B20C55217E5}"/>
            </a:ext>
          </a:extLst>
        </xdr:cNvPr>
        <xdr:cNvCxnSpPr/>
      </xdr:nvCxnSpPr>
      <xdr:spPr>
        <a:xfrm>
          <a:off x="18656300" y="1854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45" name="n_1aveValue【公民館】&#10;一人当たり面積">
          <a:extLst>
            <a:ext uri="{FF2B5EF4-FFF2-40B4-BE49-F238E27FC236}">
              <a16:creationId xmlns:a16="http://schemas.microsoft.com/office/drawing/2014/main" xmlns="" id="{EF362AB3-A5BE-4161-B2B2-5C10D3A8D1A7}"/>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6" name="n_2aveValue【公民館】&#10;一人当たり面積">
          <a:extLst>
            <a:ext uri="{FF2B5EF4-FFF2-40B4-BE49-F238E27FC236}">
              <a16:creationId xmlns:a16="http://schemas.microsoft.com/office/drawing/2014/main" xmlns="" id="{C766E9CA-6BB7-4AFB-83BE-F18052795926}"/>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47" name="n_3aveValue【公民館】&#10;一人当たり面積">
          <a:extLst>
            <a:ext uri="{FF2B5EF4-FFF2-40B4-BE49-F238E27FC236}">
              <a16:creationId xmlns:a16="http://schemas.microsoft.com/office/drawing/2014/main" xmlns="" id="{6ED0AFA5-8596-43F9-8BF4-CCF3D46329EC}"/>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8" name="n_4aveValue【公民館】&#10;一人当たり面積">
          <a:extLst>
            <a:ext uri="{FF2B5EF4-FFF2-40B4-BE49-F238E27FC236}">
              <a16:creationId xmlns:a16="http://schemas.microsoft.com/office/drawing/2014/main" xmlns="" id="{D44E73D5-37F7-4C1E-975A-EC8AF6A9F46D}"/>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50816</xdr:rowOff>
    </xdr:from>
    <xdr:ext cx="469744" cy="259045"/>
    <xdr:sp macro="" textlink="">
      <xdr:nvSpPr>
        <xdr:cNvPr id="849" name="n_1mainValue【公民館】&#10;一人当たり面積">
          <a:extLst>
            <a:ext uri="{FF2B5EF4-FFF2-40B4-BE49-F238E27FC236}">
              <a16:creationId xmlns:a16="http://schemas.microsoft.com/office/drawing/2014/main" xmlns="" id="{16DBDFBE-37A0-4A3F-AFCF-038FC34F0C97}"/>
            </a:ext>
          </a:extLst>
        </xdr:cNvPr>
        <xdr:cNvSpPr txBox="1"/>
      </xdr:nvSpPr>
      <xdr:spPr>
        <a:xfrm>
          <a:off x="21075727" y="185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69866</xdr:rowOff>
    </xdr:from>
    <xdr:ext cx="469744" cy="259045"/>
    <xdr:sp macro="" textlink="">
      <xdr:nvSpPr>
        <xdr:cNvPr id="850" name="n_2mainValue【公民館】&#10;一人当たり面積">
          <a:extLst>
            <a:ext uri="{FF2B5EF4-FFF2-40B4-BE49-F238E27FC236}">
              <a16:creationId xmlns:a16="http://schemas.microsoft.com/office/drawing/2014/main" xmlns="" id="{CC226ECB-95AE-4C9A-B44F-1B22D9122D59}"/>
            </a:ext>
          </a:extLst>
        </xdr:cNvPr>
        <xdr:cNvSpPr txBox="1"/>
      </xdr:nvSpPr>
      <xdr:spPr>
        <a:xfrm>
          <a:off x="20199427" y="185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71138</xdr:rowOff>
    </xdr:from>
    <xdr:ext cx="469744" cy="259045"/>
    <xdr:sp macro="" textlink="">
      <xdr:nvSpPr>
        <xdr:cNvPr id="851" name="n_3mainValue【公民館】&#10;一人当たり面積">
          <a:extLst>
            <a:ext uri="{FF2B5EF4-FFF2-40B4-BE49-F238E27FC236}">
              <a16:creationId xmlns:a16="http://schemas.microsoft.com/office/drawing/2014/main" xmlns="" id="{93C0D939-E933-4477-89BD-7122942F5F0C}"/>
            </a:ext>
          </a:extLst>
        </xdr:cNvPr>
        <xdr:cNvSpPr txBox="1"/>
      </xdr:nvSpPr>
      <xdr:spPr>
        <a:xfrm>
          <a:off x="193104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71138</xdr:rowOff>
    </xdr:from>
    <xdr:ext cx="469744" cy="259045"/>
    <xdr:sp macro="" textlink="">
      <xdr:nvSpPr>
        <xdr:cNvPr id="852" name="n_4mainValue【公民館】&#10;一人当たり面積">
          <a:extLst>
            <a:ext uri="{FF2B5EF4-FFF2-40B4-BE49-F238E27FC236}">
              <a16:creationId xmlns:a16="http://schemas.microsoft.com/office/drawing/2014/main" xmlns="" id="{89A057CB-EC57-4744-AB92-D29956EDDA63}"/>
            </a:ext>
          </a:extLst>
        </xdr:cNvPr>
        <xdr:cNvSpPr txBox="1"/>
      </xdr:nvSpPr>
      <xdr:spPr>
        <a:xfrm>
          <a:off x="184214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xmlns="" id="{861346AF-060A-4C4B-B4F9-1AA6DE663D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xmlns="" id="{A1ACA0D4-9B17-45E0-9CBC-F043CA1381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xmlns="" id="{E066FA0C-3332-4407-AD33-6060987EED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学校施設、公営住宅の有形固定資産減価償却率が特に高くなっており、今後、策定した個別施設計画に基づいて、施設の適切な維持管理に努めたい。</a:t>
          </a:r>
          <a:endParaRPr lang="ja-JP" altLang="ja-JP" sz="1400">
            <a:effectLst/>
          </a:endParaRPr>
        </a:p>
        <a:p>
          <a:r>
            <a:rPr kumimoji="1" lang="ja-JP" altLang="ja-JP" sz="1100">
              <a:solidFill>
                <a:schemeClr val="dk1"/>
              </a:solidFill>
              <a:effectLst/>
              <a:latin typeface="+mn-lt"/>
              <a:ea typeface="+mn-ea"/>
              <a:cs typeface="+mn-cs"/>
            </a:rPr>
            <a:t>また、庁舎については、平成２４年度に耐震改修工事を実施したため、</a:t>
          </a:r>
          <a:r>
            <a:rPr kumimoji="1" lang="ja-JP" altLang="ja-JP" sz="1100" b="0" i="0" baseline="0">
              <a:solidFill>
                <a:schemeClr val="dk1"/>
              </a:solidFill>
              <a:effectLst/>
              <a:latin typeface="+mn-lt"/>
              <a:ea typeface="+mn-ea"/>
              <a:cs typeface="+mn-cs"/>
            </a:rPr>
            <a:t>有形固定資産減価償却率が大きく低下している。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1843F26-C0E8-4013-8E50-B26CCB16BA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9C7658B-D516-43DF-8143-2DB2E06ADD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FE879FB-035B-462A-8601-5636E35004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34026A9-5B53-46D8-A018-3B0062D99C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DB28D23-4104-4CFA-A677-D8278B37E7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1680760-107D-4900-A384-A666AB7C7B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9882648-702C-44FD-B936-A768208178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8CD1C1C-585C-45BA-B931-9463CF283E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A9923CD-B9BE-4DF3-9723-4469479F1E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2E28B17-18F5-4F5B-875F-53A77ECC8B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13,156
36.22
9,315,563
8,989,171
257,645
3,802,551
5,740,227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1D61F9B-AA60-4A56-AE5E-2BAE59BBB2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BB3921B-A816-4108-81FA-89E67E02DA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18F1886-7AC3-450A-A14D-8B3DEBDE33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35FD940-9608-489F-BBFD-04833EE313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8A3577D-EB3A-4EBF-8FA6-2B1904784B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A0105942-6DBA-4C30-BACA-0AE5EA8DEAC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E3B401E-5584-4938-BBFF-152C8C4766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7C570BF-79B1-4FA3-93AE-4BCE7E62F0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C37B1D3-5C8C-4381-8269-F539C2CA2C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9894202-5419-4D10-BA41-0CFD8DB889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245DEBE-FA41-4660-81F0-7A6AF34AA4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4C68CEF-D366-4207-A5E9-D22FB08A70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E160063-586C-4D5E-98CA-2BAC2E5745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D96B863-ED93-45EA-9E89-4C33E02CAF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EB41A8F-9008-412E-B2DE-390AC341E7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22820FD-52F0-442D-A4F3-0717CBAEE0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868445F-8B81-4A50-A638-5D884A0168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DE92AB2-0F9C-4F7F-9E70-3BD02F6957B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B81ADFB-9742-416A-ADC6-1FEDA34881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199428A6-FFA9-47EA-98B5-FF02694E652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35482EC-EA76-41F6-AA47-67BD5A222D2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929CC75-4F17-42E8-A666-3A66D74F51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154A9E2-4CB0-4692-B711-C692B1032F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DA9031B-EC97-49A0-9A3E-0F351E3C67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BD71B76-5F1B-4A43-81C2-402314C7F8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DA986CB5-1CFC-4254-875D-610F2488D8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57C4B47-9243-47E7-A62B-C4888A5C91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59373E4-26F2-47EA-B0D5-62FDA5A658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23259DE-058A-4B4A-91E8-70430088CF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8FC3064-4E2C-4E3E-826F-6504044F4F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641A664-154C-4E71-B2CC-5BBCFA41CC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F73242D-12A6-4119-9051-68D300A5089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F457BFDC-AAB3-4099-AFE3-49B9BEA11C3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42A8C795-AAB7-48BA-A105-BD82186869A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2C347BBF-FC0F-44B7-BFAE-8DE2F03693F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8D5772B2-4B73-40B2-A62F-9C0286216B9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D349AC34-99A5-49C2-BF92-4992132E1EB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786F665-3381-4C88-8173-F5A19A96F3C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2B283910-3F22-4D8E-BAEF-BC925184660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61A977B4-50E6-440D-82A4-B4A1019CC3E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FA37CAC5-E693-4CCB-997D-20EA70D48B5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61D7DA9-B338-4695-8AD6-7E910AFC787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EB68B702-636F-460F-B30C-481352284A3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516334B0-DE39-42FF-AD3E-E83A61DD060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EF8AB5E-C2A5-43B1-8A45-BDD975BF2B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AC0EE7EE-65A3-47B5-82FF-9E487014148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xmlns="" id="{EAB2DBB6-2BAC-4D9D-90B2-2B6502AC5883}"/>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C2954357-4F3A-4F9E-ADF6-1FA57773FE16}"/>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xmlns="" id="{C124DF3F-EA1F-4C06-8C99-4F20EA4CE484}"/>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E4016096-0BA7-4398-921A-8E2799C144E9}"/>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B28C9069-F20A-4940-8E61-4785374AE2C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F349E221-CDC6-4EEF-9506-E04FBBC513A3}"/>
            </a:ext>
          </a:extLst>
        </xdr:cNvPr>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xmlns="" id="{DBC3377F-A03C-4E58-829C-35B5FDE5FC14}"/>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xmlns="" id="{86744415-934B-47FF-AD8F-3036E758FB0B}"/>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xmlns="" id="{BB9A9C58-D6E9-4A33-A804-17A89562FD7C}"/>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xmlns="" id="{E6B7FE11-1ACA-474E-ACBA-5FFF9BE3E3A4}"/>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xmlns="" id="{08C202C0-A993-4E85-A29F-CF0DB74B3540}"/>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D15EDA7-389B-4389-98A2-353FEE2258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0BE3AC9-B041-4B94-A4FB-5EAAD56FE1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1FF0822E-F377-41C3-9FB1-34D7D8EA6A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2935FEB-3FCC-4C1C-B3F5-BC38D579E8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FA3A06AD-2763-4C28-9EF5-93DD922F810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4" name="楕円 73">
          <a:extLst>
            <a:ext uri="{FF2B5EF4-FFF2-40B4-BE49-F238E27FC236}">
              <a16:creationId xmlns:a16="http://schemas.microsoft.com/office/drawing/2014/main" xmlns="" id="{29880892-1F2C-4447-B346-FFF302BFBE23}"/>
            </a:ext>
          </a:extLst>
        </xdr:cNvPr>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80571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3D6D5D6C-73A0-4E8E-91DB-5BD755ADC60B}"/>
            </a:ext>
          </a:extLst>
        </xdr:cNvPr>
        <xdr:cNvSpPr txBox="1"/>
      </xdr:nvSpPr>
      <xdr:spPr>
        <a:xfrm>
          <a:off x="4673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6" name="楕円 75">
          <a:extLst>
            <a:ext uri="{FF2B5EF4-FFF2-40B4-BE49-F238E27FC236}">
              <a16:creationId xmlns:a16="http://schemas.microsoft.com/office/drawing/2014/main" xmlns="" id="{4054D5C0-97EA-4B8C-AAF2-5026915582A6}"/>
            </a:ext>
          </a:extLst>
        </xdr:cNvPr>
        <xdr:cNvSpPr/>
      </xdr:nvSpPr>
      <xdr:spPr>
        <a:xfrm>
          <a:off x="3746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152944</xdr:rowOff>
    </xdr:to>
    <xdr:cxnSp macro="">
      <xdr:nvCxnSpPr>
        <xdr:cNvPr id="77" name="直線コネクタ 76">
          <a:extLst>
            <a:ext uri="{FF2B5EF4-FFF2-40B4-BE49-F238E27FC236}">
              <a16:creationId xmlns:a16="http://schemas.microsoft.com/office/drawing/2014/main" xmlns="" id="{F3625D07-B1E6-4868-9C6B-02698006036B}"/>
            </a:ext>
          </a:extLst>
        </xdr:cNvPr>
        <xdr:cNvCxnSpPr/>
      </xdr:nvCxnSpPr>
      <xdr:spPr>
        <a:xfrm>
          <a:off x="3797300" y="64639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46627</xdr:rowOff>
    </xdr:from>
    <xdr:to>
      <xdr:col>15</xdr:col>
      <xdr:colOff>101600</xdr:colOff>
      <xdr:row>37</xdr:row>
      <xdr:rowOff>148227</xdr:rowOff>
    </xdr:to>
    <xdr:sp macro="" textlink="">
      <xdr:nvSpPr>
        <xdr:cNvPr id="78" name="楕円 77">
          <a:extLst>
            <a:ext uri="{FF2B5EF4-FFF2-40B4-BE49-F238E27FC236}">
              <a16:creationId xmlns:a16="http://schemas.microsoft.com/office/drawing/2014/main" xmlns="" id="{96FAFC09-8562-4CF4-8996-5F9516C84130}"/>
            </a:ext>
          </a:extLst>
        </xdr:cNvPr>
        <xdr:cNvSpPr/>
      </xdr:nvSpPr>
      <xdr:spPr>
        <a:xfrm>
          <a:off x="2857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120287</xdr:rowOff>
    </xdr:to>
    <xdr:cxnSp macro="">
      <xdr:nvCxnSpPr>
        <xdr:cNvPr id="79" name="直線コネクタ 78">
          <a:extLst>
            <a:ext uri="{FF2B5EF4-FFF2-40B4-BE49-F238E27FC236}">
              <a16:creationId xmlns:a16="http://schemas.microsoft.com/office/drawing/2014/main" xmlns="" id="{6A8724F3-615D-40A1-B304-D125BC3EB191}"/>
            </a:ext>
          </a:extLst>
        </xdr:cNvPr>
        <xdr:cNvCxnSpPr/>
      </xdr:nvCxnSpPr>
      <xdr:spPr>
        <a:xfrm>
          <a:off x="2908300" y="64410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a:extLst>
            <a:ext uri="{FF2B5EF4-FFF2-40B4-BE49-F238E27FC236}">
              <a16:creationId xmlns:a16="http://schemas.microsoft.com/office/drawing/2014/main" xmlns="" id="{59E3C6C7-951F-4FC8-A30A-70E89EFF1FC9}"/>
            </a:ext>
          </a:extLst>
        </xdr:cNvPr>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97427</xdr:rowOff>
    </xdr:to>
    <xdr:cxnSp macro="">
      <xdr:nvCxnSpPr>
        <xdr:cNvPr id="81" name="直線コネクタ 80">
          <a:extLst>
            <a:ext uri="{FF2B5EF4-FFF2-40B4-BE49-F238E27FC236}">
              <a16:creationId xmlns:a16="http://schemas.microsoft.com/office/drawing/2014/main" xmlns="" id="{42BACC2F-F805-4403-8292-5C380D5E76A6}"/>
            </a:ext>
          </a:extLst>
        </xdr:cNvPr>
        <xdr:cNvCxnSpPr/>
      </xdr:nvCxnSpPr>
      <xdr:spPr>
        <a:xfrm>
          <a:off x="2019300" y="64116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a16="http://schemas.microsoft.com/office/drawing/2014/main" xmlns="" id="{278DF8C8-4274-45D1-B5D5-7D8FF9F4B8E8}"/>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3" name="直線コネクタ 82">
          <a:extLst>
            <a:ext uri="{FF2B5EF4-FFF2-40B4-BE49-F238E27FC236}">
              <a16:creationId xmlns:a16="http://schemas.microsoft.com/office/drawing/2014/main" xmlns="" id="{00CA9047-0F2D-4178-BC6C-A92FAE688802}"/>
            </a:ext>
          </a:extLst>
        </xdr:cNvPr>
        <xdr:cNvCxnSpPr/>
      </xdr:nvCxnSpPr>
      <xdr:spPr>
        <a:xfrm>
          <a:off x="1130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a:extLst>
            <a:ext uri="{FF2B5EF4-FFF2-40B4-BE49-F238E27FC236}">
              <a16:creationId xmlns:a16="http://schemas.microsoft.com/office/drawing/2014/main" xmlns="" id="{0532BF29-59DA-4AD0-8DAB-DB57F7EDF7B7}"/>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a:extLst>
            <a:ext uri="{FF2B5EF4-FFF2-40B4-BE49-F238E27FC236}">
              <a16:creationId xmlns:a16="http://schemas.microsoft.com/office/drawing/2014/main" xmlns="" id="{51D73D04-D13D-4A22-A4A9-F6C0FE731444}"/>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a:extLst>
            <a:ext uri="{FF2B5EF4-FFF2-40B4-BE49-F238E27FC236}">
              <a16:creationId xmlns:a16="http://schemas.microsoft.com/office/drawing/2014/main" xmlns="" id="{BF4E0E65-8082-4A3D-944C-847332DA9BE7}"/>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a:extLst>
            <a:ext uri="{FF2B5EF4-FFF2-40B4-BE49-F238E27FC236}">
              <a16:creationId xmlns:a16="http://schemas.microsoft.com/office/drawing/2014/main" xmlns="" id="{F19B3321-9698-4494-8789-D107A652DEED}"/>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162214</xdr:rowOff>
    </xdr:from>
    <xdr:ext cx="405111" cy="259045"/>
    <xdr:sp macro="" textlink="">
      <xdr:nvSpPr>
        <xdr:cNvPr id="88" name="n_1mainValue【図書館】&#10;有形固定資産減価償却率">
          <a:extLst>
            <a:ext uri="{FF2B5EF4-FFF2-40B4-BE49-F238E27FC236}">
              <a16:creationId xmlns:a16="http://schemas.microsoft.com/office/drawing/2014/main" xmlns="" id="{09BB87C5-4B26-4724-B41A-FD91323A3B46}"/>
            </a:ext>
          </a:extLst>
        </xdr:cNvPr>
        <xdr:cNvSpPr txBox="1"/>
      </xdr:nvSpPr>
      <xdr:spPr>
        <a:xfrm>
          <a:off x="35820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139354</xdr:rowOff>
    </xdr:from>
    <xdr:ext cx="405111" cy="259045"/>
    <xdr:sp macro="" textlink="">
      <xdr:nvSpPr>
        <xdr:cNvPr id="89" name="n_2mainValue【図書館】&#10;有形固定資産減価償却率">
          <a:extLst>
            <a:ext uri="{FF2B5EF4-FFF2-40B4-BE49-F238E27FC236}">
              <a16:creationId xmlns:a16="http://schemas.microsoft.com/office/drawing/2014/main" xmlns="" id="{1F6D9553-7F06-470F-B1F1-7BFCCE1935A3}"/>
            </a:ext>
          </a:extLst>
        </xdr:cNvPr>
        <xdr:cNvSpPr txBox="1"/>
      </xdr:nvSpPr>
      <xdr:spPr>
        <a:xfrm>
          <a:off x="2705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90" name="n_3mainValue【図書館】&#10;有形固定資産減価償却率">
          <a:extLst>
            <a:ext uri="{FF2B5EF4-FFF2-40B4-BE49-F238E27FC236}">
              <a16:creationId xmlns:a16="http://schemas.microsoft.com/office/drawing/2014/main" xmlns="" id="{61677DF6-9431-44AF-8E70-FD24632742E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91" name="n_4mainValue【図書館】&#10;有形固定資産減価償却率">
          <a:extLst>
            <a:ext uri="{FF2B5EF4-FFF2-40B4-BE49-F238E27FC236}">
              <a16:creationId xmlns:a16="http://schemas.microsoft.com/office/drawing/2014/main" xmlns="" id="{60435691-9882-4C0C-9154-5A2B0D05FC67}"/>
            </a:ext>
          </a:extLst>
        </xdr:cNvPr>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2E91CEB2-0CF9-478B-A23E-76E6831497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9152B74-1873-4AE6-B311-C04604697C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6B57A3A0-7FE7-4123-BCFE-0D7471C0E9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FB0A8B3E-7D13-4180-BB1A-ECEFC542AA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F3D2DB69-4311-49B9-B8CB-080C017DD9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78414A55-A9D1-4949-BCFE-7D8CF68C4F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74691166-288F-4BDA-B6E8-93657EE0965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D69A1B99-A6BD-45DC-90F2-C67CB7B8F32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EC7DAA14-D446-4FB0-9B56-C8F48F778A3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AB9B8A9C-B33F-4647-B6F9-3A693C8CD5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7316384A-265A-4830-9976-309B848DFDA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AFF5CA46-76ED-4BFE-B7FD-9F33101E162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97DDC895-73E3-4D6D-9054-70F624A02E1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0AA33FAC-D2B7-497F-A61A-141ACA0DFBE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9FDB2463-503B-4F16-A68A-4A56DDE2F15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A79D20C6-D3F1-4E2E-9EA6-058973FEE0E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CF867105-EB59-497C-B0F5-3F841366CC6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787A87FD-BBE7-41EE-AD82-5C68F2F9E04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5AB18D02-7B65-453A-AB11-0BF33F4C217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4BE54FED-BDB1-40B6-B66D-B6B3A4261B4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76B55034-1C75-4BA3-A301-D591FFF501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4850E43E-9F0F-471B-8226-8A6F479D588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FCCE5C23-A2F1-4890-A010-B453CDF2E4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xmlns="" id="{B28EF888-E3CE-4151-91E0-C755D8BE3F07}"/>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xmlns="" id="{DBF68DD6-CEC5-4B92-BD95-4C6BE7B5ED9E}"/>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xmlns="" id="{8E1922E3-09B4-4CB4-AC8E-DA3B86A84CB6}"/>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xmlns="" id="{48DC74B8-225B-42B2-B31B-E35EAB7349B2}"/>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xmlns="" id="{83742A44-5C4B-42B4-9105-B69C7B86287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xmlns="" id="{C9C84346-76C8-429C-BD91-42C7D8D70272}"/>
            </a:ext>
          </a:extLst>
        </xdr:cNvPr>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xmlns="" id="{EB7ACC5B-1409-4E47-9BD5-AAC3E447C5BC}"/>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xmlns="" id="{9083A6D7-4481-4539-BF76-9D55A66EFBC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xmlns="" id="{F7E40E49-03C8-4F18-807E-FF47070A9EA9}"/>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xmlns="" id="{ADB9754E-9CB8-467B-9C76-429EEADBE584}"/>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xmlns="" id="{74DA16FE-9CF4-4F32-875D-C973BFB4E37B}"/>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D25A757-2E48-4067-B8AA-2971EC4550F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57FD9D9-B2E3-428A-BA61-ABA045EC87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E182ACF-A629-48C7-B8D9-2B80A91A8B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10E31C8A-4EDB-41DF-AB1A-3684FFB86F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422600EE-A15D-4015-A61F-CCF4CA2A09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6350</xdr:rowOff>
    </xdr:from>
    <xdr:to>
      <xdr:col>55</xdr:col>
      <xdr:colOff>50800</xdr:colOff>
      <xdr:row>35</xdr:row>
      <xdr:rowOff>107950</xdr:rowOff>
    </xdr:to>
    <xdr:sp macro="" textlink="">
      <xdr:nvSpPr>
        <xdr:cNvPr id="131" name="楕円 130">
          <a:extLst>
            <a:ext uri="{FF2B5EF4-FFF2-40B4-BE49-F238E27FC236}">
              <a16:creationId xmlns:a16="http://schemas.microsoft.com/office/drawing/2014/main" xmlns="" id="{85B37396-8D8D-43B4-A51F-09B95B62FC1A}"/>
            </a:ext>
          </a:extLst>
        </xdr:cNvPr>
        <xdr:cNvSpPr/>
      </xdr:nvSpPr>
      <xdr:spPr>
        <a:xfrm>
          <a:off x="10426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29227</xdr:rowOff>
    </xdr:from>
    <xdr:ext cx="469744" cy="259045"/>
    <xdr:sp macro="" textlink="">
      <xdr:nvSpPr>
        <xdr:cNvPr id="132" name="【図書館】&#10;一人当たり面積該当値テキスト">
          <a:extLst>
            <a:ext uri="{FF2B5EF4-FFF2-40B4-BE49-F238E27FC236}">
              <a16:creationId xmlns:a16="http://schemas.microsoft.com/office/drawing/2014/main" xmlns="" id="{870D544E-510A-47B8-8023-B5EFCC47420D}"/>
            </a:ext>
          </a:extLst>
        </xdr:cNvPr>
        <xdr:cNvSpPr txBox="1"/>
      </xdr:nvSpPr>
      <xdr:spPr>
        <a:xfrm>
          <a:off x="10515600"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33" name="楕円 132">
          <a:extLst>
            <a:ext uri="{FF2B5EF4-FFF2-40B4-BE49-F238E27FC236}">
              <a16:creationId xmlns:a16="http://schemas.microsoft.com/office/drawing/2014/main" xmlns="" id="{4F74829D-2952-42EF-8724-FBCFF1A618E7}"/>
            </a:ext>
          </a:extLst>
        </xdr:cNvPr>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57150</xdr:rowOff>
    </xdr:from>
    <xdr:to>
      <xdr:col>55</xdr:col>
      <xdr:colOff>0</xdr:colOff>
      <xdr:row>35</xdr:row>
      <xdr:rowOff>64770</xdr:rowOff>
    </xdr:to>
    <xdr:cxnSp macro="">
      <xdr:nvCxnSpPr>
        <xdr:cNvPr id="134" name="直線コネクタ 133">
          <a:extLst>
            <a:ext uri="{FF2B5EF4-FFF2-40B4-BE49-F238E27FC236}">
              <a16:creationId xmlns:a16="http://schemas.microsoft.com/office/drawing/2014/main" xmlns="" id="{F3D1284E-BDCC-47FC-9173-0A3DADCA4BC2}"/>
            </a:ext>
          </a:extLst>
        </xdr:cNvPr>
        <xdr:cNvCxnSpPr/>
      </xdr:nvCxnSpPr>
      <xdr:spPr>
        <a:xfrm flipV="1">
          <a:off x="9639300" y="6057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21590</xdr:rowOff>
    </xdr:from>
    <xdr:to>
      <xdr:col>46</xdr:col>
      <xdr:colOff>38100</xdr:colOff>
      <xdr:row>35</xdr:row>
      <xdr:rowOff>123190</xdr:rowOff>
    </xdr:to>
    <xdr:sp macro="" textlink="">
      <xdr:nvSpPr>
        <xdr:cNvPr id="135" name="楕円 134">
          <a:extLst>
            <a:ext uri="{FF2B5EF4-FFF2-40B4-BE49-F238E27FC236}">
              <a16:creationId xmlns:a16="http://schemas.microsoft.com/office/drawing/2014/main" xmlns="" id="{73064E8D-C7C0-41F8-A053-BBEAA411202B}"/>
            </a:ext>
          </a:extLst>
        </xdr:cNvPr>
        <xdr:cNvSpPr/>
      </xdr:nvSpPr>
      <xdr:spPr>
        <a:xfrm>
          <a:off x="8699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64770</xdr:rowOff>
    </xdr:from>
    <xdr:to>
      <xdr:col>50</xdr:col>
      <xdr:colOff>114300</xdr:colOff>
      <xdr:row>35</xdr:row>
      <xdr:rowOff>72390</xdr:rowOff>
    </xdr:to>
    <xdr:cxnSp macro="">
      <xdr:nvCxnSpPr>
        <xdr:cNvPr id="136" name="直線コネクタ 135">
          <a:extLst>
            <a:ext uri="{FF2B5EF4-FFF2-40B4-BE49-F238E27FC236}">
              <a16:creationId xmlns:a16="http://schemas.microsoft.com/office/drawing/2014/main" xmlns="" id="{384A976E-2862-4C79-9364-C4FC91937C03}"/>
            </a:ext>
          </a:extLst>
        </xdr:cNvPr>
        <xdr:cNvCxnSpPr/>
      </xdr:nvCxnSpPr>
      <xdr:spPr>
        <a:xfrm flipV="1">
          <a:off x="8750300" y="6065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25400</xdr:rowOff>
    </xdr:from>
    <xdr:to>
      <xdr:col>41</xdr:col>
      <xdr:colOff>101600</xdr:colOff>
      <xdr:row>35</xdr:row>
      <xdr:rowOff>127000</xdr:rowOff>
    </xdr:to>
    <xdr:sp macro="" textlink="">
      <xdr:nvSpPr>
        <xdr:cNvPr id="137" name="楕円 136">
          <a:extLst>
            <a:ext uri="{FF2B5EF4-FFF2-40B4-BE49-F238E27FC236}">
              <a16:creationId xmlns:a16="http://schemas.microsoft.com/office/drawing/2014/main" xmlns="" id="{0C7D930C-2484-40B4-91D3-AE7834C9B1BE}"/>
            </a:ext>
          </a:extLst>
        </xdr:cNvPr>
        <xdr:cNvSpPr/>
      </xdr:nvSpPr>
      <xdr:spPr>
        <a:xfrm>
          <a:off x="781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72390</xdr:rowOff>
    </xdr:from>
    <xdr:to>
      <xdr:col>45</xdr:col>
      <xdr:colOff>177800</xdr:colOff>
      <xdr:row>35</xdr:row>
      <xdr:rowOff>76200</xdr:rowOff>
    </xdr:to>
    <xdr:cxnSp macro="">
      <xdr:nvCxnSpPr>
        <xdr:cNvPr id="138" name="直線コネクタ 137">
          <a:extLst>
            <a:ext uri="{FF2B5EF4-FFF2-40B4-BE49-F238E27FC236}">
              <a16:creationId xmlns:a16="http://schemas.microsoft.com/office/drawing/2014/main" xmlns="" id="{277849B0-1BA2-4C76-9D60-3DF7D5188629}"/>
            </a:ext>
          </a:extLst>
        </xdr:cNvPr>
        <xdr:cNvCxnSpPr/>
      </xdr:nvCxnSpPr>
      <xdr:spPr>
        <a:xfrm flipV="1">
          <a:off x="7861300" y="6073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29210</xdr:rowOff>
    </xdr:from>
    <xdr:to>
      <xdr:col>36</xdr:col>
      <xdr:colOff>165100</xdr:colOff>
      <xdr:row>35</xdr:row>
      <xdr:rowOff>130810</xdr:rowOff>
    </xdr:to>
    <xdr:sp macro="" textlink="">
      <xdr:nvSpPr>
        <xdr:cNvPr id="139" name="楕円 138">
          <a:extLst>
            <a:ext uri="{FF2B5EF4-FFF2-40B4-BE49-F238E27FC236}">
              <a16:creationId xmlns:a16="http://schemas.microsoft.com/office/drawing/2014/main" xmlns="" id="{13D76326-95A6-4C54-A598-3766667782E6}"/>
            </a:ext>
          </a:extLst>
        </xdr:cNvPr>
        <xdr:cNvSpPr/>
      </xdr:nvSpPr>
      <xdr:spPr>
        <a:xfrm>
          <a:off x="692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76200</xdr:rowOff>
    </xdr:from>
    <xdr:to>
      <xdr:col>41</xdr:col>
      <xdr:colOff>50800</xdr:colOff>
      <xdr:row>35</xdr:row>
      <xdr:rowOff>80010</xdr:rowOff>
    </xdr:to>
    <xdr:cxnSp macro="">
      <xdr:nvCxnSpPr>
        <xdr:cNvPr id="140" name="直線コネクタ 139">
          <a:extLst>
            <a:ext uri="{FF2B5EF4-FFF2-40B4-BE49-F238E27FC236}">
              <a16:creationId xmlns:a16="http://schemas.microsoft.com/office/drawing/2014/main" xmlns="" id="{CC4D060F-1512-4035-9662-180CB516395B}"/>
            </a:ext>
          </a:extLst>
        </xdr:cNvPr>
        <xdr:cNvCxnSpPr/>
      </xdr:nvCxnSpPr>
      <xdr:spPr>
        <a:xfrm flipV="1">
          <a:off x="6972300" y="6076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a:extLst>
            <a:ext uri="{FF2B5EF4-FFF2-40B4-BE49-F238E27FC236}">
              <a16:creationId xmlns:a16="http://schemas.microsoft.com/office/drawing/2014/main" xmlns="" id="{75F65CBA-3A62-4BC3-BA2C-86BB017A65C9}"/>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a:extLst>
            <a:ext uri="{FF2B5EF4-FFF2-40B4-BE49-F238E27FC236}">
              <a16:creationId xmlns:a16="http://schemas.microsoft.com/office/drawing/2014/main" xmlns="" id="{EA66B447-1E0F-47AD-9715-FBC3803F0008}"/>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a:extLst>
            <a:ext uri="{FF2B5EF4-FFF2-40B4-BE49-F238E27FC236}">
              <a16:creationId xmlns:a16="http://schemas.microsoft.com/office/drawing/2014/main" xmlns="" id="{8615170D-8881-4D13-AE28-791DDA50B6CE}"/>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a:extLst>
            <a:ext uri="{FF2B5EF4-FFF2-40B4-BE49-F238E27FC236}">
              <a16:creationId xmlns:a16="http://schemas.microsoft.com/office/drawing/2014/main" xmlns="" id="{B007263F-6EBB-49A9-929F-AEFF87B83F7E}"/>
            </a:ext>
          </a:extLst>
        </xdr:cNvPr>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132097</xdr:rowOff>
    </xdr:from>
    <xdr:ext cx="469744" cy="259045"/>
    <xdr:sp macro="" textlink="">
      <xdr:nvSpPr>
        <xdr:cNvPr id="145" name="n_1mainValue【図書館】&#10;一人当たり面積">
          <a:extLst>
            <a:ext uri="{FF2B5EF4-FFF2-40B4-BE49-F238E27FC236}">
              <a16:creationId xmlns:a16="http://schemas.microsoft.com/office/drawing/2014/main" xmlns="" id="{3AD58DB0-038D-42BD-8031-CF9822079204}"/>
            </a:ext>
          </a:extLst>
        </xdr:cNvPr>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139717</xdr:rowOff>
    </xdr:from>
    <xdr:ext cx="469744" cy="259045"/>
    <xdr:sp macro="" textlink="">
      <xdr:nvSpPr>
        <xdr:cNvPr id="146" name="n_2mainValue【図書館】&#10;一人当たり面積">
          <a:extLst>
            <a:ext uri="{FF2B5EF4-FFF2-40B4-BE49-F238E27FC236}">
              <a16:creationId xmlns:a16="http://schemas.microsoft.com/office/drawing/2014/main" xmlns="" id="{BEF8E49E-BC21-49FF-B9B4-DB5B04B19432}"/>
            </a:ext>
          </a:extLst>
        </xdr:cNvPr>
        <xdr:cNvSpPr txBox="1"/>
      </xdr:nvSpPr>
      <xdr:spPr>
        <a:xfrm>
          <a:off x="85154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143527</xdr:rowOff>
    </xdr:from>
    <xdr:ext cx="469744" cy="259045"/>
    <xdr:sp macro="" textlink="">
      <xdr:nvSpPr>
        <xdr:cNvPr id="147" name="n_3mainValue【図書館】&#10;一人当たり面積">
          <a:extLst>
            <a:ext uri="{FF2B5EF4-FFF2-40B4-BE49-F238E27FC236}">
              <a16:creationId xmlns:a16="http://schemas.microsoft.com/office/drawing/2014/main" xmlns="" id="{87D2C273-E950-419B-BBFE-D9F5148484E5}"/>
            </a:ext>
          </a:extLst>
        </xdr:cNvPr>
        <xdr:cNvSpPr txBox="1"/>
      </xdr:nvSpPr>
      <xdr:spPr>
        <a:xfrm>
          <a:off x="7626427"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147337</xdr:rowOff>
    </xdr:from>
    <xdr:ext cx="469744" cy="259045"/>
    <xdr:sp macro="" textlink="">
      <xdr:nvSpPr>
        <xdr:cNvPr id="148" name="n_4mainValue【図書館】&#10;一人当たり面積">
          <a:extLst>
            <a:ext uri="{FF2B5EF4-FFF2-40B4-BE49-F238E27FC236}">
              <a16:creationId xmlns:a16="http://schemas.microsoft.com/office/drawing/2014/main" xmlns="" id="{29EAD591-8BAC-40E2-A74E-865EF79E0CB0}"/>
            </a:ext>
          </a:extLst>
        </xdr:cNvPr>
        <xdr:cNvSpPr txBox="1"/>
      </xdr:nvSpPr>
      <xdr:spPr>
        <a:xfrm>
          <a:off x="67374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4BE1B187-6E96-4434-B7B0-6160F76A9C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976CB80F-1B8D-4769-A951-15FC719411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8274A489-F75F-45A8-99BF-719E702588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834BF1E9-67FE-4747-8671-A99DEB9A1E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439D7B82-8154-4233-8293-0DC6D42228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95704E91-7A70-467A-91B5-6F57E84B035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E461531A-BB4E-44E2-AC37-210E825CD1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CA094E35-08A5-4718-AB48-3BA50C0926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4B3B631A-AFF4-411B-BA4A-144842E8E2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25290E77-C60B-40DC-9A0C-2A5845A95F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F6263C98-F8D3-4145-B32C-CE97E56BB6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DBD9354C-6744-4AEB-ACC4-20FCA64A643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43D2CEA4-737E-441B-A053-3F495D85949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FC8C32B1-1135-4C04-BF82-CBDA440B20C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F68D4E4C-2DB8-42C5-9BD1-F31E2F46972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667BA6E4-9F67-4DA5-BC8F-923779DC6AD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1C57E779-5013-4BB9-BFCD-13782C3941E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75499DFE-FF56-4BEC-B985-514B43F15B2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58B42057-DBEC-405D-8C5F-718975E0244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9BBEA2CA-EF9A-43B3-B670-123EE306761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D390E8BD-6447-41E2-8F93-5A99D04E504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EF9B0378-99E3-4E7C-9F5A-52246F06CBF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007E0240-B262-475F-A440-758A68AA1F3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80391F71-F0FC-4BB5-A4B7-041DFB0E17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F062571E-2E25-4887-9FBB-812F9BC83F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FA4DFF39-3D9B-4329-8AF6-07372A1E34D1}"/>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E749F431-5195-41AB-9C8F-28B3F423AC2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19E4C4FB-5A94-4CDF-B9B4-079EC57A528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3447B741-D61B-45C6-9A56-1520DBAFDD31}"/>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xmlns="" id="{936A5F0C-0E29-4683-A580-4FA8B1003998}"/>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0337F3E8-C263-4C8E-B409-CB54DB67038B}"/>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xmlns="" id="{11399971-4F07-4FA3-8D27-8B79F8F4D2DE}"/>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xmlns="" id="{CC291035-54BD-471B-9448-04CF825BDDD9}"/>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xmlns="" id="{13DB2827-7F2F-4124-A92A-CD3EB384D237}"/>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xmlns="" id="{576BB09C-3505-41CC-BDA4-9B45D1A0CA23}"/>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xmlns="" id="{9F8DA976-B279-49AF-9045-947B3CF891AF}"/>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C4BDD96A-6992-484E-BDE9-6E5ADF60488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E02EA29-FCC5-4368-BA04-FB334F89B4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31C08612-CA4D-4399-BA83-11D2D5979D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3E698497-7452-4D88-85B0-D5668D447C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9C4E7438-5D00-4FE2-8836-C590FB4851B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90" name="楕円 189">
          <a:extLst>
            <a:ext uri="{FF2B5EF4-FFF2-40B4-BE49-F238E27FC236}">
              <a16:creationId xmlns:a16="http://schemas.microsoft.com/office/drawing/2014/main" xmlns="" id="{0C5D3AC2-1BCC-4B33-8C8B-BC89076151DA}"/>
            </a:ext>
          </a:extLst>
        </xdr:cNvPr>
        <xdr:cNvSpPr/>
      </xdr:nvSpPr>
      <xdr:spPr>
        <a:xfrm>
          <a:off x="4584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136996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20BA9619-9D0A-4DB8-B8D6-D09AD4156553}"/>
            </a:ext>
          </a:extLst>
        </xdr:cNvPr>
        <xdr:cNvSpPr txBox="1"/>
      </xdr:nvSpPr>
      <xdr:spPr>
        <a:xfrm>
          <a:off x="4673600" y="1025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92" name="楕円 191">
          <a:extLst>
            <a:ext uri="{FF2B5EF4-FFF2-40B4-BE49-F238E27FC236}">
              <a16:creationId xmlns:a16="http://schemas.microsoft.com/office/drawing/2014/main" xmlns="" id="{A2D63778-6F23-4B90-B290-A880493458C1}"/>
            </a:ext>
          </a:extLst>
        </xdr:cNvPr>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164919</xdr:rowOff>
    </xdr:to>
    <xdr:cxnSp macro="">
      <xdr:nvCxnSpPr>
        <xdr:cNvPr id="193" name="直線コネクタ 192">
          <a:extLst>
            <a:ext uri="{FF2B5EF4-FFF2-40B4-BE49-F238E27FC236}">
              <a16:creationId xmlns:a16="http://schemas.microsoft.com/office/drawing/2014/main" xmlns="" id="{923BE46D-B96B-4232-92A6-BAD8BBAE9612}"/>
            </a:ext>
          </a:extLst>
        </xdr:cNvPr>
        <xdr:cNvCxnSpPr/>
      </xdr:nvCxnSpPr>
      <xdr:spPr>
        <a:xfrm>
          <a:off x="3797300" y="104192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4" name="楕円 193">
          <a:extLst>
            <a:ext uri="{FF2B5EF4-FFF2-40B4-BE49-F238E27FC236}">
              <a16:creationId xmlns:a16="http://schemas.microsoft.com/office/drawing/2014/main" xmlns="" id="{79DF5BC2-0C8C-4459-A772-243606B1B1F3}"/>
            </a:ext>
          </a:extLst>
        </xdr:cNvPr>
        <xdr:cNvSpPr/>
      </xdr:nvSpPr>
      <xdr:spPr>
        <a:xfrm>
          <a:off x="2857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132262</xdr:rowOff>
    </xdr:to>
    <xdr:cxnSp macro="">
      <xdr:nvCxnSpPr>
        <xdr:cNvPr id="195" name="直線コネクタ 194">
          <a:extLst>
            <a:ext uri="{FF2B5EF4-FFF2-40B4-BE49-F238E27FC236}">
              <a16:creationId xmlns:a16="http://schemas.microsoft.com/office/drawing/2014/main" xmlns="" id="{7172C9B5-6E21-47A4-9BD1-1F1901EA9A68}"/>
            </a:ext>
          </a:extLst>
        </xdr:cNvPr>
        <xdr:cNvCxnSpPr/>
      </xdr:nvCxnSpPr>
      <xdr:spPr>
        <a:xfrm>
          <a:off x="2908300" y="1038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6" name="楕円 195">
          <a:extLst>
            <a:ext uri="{FF2B5EF4-FFF2-40B4-BE49-F238E27FC236}">
              <a16:creationId xmlns:a16="http://schemas.microsoft.com/office/drawing/2014/main" xmlns="" id="{BF463778-57F4-4D10-925E-A054BFDC5A18}"/>
            </a:ext>
          </a:extLst>
        </xdr:cNvPr>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99604</xdr:rowOff>
    </xdr:to>
    <xdr:cxnSp macro="">
      <xdr:nvCxnSpPr>
        <xdr:cNvPr id="197" name="直線コネクタ 196">
          <a:extLst>
            <a:ext uri="{FF2B5EF4-FFF2-40B4-BE49-F238E27FC236}">
              <a16:creationId xmlns:a16="http://schemas.microsoft.com/office/drawing/2014/main" xmlns="" id="{53C71CBF-A3C5-4A9E-A09D-4B278DACB65C}"/>
            </a:ext>
          </a:extLst>
        </xdr:cNvPr>
        <xdr:cNvCxnSpPr/>
      </xdr:nvCxnSpPr>
      <xdr:spPr>
        <a:xfrm>
          <a:off x="2019300" y="103539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198" name="楕円 197">
          <a:extLst>
            <a:ext uri="{FF2B5EF4-FFF2-40B4-BE49-F238E27FC236}">
              <a16:creationId xmlns:a16="http://schemas.microsoft.com/office/drawing/2014/main" xmlns="" id="{97B03022-8ACA-409F-AD97-EC958C5BB65E}"/>
            </a:ext>
          </a:extLst>
        </xdr:cNvPr>
        <xdr:cNvSpPr/>
      </xdr:nvSpPr>
      <xdr:spPr>
        <a:xfrm>
          <a:off x="1079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32657</xdr:rowOff>
    </xdr:from>
    <xdr:to>
      <xdr:col>10</xdr:col>
      <xdr:colOff>114300</xdr:colOff>
      <xdr:row>60</xdr:row>
      <xdr:rowOff>66947</xdr:rowOff>
    </xdr:to>
    <xdr:cxnSp macro="">
      <xdr:nvCxnSpPr>
        <xdr:cNvPr id="199" name="直線コネクタ 198">
          <a:extLst>
            <a:ext uri="{FF2B5EF4-FFF2-40B4-BE49-F238E27FC236}">
              <a16:creationId xmlns:a16="http://schemas.microsoft.com/office/drawing/2014/main" xmlns="" id="{B5A29647-B50D-4E02-985B-520863B5D0CB}"/>
            </a:ext>
          </a:extLst>
        </xdr:cNvPr>
        <xdr:cNvCxnSpPr/>
      </xdr:nvCxnSpPr>
      <xdr:spPr>
        <a:xfrm>
          <a:off x="1130300" y="103196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1355BC7E-722D-420C-9BB7-4060E86F1755}"/>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5CFD6BE3-704E-44E3-872D-BD4315BF9DFE}"/>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05887C64-DB7C-4016-89E5-D775E4E46E6F}"/>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DDA7C9B3-4C85-42BA-ACC8-893D466617A8}"/>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B325FA9D-CBBD-4253-B13E-9C965BE2F80B}"/>
            </a:ext>
          </a:extLst>
        </xdr:cNvPr>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30B811D8-24DF-40A7-B308-0E761D770948}"/>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8E4CD34E-29AB-42FF-9120-9D13F1B91BEE}"/>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A86FA948-A7EB-43EB-A518-0D69F99BF3D1}"/>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F6D7AFC6-BC13-4218-8E58-69F97423F6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15F980C7-5BDD-4510-8ADA-09630C3A1F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4BD5FEA0-16BD-4F20-A304-0B1C32E785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775B89BC-8F50-4103-BA8C-0D6BF913A6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F3F59009-66CD-42AA-86E1-9A2143042C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4A46D42D-B62C-412D-A389-2A585DBDF19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A3489854-4445-4ECC-B254-796E8D595F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FC4E3167-637F-45F5-82EA-4077BD9395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C1AFF3AC-0763-4A52-838F-F4595393D5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33A20EC9-7AF4-4473-908B-F1DC42607F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xmlns="" id="{86613A23-4DDD-4891-A20F-6861DD5FA6E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xmlns="" id="{9FB9705C-F4B3-499D-88F4-A75E11C15CD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xmlns="" id="{C83B423D-2151-4316-9AA4-58F88185357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xmlns="" id="{60E04CC2-D056-4E1C-BFFB-6869693950F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xmlns="" id="{D8B82774-8248-462D-B478-FD14EE67575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xmlns="" id="{751C5E6C-6521-4F7A-B6E9-FE41879A0FB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xmlns="" id="{1F65FB40-4A53-4FAD-AAB6-710345A4328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xmlns="" id="{7AEB9F1E-EEBA-4959-BA96-2D6EA3DC088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xmlns="" id="{78AEAD89-9DAD-442A-A256-AF260B93C99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xmlns="" id="{D665E629-DECE-4BC7-8C1B-5715CE6E31C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xmlns="" id="{E42D8047-AD88-4E7D-989F-F32D1FF2F3A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xmlns="" id="{EDAFB876-C57D-456D-9E54-C622B13C54E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xmlns="" id="{1376E249-44F2-4CD5-8564-8AA71A1CBCA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xmlns="" id="{E1B92174-ACBF-42C1-8BE6-BAD230BF4E4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xmlns="" id="{5E485DE3-4AA2-4880-B923-4CE66B8DB5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xmlns="" id="{6CD54F1D-2FCB-447F-B30C-357E051D18CD}"/>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xmlns="" id="{63FEF8AC-8A2E-4E5A-86F7-46E47C09873A}"/>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xmlns="" id="{B7A36D32-1CA6-43DD-83E6-6C51311BA647}"/>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xmlns="" id="{B73DAA9C-01D2-4173-945C-A278E5F837D9}"/>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xmlns="" id="{D2B63675-D667-48DD-BC36-ECAB84F48B8A}"/>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xmlns="" id="{251456E4-5C5B-40BA-80EE-5BFF7C656B6A}"/>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xmlns="" id="{8A55CF01-069E-470B-92F5-B24692130189}"/>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xmlns="" id="{AA40AA8F-4C35-474A-A063-63872EF384C9}"/>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xmlns="" id="{FE62F54F-D113-4052-85BC-0C65C57F019D}"/>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xmlns="" id="{CD606AF5-6FE6-46C1-BCB0-1BF72FEC6E54}"/>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xmlns="" id="{D61D660A-93CB-451C-9442-E2DE3A1CFD88}"/>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556A5AEB-6ACC-4DBE-A6A2-EAFE9C07CD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774FECA5-AEE1-4165-8757-5EAB1DC066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A9A302F-A943-440F-B20D-956CC29472F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A63C70A7-CBF7-4B43-8938-218961F39A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C528AAD5-6AFF-4059-ADB8-7B8CD9492E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78196</xdr:rowOff>
    </xdr:from>
    <xdr:to>
      <xdr:col>55</xdr:col>
      <xdr:colOff>50800</xdr:colOff>
      <xdr:row>62</xdr:row>
      <xdr:rowOff>8346</xdr:rowOff>
    </xdr:to>
    <xdr:sp macro="" textlink="">
      <xdr:nvSpPr>
        <xdr:cNvPr id="249" name="楕円 248">
          <a:extLst>
            <a:ext uri="{FF2B5EF4-FFF2-40B4-BE49-F238E27FC236}">
              <a16:creationId xmlns:a16="http://schemas.microsoft.com/office/drawing/2014/main" xmlns="" id="{C9891F67-AF4E-45E9-B8B9-1A598FFCACF8}"/>
            </a:ext>
          </a:extLst>
        </xdr:cNvPr>
        <xdr:cNvSpPr/>
      </xdr:nvSpPr>
      <xdr:spPr>
        <a:xfrm>
          <a:off x="10426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56623</xdr:rowOff>
    </xdr:from>
    <xdr:ext cx="469744" cy="259045"/>
    <xdr:sp macro="" textlink="">
      <xdr:nvSpPr>
        <xdr:cNvPr id="250" name="【体育館・プール】&#10;一人当たり面積該当値テキスト">
          <a:extLst>
            <a:ext uri="{FF2B5EF4-FFF2-40B4-BE49-F238E27FC236}">
              <a16:creationId xmlns:a16="http://schemas.microsoft.com/office/drawing/2014/main" xmlns="" id="{218B08C7-AF20-4272-BF83-87DACACF8E96}"/>
            </a:ext>
          </a:extLst>
        </xdr:cNvPr>
        <xdr:cNvSpPr txBox="1"/>
      </xdr:nvSpPr>
      <xdr:spPr>
        <a:xfrm>
          <a:off x="10515600" y="1051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81462</xdr:rowOff>
    </xdr:from>
    <xdr:to>
      <xdr:col>50</xdr:col>
      <xdr:colOff>165100</xdr:colOff>
      <xdr:row>62</xdr:row>
      <xdr:rowOff>11612</xdr:rowOff>
    </xdr:to>
    <xdr:sp macro="" textlink="">
      <xdr:nvSpPr>
        <xdr:cNvPr id="251" name="楕円 250">
          <a:extLst>
            <a:ext uri="{FF2B5EF4-FFF2-40B4-BE49-F238E27FC236}">
              <a16:creationId xmlns:a16="http://schemas.microsoft.com/office/drawing/2014/main" xmlns="" id="{1E0FE1AA-E3AB-4C15-BCD5-BE3ECD9BE5FB}"/>
            </a:ext>
          </a:extLst>
        </xdr:cNvPr>
        <xdr:cNvSpPr/>
      </xdr:nvSpPr>
      <xdr:spPr>
        <a:xfrm>
          <a:off x="958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128996</xdr:rowOff>
    </xdr:from>
    <xdr:to>
      <xdr:col>55</xdr:col>
      <xdr:colOff>0</xdr:colOff>
      <xdr:row>61</xdr:row>
      <xdr:rowOff>132262</xdr:rowOff>
    </xdr:to>
    <xdr:cxnSp macro="">
      <xdr:nvCxnSpPr>
        <xdr:cNvPr id="252" name="直線コネクタ 251">
          <a:extLst>
            <a:ext uri="{FF2B5EF4-FFF2-40B4-BE49-F238E27FC236}">
              <a16:creationId xmlns:a16="http://schemas.microsoft.com/office/drawing/2014/main" xmlns="" id="{7AF15A55-1A6E-466C-B5E5-3376F97A4FD7}"/>
            </a:ext>
          </a:extLst>
        </xdr:cNvPr>
        <xdr:cNvCxnSpPr/>
      </xdr:nvCxnSpPr>
      <xdr:spPr>
        <a:xfrm flipV="1">
          <a:off x="9639300" y="105874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53" name="楕円 252">
          <a:extLst>
            <a:ext uri="{FF2B5EF4-FFF2-40B4-BE49-F238E27FC236}">
              <a16:creationId xmlns:a16="http://schemas.microsoft.com/office/drawing/2014/main" xmlns="" id="{414C9AB6-F7FB-48C9-B723-65B943B56BAF}"/>
            </a:ext>
          </a:extLst>
        </xdr:cNvPr>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132262</xdr:rowOff>
    </xdr:from>
    <xdr:to>
      <xdr:col>50</xdr:col>
      <xdr:colOff>114300</xdr:colOff>
      <xdr:row>61</xdr:row>
      <xdr:rowOff>137160</xdr:rowOff>
    </xdr:to>
    <xdr:cxnSp macro="">
      <xdr:nvCxnSpPr>
        <xdr:cNvPr id="254" name="直線コネクタ 253">
          <a:extLst>
            <a:ext uri="{FF2B5EF4-FFF2-40B4-BE49-F238E27FC236}">
              <a16:creationId xmlns:a16="http://schemas.microsoft.com/office/drawing/2014/main" xmlns="" id="{75FB0046-B932-4678-95CA-8E546F175000}"/>
            </a:ext>
          </a:extLst>
        </xdr:cNvPr>
        <xdr:cNvCxnSpPr/>
      </xdr:nvCxnSpPr>
      <xdr:spPr>
        <a:xfrm flipV="1">
          <a:off x="8750300" y="105907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87993</xdr:rowOff>
    </xdr:from>
    <xdr:to>
      <xdr:col>41</xdr:col>
      <xdr:colOff>101600</xdr:colOff>
      <xdr:row>62</xdr:row>
      <xdr:rowOff>18143</xdr:rowOff>
    </xdr:to>
    <xdr:sp macro="" textlink="">
      <xdr:nvSpPr>
        <xdr:cNvPr id="255" name="楕円 254">
          <a:extLst>
            <a:ext uri="{FF2B5EF4-FFF2-40B4-BE49-F238E27FC236}">
              <a16:creationId xmlns:a16="http://schemas.microsoft.com/office/drawing/2014/main" xmlns="" id="{F252E879-497C-4FFB-AACA-E6A2A379AD2B}"/>
            </a:ext>
          </a:extLst>
        </xdr:cNvPr>
        <xdr:cNvSpPr/>
      </xdr:nvSpPr>
      <xdr:spPr>
        <a:xfrm>
          <a:off x="781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137160</xdr:rowOff>
    </xdr:from>
    <xdr:to>
      <xdr:col>45</xdr:col>
      <xdr:colOff>177800</xdr:colOff>
      <xdr:row>61</xdr:row>
      <xdr:rowOff>138793</xdr:rowOff>
    </xdr:to>
    <xdr:cxnSp macro="">
      <xdr:nvCxnSpPr>
        <xdr:cNvPr id="256" name="直線コネクタ 255">
          <a:extLst>
            <a:ext uri="{FF2B5EF4-FFF2-40B4-BE49-F238E27FC236}">
              <a16:creationId xmlns:a16="http://schemas.microsoft.com/office/drawing/2014/main" xmlns="" id="{7F70F59C-4B86-401B-8879-A72D7F664FBA}"/>
            </a:ext>
          </a:extLst>
        </xdr:cNvPr>
        <xdr:cNvCxnSpPr/>
      </xdr:nvCxnSpPr>
      <xdr:spPr>
        <a:xfrm flipV="1">
          <a:off x="7861300" y="105956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89626</xdr:rowOff>
    </xdr:from>
    <xdr:to>
      <xdr:col>36</xdr:col>
      <xdr:colOff>165100</xdr:colOff>
      <xdr:row>62</xdr:row>
      <xdr:rowOff>19776</xdr:rowOff>
    </xdr:to>
    <xdr:sp macro="" textlink="">
      <xdr:nvSpPr>
        <xdr:cNvPr id="257" name="楕円 256">
          <a:extLst>
            <a:ext uri="{FF2B5EF4-FFF2-40B4-BE49-F238E27FC236}">
              <a16:creationId xmlns:a16="http://schemas.microsoft.com/office/drawing/2014/main" xmlns="" id="{F1576732-EB50-42D5-9576-C2D2AEF1FE7F}"/>
            </a:ext>
          </a:extLst>
        </xdr:cNvPr>
        <xdr:cNvSpPr/>
      </xdr:nvSpPr>
      <xdr:spPr>
        <a:xfrm>
          <a:off x="6921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138793</xdr:rowOff>
    </xdr:from>
    <xdr:to>
      <xdr:col>41</xdr:col>
      <xdr:colOff>50800</xdr:colOff>
      <xdr:row>61</xdr:row>
      <xdr:rowOff>140426</xdr:rowOff>
    </xdr:to>
    <xdr:cxnSp macro="">
      <xdr:nvCxnSpPr>
        <xdr:cNvPr id="258" name="直線コネクタ 257">
          <a:extLst>
            <a:ext uri="{FF2B5EF4-FFF2-40B4-BE49-F238E27FC236}">
              <a16:creationId xmlns:a16="http://schemas.microsoft.com/office/drawing/2014/main" xmlns="" id="{6C6C002B-D03F-43F6-BB93-5C664CD97A10}"/>
            </a:ext>
          </a:extLst>
        </xdr:cNvPr>
        <xdr:cNvCxnSpPr/>
      </xdr:nvCxnSpPr>
      <xdr:spPr>
        <a:xfrm flipV="1">
          <a:off x="6972300" y="105972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xmlns="" id="{489DECB6-7F49-4743-9614-F89F9671F75E}"/>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xmlns="" id="{323089BF-3D29-488A-A1C0-4DE1B5E3FEB7}"/>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xmlns="" id="{509A6C4A-2E08-4699-A4CF-C1A0BA287E52}"/>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xmlns="" id="{B538FB21-1129-448E-92F4-88B5613F6BB9}"/>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2739</xdr:rowOff>
    </xdr:from>
    <xdr:ext cx="469744" cy="259045"/>
    <xdr:sp macro="" textlink="">
      <xdr:nvSpPr>
        <xdr:cNvPr id="263" name="n_1mainValue【体育館・プール】&#10;一人当たり面積">
          <a:extLst>
            <a:ext uri="{FF2B5EF4-FFF2-40B4-BE49-F238E27FC236}">
              <a16:creationId xmlns:a16="http://schemas.microsoft.com/office/drawing/2014/main" xmlns="" id="{6E9F58C0-1C93-4999-B6BF-FE18D9B344A1}"/>
            </a:ext>
          </a:extLst>
        </xdr:cNvPr>
        <xdr:cNvSpPr txBox="1"/>
      </xdr:nvSpPr>
      <xdr:spPr>
        <a:xfrm>
          <a:off x="9391727" y="1063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64" name="n_2mainValue【体育館・プール】&#10;一人当たり面積">
          <a:extLst>
            <a:ext uri="{FF2B5EF4-FFF2-40B4-BE49-F238E27FC236}">
              <a16:creationId xmlns:a16="http://schemas.microsoft.com/office/drawing/2014/main" xmlns="" id="{90A8E3D3-56D4-454F-AE5B-FACA6F4E9E4F}"/>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9270</xdr:rowOff>
    </xdr:from>
    <xdr:ext cx="469744" cy="259045"/>
    <xdr:sp macro="" textlink="">
      <xdr:nvSpPr>
        <xdr:cNvPr id="265" name="n_3mainValue【体育館・プール】&#10;一人当たり面積">
          <a:extLst>
            <a:ext uri="{FF2B5EF4-FFF2-40B4-BE49-F238E27FC236}">
              <a16:creationId xmlns:a16="http://schemas.microsoft.com/office/drawing/2014/main" xmlns="" id="{4E0D6E51-6082-4834-87D5-F94B165E03AF}"/>
            </a:ext>
          </a:extLst>
        </xdr:cNvPr>
        <xdr:cNvSpPr txBox="1"/>
      </xdr:nvSpPr>
      <xdr:spPr>
        <a:xfrm>
          <a:off x="7626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10903</xdr:rowOff>
    </xdr:from>
    <xdr:ext cx="469744" cy="259045"/>
    <xdr:sp macro="" textlink="">
      <xdr:nvSpPr>
        <xdr:cNvPr id="266" name="n_4mainValue【体育館・プール】&#10;一人当たり面積">
          <a:extLst>
            <a:ext uri="{FF2B5EF4-FFF2-40B4-BE49-F238E27FC236}">
              <a16:creationId xmlns:a16="http://schemas.microsoft.com/office/drawing/2014/main" xmlns="" id="{30CBA19E-9531-4042-BFF6-E4EB0969BB29}"/>
            </a:ext>
          </a:extLst>
        </xdr:cNvPr>
        <xdr:cNvSpPr txBox="1"/>
      </xdr:nvSpPr>
      <xdr:spPr>
        <a:xfrm>
          <a:off x="6737427" y="106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xmlns="" id="{0A2D5BD1-D4CF-4AA6-93D3-ADF2AA7976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xmlns="" id="{B403A508-B8F4-41ED-8821-A55C6EF9435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xmlns="" id="{1F357AAC-C75F-4A75-9036-D1AD2A2556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xmlns="" id="{43DA533E-F82B-455C-A7CC-E2ECA36CCD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xmlns="" id="{B844A357-A9F7-472A-BC64-ADD9C70490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xmlns="" id="{9906C9A8-1150-4B5E-BC23-1D96E66D39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xmlns="" id="{AE6864D3-28F3-467B-8946-9B309907AE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xmlns="" id="{A02A9141-D716-41F1-B59D-9862274B26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xmlns="" id="{F20F7F43-6BBA-4873-BFAE-3CEDDAC0D1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xmlns="" id="{E12870A6-0476-49E7-B79B-FE79719D3A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xmlns="" id="{0C09DACB-A41A-4922-A2B6-7DF9A36EB8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xmlns="" id="{E770C319-E583-4C33-828C-E88C1083260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xmlns="" id="{1DABC6EE-E874-4A36-8BD7-E3DD28D4902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xmlns="" id="{1441FE8C-3003-45B4-B3B5-C3083436A19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xmlns="" id="{E435FE7E-654D-4833-84E5-7A656CBE543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xmlns="" id="{00C6795C-936F-43FD-96D2-C84EEE0224A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xmlns="" id="{77A9DF0A-F15C-4C3E-8BE1-F041085609D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xmlns="" id="{B8ADAA1E-4D4E-44C1-B144-9202401FF0D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xmlns="" id="{BDD2D5BE-1EEE-4F7C-9253-207FC891B5D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xmlns="" id="{935EB269-AC5C-42E2-B4B5-AEBCEC4F6F5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xmlns="" id="{25271B95-49F7-4365-9A59-6438D9740CD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A27B98BD-AA4B-4E32-9756-17FD09ACF4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xmlns="" id="{28917521-D8EC-40C7-9E95-7B7349C74E4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xmlns="" id="{FA19FEE9-83D5-4298-94A1-5C49AE948D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xmlns="" id="{15391B97-886A-4553-AEA4-1793A3CE207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xmlns="" id="{111C73A0-4D73-4B3D-A076-B5AEDDAA7BA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xmlns="" id="{A92F1DCE-9D5F-4975-B1C5-AF657AAED77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xmlns="" id="{2AB56A79-4F4C-4837-89C0-33CF624EDDFA}"/>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xmlns="" id="{610182AC-8A64-4EDC-9A2C-2D074D2ED91D}"/>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a:extLst>
            <a:ext uri="{FF2B5EF4-FFF2-40B4-BE49-F238E27FC236}">
              <a16:creationId xmlns:a16="http://schemas.microsoft.com/office/drawing/2014/main" xmlns="" id="{FD55AC34-87D8-4BE8-896B-31E6D185AC89}"/>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xmlns="" id="{266B8F6F-ADC2-4AF9-ABF5-5F26FD428335}"/>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a:extLst>
            <a:ext uri="{FF2B5EF4-FFF2-40B4-BE49-F238E27FC236}">
              <a16:creationId xmlns:a16="http://schemas.microsoft.com/office/drawing/2014/main" xmlns="" id="{7140C1A8-66BE-4591-BE67-D30EB2C51E37}"/>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a:extLst>
            <a:ext uri="{FF2B5EF4-FFF2-40B4-BE49-F238E27FC236}">
              <a16:creationId xmlns:a16="http://schemas.microsoft.com/office/drawing/2014/main" xmlns="" id="{0ED9F292-4DD6-4250-B8C6-4F223D5B4C9B}"/>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a:extLst>
            <a:ext uri="{FF2B5EF4-FFF2-40B4-BE49-F238E27FC236}">
              <a16:creationId xmlns:a16="http://schemas.microsoft.com/office/drawing/2014/main" xmlns="" id="{F1D7B16D-67AD-427D-9DFB-E2EBFC6982C0}"/>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a:extLst>
            <a:ext uri="{FF2B5EF4-FFF2-40B4-BE49-F238E27FC236}">
              <a16:creationId xmlns:a16="http://schemas.microsoft.com/office/drawing/2014/main" xmlns="" id="{C1A0E083-EC11-4524-9468-9CD471303E0C}"/>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C09B1E4A-8B6E-45F7-B07E-EFCBFBC3FE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E2CF340C-A1E6-422A-B0E6-8624FBF45E1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8E7249DC-7F59-4D11-97AE-C3220F24F0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75AC630A-E2DF-407F-BBBD-BE26F7F587C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20500FD9-2D11-4B01-9F32-20B7D8F43CD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307" name="楕円 306">
          <a:extLst>
            <a:ext uri="{FF2B5EF4-FFF2-40B4-BE49-F238E27FC236}">
              <a16:creationId xmlns:a16="http://schemas.microsoft.com/office/drawing/2014/main" xmlns="" id="{0B7E2C74-49BC-44A8-BA7A-3C1BD9E13D51}"/>
            </a:ext>
          </a:extLst>
        </xdr:cNvPr>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308" name="【福祉施設】&#10;有形固定資産減価償却率該当値テキスト">
          <a:extLst>
            <a:ext uri="{FF2B5EF4-FFF2-40B4-BE49-F238E27FC236}">
              <a16:creationId xmlns:a16="http://schemas.microsoft.com/office/drawing/2014/main" xmlns="" id="{17749B12-8E29-43D6-A733-FDE1FA2E34B4}"/>
            </a:ext>
          </a:extLst>
        </xdr:cNvPr>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9" name="楕円 308">
          <a:extLst>
            <a:ext uri="{FF2B5EF4-FFF2-40B4-BE49-F238E27FC236}">
              <a16:creationId xmlns:a16="http://schemas.microsoft.com/office/drawing/2014/main" xmlns="" id="{8B4EAD3D-20E4-4A3E-B5F0-6DB142878071}"/>
            </a:ext>
          </a:extLst>
        </xdr:cNvPr>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118111</xdr:rowOff>
    </xdr:to>
    <xdr:cxnSp macro="">
      <xdr:nvCxnSpPr>
        <xdr:cNvPr id="310" name="直線コネクタ 309">
          <a:extLst>
            <a:ext uri="{FF2B5EF4-FFF2-40B4-BE49-F238E27FC236}">
              <a16:creationId xmlns:a16="http://schemas.microsoft.com/office/drawing/2014/main" xmlns="" id="{E90B5F85-8BEF-454E-9E2D-3BB017A18DBC}"/>
            </a:ext>
          </a:extLst>
        </xdr:cNvPr>
        <xdr:cNvCxnSpPr/>
      </xdr:nvCxnSpPr>
      <xdr:spPr>
        <a:xfrm>
          <a:off x="3797300" y="145046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34925</xdr:rowOff>
    </xdr:from>
    <xdr:to>
      <xdr:col>15</xdr:col>
      <xdr:colOff>101600</xdr:colOff>
      <xdr:row>84</xdr:row>
      <xdr:rowOff>136525</xdr:rowOff>
    </xdr:to>
    <xdr:sp macro="" textlink="">
      <xdr:nvSpPr>
        <xdr:cNvPr id="311" name="楕円 310">
          <a:extLst>
            <a:ext uri="{FF2B5EF4-FFF2-40B4-BE49-F238E27FC236}">
              <a16:creationId xmlns:a16="http://schemas.microsoft.com/office/drawing/2014/main" xmlns="" id="{F2293CBC-7C19-419C-8F1C-E02246D77EC0}"/>
            </a:ext>
          </a:extLst>
        </xdr:cNvPr>
        <xdr:cNvSpPr/>
      </xdr:nvSpPr>
      <xdr:spPr>
        <a:xfrm>
          <a:off x="2857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85725</xdr:rowOff>
    </xdr:from>
    <xdr:to>
      <xdr:col>19</xdr:col>
      <xdr:colOff>177800</xdr:colOff>
      <xdr:row>84</xdr:row>
      <xdr:rowOff>102870</xdr:rowOff>
    </xdr:to>
    <xdr:cxnSp macro="">
      <xdr:nvCxnSpPr>
        <xdr:cNvPr id="312" name="直線コネクタ 311">
          <a:extLst>
            <a:ext uri="{FF2B5EF4-FFF2-40B4-BE49-F238E27FC236}">
              <a16:creationId xmlns:a16="http://schemas.microsoft.com/office/drawing/2014/main" xmlns="" id="{5D90051D-22A7-412F-9909-DAFFD227825D}"/>
            </a:ext>
          </a:extLst>
        </xdr:cNvPr>
        <xdr:cNvCxnSpPr/>
      </xdr:nvCxnSpPr>
      <xdr:spPr>
        <a:xfrm>
          <a:off x="2908300" y="144875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13" name="楕円 312">
          <a:extLst>
            <a:ext uri="{FF2B5EF4-FFF2-40B4-BE49-F238E27FC236}">
              <a16:creationId xmlns:a16="http://schemas.microsoft.com/office/drawing/2014/main" xmlns="" id="{F789E3A7-B8B6-4B5C-BF92-6C3B38D24D9A}"/>
            </a:ext>
          </a:extLst>
        </xdr:cNvPr>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85725</xdr:rowOff>
    </xdr:to>
    <xdr:cxnSp macro="">
      <xdr:nvCxnSpPr>
        <xdr:cNvPr id="314" name="直線コネクタ 313">
          <a:extLst>
            <a:ext uri="{FF2B5EF4-FFF2-40B4-BE49-F238E27FC236}">
              <a16:creationId xmlns:a16="http://schemas.microsoft.com/office/drawing/2014/main" xmlns="" id="{E62934FA-4094-458D-8E1D-5255C036D9F5}"/>
            </a:ext>
          </a:extLst>
        </xdr:cNvPr>
        <xdr:cNvCxnSpPr/>
      </xdr:nvCxnSpPr>
      <xdr:spPr>
        <a:xfrm>
          <a:off x="2019300" y="144856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29211</xdr:rowOff>
    </xdr:from>
    <xdr:to>
      <xdr:col>6</xdr:col>
      <xdr:colOff>38100</xdr:colOff>
      <xdr:row>84</xdr:row>
      <xdr:rowOff>130811</xdr:rowOff>
    </xdr:to>
    <xdr:sp macro="" textlink="">
      <xdr:nvSpPr>
        <xdr:cNvPr id="315" name="楕円 314">
          <a:extLst>
            <a:ext uri="{FF2B5EF4-FFF2-40B4-BE49-F238E27FC236}">
              <a16:creationId xmlns:a16="http://schemas.microsoft.com/office/drawing/2014/main" xmlns="" id="{33742E77-152A-47C1-B646-A0E45D04DCD0}"/>
            </a:ext>
          </a:extLst>
        </xdr:cNvPr>
        <xdr:cNvSpPr/>
      </xdr:nvSpPr>
      <xdr:spPr>
        <a:xfrm>
          <a:off x="1079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80011</xdr:rowOff>
    </xdr:from>
    <xdr:to>
      <xdr:col>10</xdr:col>
      <xdr:colOff>114300</xdr:colOff>
      <xdr:row>84</xdr:row>
      <xdr:rowOff>83820</xdr:rowOff>
    </xdr:to>
    <xdr:cxnSp macro="">
      <xdr:nvCxnSpPr>
        <xdr:cNvPr id="316" name="直線コネクタ 315">
          <a:extLst>
            <a:ext uri="{FF2B5EF4-FFF2-40B4-BE49-F238E27FC236}">
              <a16:creationId xmlns:a16="http://schemas.microsoft.com/office/drawing/2014/main" xmlns="" id="{232E307A-0204-4E31-BF11-5CCA5C4CE620}"/>
            </a:ext>
          </a:extLst>
        </xdr:cNvPr>
        <xdr:cNvCxnSpPr/>
      </xdr:nvCxnSpPr>
      <xdr:spPr>
        <a:xfrm>
          <a:off x="1130300" y="1448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a:extLst>
            <a:ext uri="{FF2B5EF4-FFF2-40B4-BE49-F238E27FC236}">
              <a16:creationId xmlns:a16="http://schemas.microsoft.com/office/drawing/2014/main" xmlns="" id="{66C34F6B-D231-4461-A139-241093553E48}"/>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a:extLst>
            <a:ext uri="{FF2B5EF4-FFF2-40B4-BE49-F238E27FC236}">
              <a16:creationId xmlns:a16="http://schemas.microsoft.com/office/drawing/2014/main" xmlns="" id="{B2729373-4D10-4E1B-8779-871DEB2CA9DC}"/>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a:extLst>
            <a:ext uri="{FF2B5EF4-FFF2-40B4-BE49-F238E27FC236}">
              <a16:creationId xmlns:a16="http://schemas.microsoft.com/office/drawing/2014/main" xmlns="" id="{42FB3D0D-FB0F-4154-8A5B-95C489C8FEBB}"/>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a:extLst>
            <a:ext uri="{FF2B5EF4-FFF2-40B4-BE49-F238E27FC236}">
              <a16:creationId xmlns:a16="http://schemas.microsoft.com/office/drawing/2014/main" xmlns="" id="{957D48AB-C25C-4325-A661-D110667F3D83}"/>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21" name="n_1mainValue【福祉施設】&#10;有形固定資産減価償却率">
          <a:extLst>
            <a:ext uri="{FF2B5EF4-FFF2-40B4-BE49-F238E27FC236}">
              <a16:creationId xmlns:a16="http://schemas.microsoft.com/office/drawing/2014/main" xmlns="" id="{E826C26B-2B2E-422C-8241-61DBAEAB59FF}"/>
            </a:ext>
          </a:extLst>
        </xdr:cNvPr>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127652</xdr:rowOff>
    </xdr:from>
    <xdr:ext cx="405111" cy="259045"/>
    <xdr:sp macro="" textlink="">
      <xdr:nvSpPr>
        <xdr:cNvPr id="322" name="n_2mainValue【福祉施設】&#10;有形固定資産減価償却率">
          <a:extLst>
            <a:ext uri="{FF2B5EF4-FFF2-40B4-BE49-F238E27FC236}">
              <a16:creationId xmlns:a16="http://schemas.microsoft.com/office/drawing/2014/main" xmlns="" id="{8E9AEFB6-BFB6-4AA9-B84B-6D189BF735F4}"/>
            </a:ext>
          </a:extLst>
        </xdr:cNvPr>
        <xdr:cNvSpPr txBox="1"/>
      </xdr:nvSpPr>
      <xdr:spPr>
        <a:xfrm>
          <a:off x="2705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23" name="n_3mainValue【福祉施設】&#10;有形固定資産減価償却率">
          <a:extLst>
            <a:ext uri="{FF2B5EF4-FFF2-40B4-BE49-F238E27FC236}">
              <a16:creationId xmlns:a16="http://schemas.microsoft.com/office/drawing/2014/main" xmlns="" id="{BEFE68B9-250C-44FE-A8BA-5A69BA3811E2}"/>
            </a:ext>
          </a:extLst>
        </xdr:cNvPr>
        <xdr:cNvSpPr txBox="1"/>
      </xdr:nvSpPr>
      <xdr:spPr>
        <a:xfrm>
          <a:off x="1816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121938</xdr:rowOff>
    </xdr:from>
    <xdr:ext cx="405111" cy="259045"/>
    <xdr:sp macro="" textlink="">
      <xdr:nvSpPr>
        <xdr:cNvPr id="324" name="n_4mainValue【福祉施設】&#10;有形固定資産減価償却率">
          <a:extLst>
            <a:ext uri="{FF2B5EF4-FFF2-40B4-BE49-F238E27FC236}">
              <a16:creationId xmlns:a16="http://schemas.microsoft.com/office/drawing/2014/main" xmlns="" id="{EC4E9282-C570-4FC6-A30B-D728EF0BC48D}"/>
            </a:ext>
          </a:extLst>
        </xdr:cNvPr>
        <xdr:cNvSpPr txBox="1"/>
      </xdr:nvSpPr>
      <xdr:spPr>
        <a:xfrm>
          <a:off x="927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xmlns="" id="{8718CD16-D976-4587-A77A-A4D7D6CFE0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xmlns="" id="{E2BC8A26-CCAE-49F6-B3EF-CE1C920B67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xmlns="" id="{157767CD-334B-454A-9F9A-ABFB875B35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xmlns="" id="{8CDE3006-72EF-4824-9B3C-DA80AF1140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xmlns="" id="{FA45EFED-94D4-4B70-BCC2-C284AEF5C2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xmlns="" id="{AF286E6A-BE3C-49D6-A7DE-5517728D8D3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xmlns="" id="{6AB77220-53CB-4D42-8515-772F716C1A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xmlns="" id="{14D335D5-B683-4B88-A20E-D0EA61D47B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xmlns="" id="{DB8758B8-73FD-4033-90A2-E0ECAE92CA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xmlns="" id="{2DD0B65D-F830-45E5-BFB1-7A03DD8E61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xmlns="" id="{D4736EE7-A53E-4A45-9B68-F3F60DD788E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xmlns="" id="{83C726CB-B76E-46C9-B4A7-5130829FA45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xmlns="" id="{897584F4-D41D-4D95-999D-97A333038F0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xmlns="" id="{3CDDF50E-0BBE-40D1-8C30-4F70192ECEE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xmlns="" id="{2232E939-500F-42F3-BDF3-EF727B83A74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xmlns="" id="{9522AD5E-1FF2-4FE2-B867-782CF73EF4B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xmlns="" id="{7F19F7F3-5C92-42D8-88C3-6BE20C64B2B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xmlns="" id="{1F792F09-BE84-4235-8A5F-D29758B7F3A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xmlns="" id="{78AE8F3F-7439-4D78-98D1-7E0E87B1688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xmlns="" id="{8FB6BC2A-2A96-48CA-B0FF-5FBDFDEB6E4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xmlns="" id="{A7F4DF96-5CBE-47CC-A9B4-736214FF4E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xmlns="" id="{1F780251-FD38-42ED-9963-5286AB52D3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xmlns="" id="{539BBBCF-D49E-4F01-9B2B-3FE1DA5207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xmlns="" id="{EAE3EEA4-0866-4BE0-944C-0D9F509B8CBE}"/>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xmlns="" id="{8DAF6C9F-B289-4D6E-B400-B55249A28A2E}"/>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xmlns="" id="{D9F7A909-3087-480D-A180-F624292B55EC}"/>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xmlns="" id="{15E80D6D-62C6-428D-8973-91AB64127A6B}"/>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xmlns="" id="{FE8370F4-C493-4BE1-AD31-52BEC63F1769}"/>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353" name="【福祉施設】&#10;一人当たり面積平均値テキスト">
          <a:extLst>
            <a:ext uri="{FF2B5EF4-FFF2-40B4-BE49-F238E27FC236}">
              <a16:creationId xmlns:a16="http://schemas.microsoft.com/office/drawing/2014/main" xmlns="" id="{FE532211-70D4-4911-BA9D-41624651C81A}"/>
            </a:ext>
          </a:extLst>
        </xdr:cNvPr>
        <xdr:cNvSpPr txBox="1"/>
      </xdr:nvSpPr>
      <xdr:spPr>
        <a:xfrm>
          <a:off x="10515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xmlns="" id="{2009FDFE-1957-4DC2-8C00-ABFFCFD06BC2}"/>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a:extLst>
            <a:ext uri="{FF2B5EF4-FFF2-40B4-BE49-F238E27FC236}">
              <a16:creationId xmlns:a16="http://schemas.microsoft.com/office/drawing/2014/main" xmlns="" id="{94782D1D-6E89-4547-BD96-78B6ACFF847C}"/>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a:extLst>
            <a:ext uri="{FF2B5EF4-FFF2-40B4-BE49-F238E27FC236}">
              <a16:creationId xmlns:a16="http://schemas.microsoft.com/office/drawing/2014/main" xmlns="" id="{9AC31583-894E-4C51-A50E-0C8379D54586}"/>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a:extLst>
            <a:ext uri="{FF2B5EF4-FFF2-40B4-BE49-F238E27FC236}">
              <a16:creationId xmlns:a16="http://schemas.microsoft.com/office/drawing/2014/main" xmlns="" id="{95186E63-54FA-4BF4-BD1C-53095E71703F}"/>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a:extLst>
            <a:ext uri="{FF2B5EF4-FFF2-40B4-BE49-F238E27FC236}">
              <a16:creationId xmlns:a16="http://schemas.microsoft.com/office/drawing/2014/main" xmlns="" id="{1D09786E-3341-4821-9462-76BF0308C6FA}"/>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16199B7C-6272-467A-AC97-46975AD192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4BFE0161-99DC-4FEA-BA95-D2EC6B1FDC4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276DB135-34CC-4A16-A987-5E07CF03498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BD2BD3D8-3F37-4B5E-9FC2-0C94D4B315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xmlns="" id="{06801E9C-9CAF-4AAA-8F6D-952600A24D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106680</xdr:rowOff>
    </xdr:from>
    <xdr:to>
      <xdr:col>55</xdr:col>
      <xdr:colOff>50800</xdr:colOff>
      <xdr:row>82</xdr:row>
      <xdr:rowOff>36830</xdr:rowOff>
    </xdr:to>
    <xdr:sp macro="" textlink="">
      <xdr:nvSpPr>
        <xdr:cNvPr id="364" name="楕円 363">
          <a:extLst>
            <a:ext uri="{FF2B5EF4-FFF2-40B4-BE49-F238E27FC236}">
              <a16:creationId xmlns:a16="http://schemas.microsoft.com/office/drawing/2014/main" xmlns="" id="{B36E539C-5C81-4B69-8E33-C4CF34722734}"/>
            </a:ext>
          </a:extLst>
        </xdr:cNvPr>
        <xdr:cNvSpPr/>
      </xdr:nvSpPr>
      <xdr:spPr>
        <a:xfrm>
          <a:off x="10426700" y="13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129557</xdr:rowOff>
    </xdr:from>
    <xdr:ext cx="469744" cy="259045"/>
    <xdr:sp macro="" textlink="">
      <xdr:nvSpPr>
        <xdr:cNvPr id="365" name="【福祉施設】&#10;一人当たり面積該当値テキスト">
          <a:extLst>
            <a:ext uri="{FF2B5EF4-FFF2-40B4-BE49-F238E27FC236}">
              <a16:creationId xmlns:a16="http://schemas.microsoft.com/office/drawing/2014/main" xmlns="" id="{A9A29CE3-9093-4E8B-8186-D5DF83516487}"/>
            </a:ext>
          </a:extLst>
        </xdr:cNvPr>
        <xdr:cNvSpPr txBox="1"/>
      </xdr:nvSpPr>
      <xdr:spPr>
        <a:xfrm>
          <a:off x="10515600" y="1384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111761</xdr:rowOff>
    </xdr:from>
    <xdr:to>
      <xdr:col>50</xdr:col>
      <xdr:colOff>165100</xdr:colOff>
      <xdr:row>82</xdr:row>
      <xdr:rowOff>41911</xdr:rowOff>
    </xdr:to>
    <xdr:sp macro="" textlink="">
      <xdr:nvSpPr>
        <xdr:cNvPr id="366" name="楕円 365">
          <a:extLst>
            <a:ext uri="{FF2B5EF4-FFF2-40B4-BE49-F238E27FC236}">
              <a16:creationId xmlns:a16="http://schemas.microsoft.com/office/drawing/2014/main" xmlns="" id="{F8E848DD-4FBD-43CE-81E4-2D1BD09E23AE}"/>
            </a:ext>
          </a:extLst>
        </xdr:cNvPr>
        <xdr:cNvSpPr/>
      </xdr:nvSpPr>
      <xdr:spPr>
        <a:xfrm>
          <a:off x="95885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157480</xdr:rowOff>
    </xdr:from>
    <xdr:to>
      <xdr:col>55</xdr:col>
      <xdr:colOff>0</xdr:colOff>
      <xdr:row>81</xdr:row>
      <xdr:rowOff>162561</xdr:rowOff>
    </xdr:to>
    <xdr:cxnSp macro="">
      <xdr:nvCxnSpPr>
        <xdr:cNvPr id="367" name="直線コネクタ 366">
          <a:extLst>
            <a:ext uri="{FF2B5EF4-FFF2-40B4-BE49-F238E27FC236}">
              <a16:creationId xmlns:a16="http://schemas.microsoft.com/office/drawing/2014/main" xmlns="" id="{04BEB7AD-3AF5-4B8C-AB07-4FBA9752A5A8}"/>
            </a:ext>
          </a:extLst>
        </xdr:cNvPr>
        <xdr:cNvCxnSpPr/>
      </xdr:nvCxnSpPr>
      <xdr:spPr>
        <a:xfrm flipV="1">
          <a:off x="9639300" y="1404493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125730</xdr:rowOff>
    </xdr:from>
    <xdr:to>
      <xdr:col>46</xdr:col>
      <xdr:colOff>38100</xdr:colOff>
      <xdr:row>82</xdr:row>
      <xdr:rowOff>55880</xdr:rowOff>
    </xdr:to>
    <xdr:sp macro="" textlink="">
      <xdr:nvSpPr>
        <xdr:cNvPr id="368" name="楕円 367">
          <a:extLst>
            <a:ext uri="{FF2B5EF4-FFF2-40B4-BE49-F238E27FC236}">
              <a16:creationId xmlns:a16="http://schemas.microsoft.com/office/drawing/2014/main" xmlns="" id="{986EF03A-3B62-4ED4-AB79-49114240FB1F}"/>
            </a:ext>
          </a:extLst>
        </xdr:cNvPr>
        <xdr:cNvSpPr/>
      </xdr:nvSpPr>
      <xdr:spPr>
        <a:xfrm>
          <a:off x="86995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162561</xdr:rowOff>
    </xdr:from>
    <xdr:to>
      <xdr:col>50</xdr:col>
      <xdr:colOff>114300</xdr:colOff>
      <xdr:row>82</xdr:row>
      <xdr:rowOff>5080</xdr:rowOff>
    </xdr:to>
    <xdr:cxnSp macro="">
      <xdr:nvCxnSpPr>
        <xdr:cNvPr id="369" name="直線コネクタ 368">
          <a:extLst>
            <a:ext uri="{FF2B5EF4-FFF2-40B4-BE49-F238E27FC236}">
              <a16:creationId xmlns:a16="http://schemas.microsoft.com/office/drawing/2014/main" xmlns="" id="{20F5CECA-6988-4F8B-9590-512B0B0C95F7}"/>
            </a:ext>
          </a:extLst>
        </xdr:cNvPr>
        <xdr:cNvCxnSpPr/>
      </xdr:nvCxnSpPr>
      <xdr:spPr>
        <a:xfrm flipV="1">
          <a:off x="8750300" y="1405001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128270</xdr:rowOff>
    </xdr:from>
    <xdr:to>
      <xdr:col>41</xdr:col>
      <xdr:colOff>101600</xdr:colOff>
      <xdr:row>82</xdr:row>
      <xdr:rowOff>58420</xdr:rowOff>
    </xdr:to>
    <xdr:sp macro="" textlink="">
      <xdr:nvSpPr>
        <xdr:cNvPr id="370" name="楕円 369">
          <a:extLst>
            <a:ext uri="{FF2B5EF4-FFF2-40B4-BE49-F238E27FC236}">
              <a16:creationId xmlns:a16="http://schemas.microsoft.com/office/drawing/2014/main" xmlns="" id="{A5482A33-0A42-476B-B777-851EEDEB626E}"/>
            </a:ext>
          </a:extLst>
        </xdr:cNvPr>
        <xdr:cNvSpPr/>
      </xdr:nvSpPr>
      <xdr:spPr>
        <a:xfrm>
          <a:off x="7810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5080</xdr:rowOff>
    </xdr:from>
    <xdr:to>
      <xdr:col>45</xdr:col>
      <xdr:colOff>177800</xdr:colOff>
      <xdr:row>82</xdr:row>
      <xdr:rowOff>7620</xdr:rowOff>
    </xdr:to>
    <xdr:cxnSp macro="">
      <xdr:nvCxnSpPr>
        <xdr:cNvPr id="371" name="直線コネクタ 370">
          <a:extLst>
            <a:ext uri="{FF2B5EF4-FFF2-40B4-BE49-F238E27FC236}">
              <a16:creationId xmlns:a16="http://schemas.microsoft.com/office/drawing/2014/main" xmlns="" id="{A59AC285-3DE7-4174-98DD-D082F30ABF5D}"/>
            </a:ext>
          </a:extLst>
        </xdr:cNvPr>
        <xdr:cNvCxnSpPr/>
      </xdr:nvCxnSpPr>
      <xdr:spPr>
        <a:xfrm flipV="1">
          <a:off x="7861300" y="14063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132080</xdr:rowOff>
    </xdr:from>
    <xdr:to>
      <xdr:col>36</xdr:col>
      <xdr:colOff>165100</xdr:colOff>
      <xdr:row>82</xdr:row>
      <xdr:rowOff>62230</xdr:rowOff>
    </xdr:to>
    <xdr:sp macro="" textlink="">
      <xdr:nvSpPr>
        <xdr:cNvPr id="372" name="楕円 371">
          <a:extLst>
            <a:ext uri="{FF2B5EF4-FFF2-40B4-BE49-F238E27FC236}">
              <a16:creationId xmlns:a16="http://schemas.microsoft.com/office/drawing/2014/main" xmlns="" id="{0E670BF2-F758-4C19-87B4-D1BCFA378657}"/>
            </a:ext>
          </a:extLst>
        </xdr:cNvPr>
        <xdr:cNvSpPr/>
      </xdr:nvSpPr>
      <xdr:spPr>
        <a:xfrm>
          <a:off x="6921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7620</xdr:rowOff>
    </xdr:from>
    <xdr:to>
      <xdr:col>41</xdr:col>
      <xdr:colOff>50800</xdr:colOff>
      <xdr:row>82</xdr:row>
      <xdr:rowOff>11430</xdr:rowOff>
    </xdr:to>
    <xdr:cxnSp macro="">
      <xdr:nvCxnSpPr>
        <xdr:cNvPr id="373" name="直線コネクタ 372">
          <a:extLst>
            <a:ext uri="{FF2B5EF4-FFF2-40B4-BE49-F238E27FC236}">
              <a16:creationId xmlns:a16="http://schemas.microsoft.com/office/drawing/2014/main" xmlns="" id="{FC2AEAED-799D-4AFB-97F6-402752F7C07F}"/>
            </a:ext>
          </a:extLst>
        </xdr:cNvPr>
        <xdr:cNvCxnSpPr/>
      </xdr:nvCxnSpPr>
      <xdr:spPr>
        <a:xfrm flipV="1">
          <a:off x="6972300" y="1406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83838</xdr:rowOff>
    </xdr:from>
    <xdr:ext cx="469744" cy="259045"/>
    <xdr:sp macro="" textlink="">
      <xdr:nvSpPr>
        <xdr:cNvPr id="374" name="n_1aveValue【福祉施設】&#10;一人当たり面積">
          <a:extLst>
            <a:ext uri="{FF2B5EF4-FFF2-40B4-BE49-F238E27FC236}">
              <a16:creationId xmlns:a16="http://schemas.microsoft.com/office/drawing/2014/main" xmlns="" id="{5759F817-3F10-4746-8510-C2075A278675}"/>
            </a:ext>
          </a:extLst>
        </xdr:cNvPr>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97807</xdr:rowOff>
    </xdr:from>
    <xdr:ext cx="469744" cy="259045"/>
    <xdr:sp macro="" textlink="">
      <xdr:nvSpPr>
        <xdr:cNvPr id="375" name="n_2aveValue【福祉施設】&#10;一人当たり面積">
          <a:extLst>
            <a:ext uri="{FF2B5EF4-FFF2-40B4-BE49-F238E27FC236}">
              <a16:creationId xmlns:a16="http://schemas.microsoft.com/office/drawing/2014/main" xmlns="" id="{69875BA2-F205-4DDC-88E2-C95D178D934F}"/>
            </a:ext>
          </a:extLst>
        </xdr:cNvPr>
        <xdr:cNvSpPr txBox="1"/>
      </xdr:nvSpPr>
      <xdr:spPr>
        <a:xfrm>
          <a:off x="8515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101616</xdr:rowOff>
    </xdr:from>
    <xdr:ext cx="469744" cy="259045"/>
    <xdr:sp macro="" textlink="">
      <xdr:nvSpPr>
        <xdr:cNvPr id="376" name="n_3aveValue【福祉施設】&#10;一人当たり面積">
          <a:extLst>
            <a:ext uri="{FF2B5EF4-FFF2-40B4-BE49-F238E27FC236}">
              <a16:creationId xmlns:a16="http://schemas.microsoft.com/office/drawing/2014/main" xmlns="" id="{5213070F-01BB-4C7F-A931-1EA6183A6342}"/>
            </a:ext>
          </a:extLst>
        </xdr:cNvPr>
        <xdr:cNvSpPr txBox="1"/>
      </xdr:nvSpPr>
      <xdr:spPr>
        <a:xfrm>
          <a:off x="7626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7" name="n_4aveValue【福祉施設】&#10;一人当たり面積">
          <a:extLst>
            <a:ext uri="{FF2B5EF4-FFF2-40B4-BE49-F238E27FC236}">
              <a16:creationId xmlns:a16="http://schemas.microsoft.com/office/drawing/2014/main" xmlns="" id="{791DA375-189F-4908-9063-7709ED67C09F}"/>
            </a:ext>
          </a:extLst>
        </xdr:cNvPr>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58438</xdr:rowOff>
    </xdr:from>
    <xdr:ext cx="469744" cy="259045"/>
    <xdr:sp macro="" textlink="">
      <xdr:nvSpPr>
        <xdr:cNvPr id="378" name="n_1mainValue【福祉施設】&#10;一人当たり面積">
          <a:extLst>
            <a:ext uri="{FF2B5EF4-FFF2-40B4-BE49-F238E27FC236}">
              <a16:creationId xmlns:a16="http://schemas.microsoft.com/office/drawing/2014/main" xmlns="" id="{00F297E7-A74C-4C44-B05B-CA9CAE212B20}"/>
            </a:ext>
          </a:extLst>
        </xdr:cNvPr>
        <xdr:cNvSpPr txBox="1"/>
      </xdr:nvSpPr>
      <xdr:spPr>
        <a:xfrm>
          <a:off x="9391727" y="1377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72407</xdr:rowOff>
    </xdr:from>
    <xdr:ext cx="469744" cy="259045"/>
    <xdr:sp macro="" textlink="">
      <xdr:nvSpPr>
        <xdr:cNvPr id="379" name="n_2mainValue【福祉施設】&#10;一人当たり面積">
          <a:extLst>
            <a:ext uri="{FF2B5EF4-FFF2-40B4-BE49-F238E27FC236}">
              <a16:creationId xmlns:a16="http://schemas.microsoft.com/office/drawing/2014/main" xmlns="" id="{E81A900A-58C9-4D7F-BBF6-6FB21BB53CAC}"/>
            </a:ext>
          </a:extLst>
        </xdr:cNvPr>
        <xdr:cNvSpPr txBox="1"/>
      </xdr:nvSpPr>
      <xdr:spPr>
        <a:xfrm>
          <a:off x="8515427" y="137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74947</xdr:rowOff>
    </xdr:from>
    <xdr:ext cx="469744" cy="259045"/>
    <xdr:sp macro="" textlink="">
      <xdr:nvSpPr>
        <xdr:cNvPr id="380" name="n_3mainValue【福祉施設】&#10;一人当たり面積">
          <a:extLst>
            <a:ext uri="{FF2B5EF4-FFF2-40B4-BE49-F238E27FC236}">
              <a16:creationId xmlns:a16="http://schemas.microsoft.com/office/drawing/2014/main" xmlns="" id="{39187FA1-9B8D-4A7B-89D0-22BB10E9944A}"/>
            </a:ext>
          </a:extLst>
        </xdr:cNvPr>
        <xdr:cNvSpPr txBox="1"/>
      </xdr:nvSpPr>
      <xdr:spPr>
        <a:xfrm>
          <a:off x="7626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78757</xdr:rowOff>
    </xdr:from>
    <xdr:ext cx="469744" cy="259045"/>
    <xdr:sp macro="" textlink="">
      <xdr:nvSpPr>
        <xdr:cNvPr id="381" name="n_4mainValue【福祉施設】&#10;一人当たり面積">
          <a:extLst>
            <a:ext uri="{FF2B5EF4-FFF2-40B4-BE49-F238E27FC236}">
              <a16:creationId xmlns:a16="http://schemas.microsoft.com/office/drawing/2014/main" xmlns="" id="{50EF5B2C-31D2-4B3B-986C-1E923F835772}"/>
            </a:ext>
          </a:extLst>
        </xdr:cNvPr>
        <xdr:cNvSpPr txBox="1"/>
      </xdr:nvSpPr>
      <xdr:spPr>
        <a:xfrm>
          <a:off x="67374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xmlns="" id="{5FAAD666-1792-45DE-955F-CED7A2E5AD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xmlns="" id="{497AB843-39DF-4057-9188-7E96991E16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xmlns="" id="{A5D341C1-8F2F-4546-97C9-0B55E2FDB27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xmlns="" id="{6FC8C24E-892E-464F-A36F-6AABB1E1A4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xmlns="" id="{251BC167-BA7E-4F5E-9B26-B710B3DC67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xmlns="" id="{4BF4E251-52F9-445B-BAED-A063398627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xmlns="" id="{C18BCD0D-D314-4990-899D-E828F4CCE9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xmlns="" id="{B4204090-1B94-46B9-B102-B1C8FF39C41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xmlns="" id="{F8FAD852-A45A-4210-9DB2-006899731F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xmlns="" id="{A14065C8-E9BD-4322-B1F4-79708544AB6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xmlns="" id="{6CF8FB84-0BCC-4E0C-A429-0417E335C1F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xmlns="" id="{A78AF73B-9CC8-45B4-9E4E-5B85FBC7734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xmlns="" id="{182533B9-8670-4CF6-A9D4-91CF5BD9BDB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xmlns="" id="{13D23369-088C-4D4B-B6B7-CF493BF0153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xmlns="" id="{7F03528F-A2E0-497C-AFF7-9747CFA7877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xmlns="" id="{2E7A67CA-6516-4F97-A1C0-A5977275A15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xmlns="" id="{0A5946FB-ABF9-4DE2-9165-D3B43D10D44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xmlns="" id="{62BF6F9D-AD06-45E6-8DDB-84ED5C5B1D5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xmlns="" id="{D2491F54-AB77-402A-AEE2-9AAF71AB7B0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xmlns="" id="{E416C0B9-79A8-4CD2-98AC-B483D9034AB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xmlns="" id="{E3970E76-CFF3-4B65-A88A-2C2E0EDC607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xmlns="" id="{A7832D99-14A0-48FD-9282-6D7B724BF10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xmlns="" id="{72E73DFE-5FD8-46BC-A319-3BA07CE68D6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xmlns="" id="{0C193B77-9DD8-4AE2-A146-39D18ECD70F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xmlns="" id="{3CD5F3D1-FD69-4940-9142-B486659C229F}"/>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xmlns="" id="{0C748526-82CD-4AD5-B035-8456602D3A98}"/>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xmlns="" id="{62E3245F-E820-47B4-B668-9E343A95D6CF}"/>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xmlns="" id="{F440E639-4DEE-4ABA-BE1F-CAC6B3CDC3B1}"/>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xmlns="" id="{158C9DC3-91DF-43E7-94B9-3F63FD0B1CB3}"/>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xmlns="" id="{31C33123-2879-4C3C-B1C4-3B8AE248A1DB}"/>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xmlns="" id="{69028C9F-0FE9-4333-BCBE-C979F04A9A9E}"/>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a:extLst>
            <a:ext uri="{FF2B5EF4-FFF2-40B4-BE49-F238E27FC236}">
              <a16:creationId xmlns:a16="http://schemas.microsoft.com/office/drawing/2014/main" xmlns="" id="{9D36936F-5AA3-4B03-BBC5-7E64A1D10C45}"/>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a:extLst>
            <a:ext uri="{FF2B5EF4-FFF2-40B4-BE49-F238E27FC236}">
              <a16:creationId xmlns:a16="http://schemas.microsoft.com/office/drawing/2014/main" xmlns="" id="{3054000A-11E3-48AA-982E-BE0749765574}"/>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a:extLst>
            <a:ext uri="{FF2B5EF4-FFF2-40B4-BE49-F238E27FC236}">
              <a16:creationId xmlns:a16="http://schemas.microsoft.com/office/drawing/2014/main" xmlns="" id="{258A0AB3-C729-4E70-839E-900959926177}"/>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a:extLst>
            <a:ext uri="{FF2B5EF4-FFF2-40B4-BE49-F238E27FC236}">
              <a16:creationId xmlns:a16="http://schemas.microsoft.com/office/drawing/2014/main" xmlns="" id="{3420F955-BAB1-4F70-B9C0-2719BAB6345C}"/>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5497F06F-6958-4462-9E90-7D75129C3F6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AA3C57F4-2789-4E0D-BCE4-7C8E5B2955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D25DD67F-15C8-482D-8D30-D568A1427A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19D2330B-0D83-4EBC-93A4-4A98C27382B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41C895C2-851E-43E3-9B91-63E0EAC31A3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97789</xdr:rowOff>
    </xdr:from>
    <xdr:to>
      <xdr:col>24</xdr:col>
      <xdr:colOff>114300</xdr:colOff>
      <xdr:row>105</xdr:row>
      <xdr:rowOff>27939</xdr:rowOff>
    </xdr:to>
    <xdr:sp macro="" textlink="">
      <xdr:nvSpPr>
        <xdr:cNvPr id="422" name="楕円 421">
          <a:extLst>
            <a:ext uri="{FF2B5EF4-FFF2-40B4-BE49-F238E27FC236}">
              <a16:creationId xmlns:a16="http://schemas.microsoft.com/office/drawing/2014/main" xmlns="" id="{A5AECC72-1D8C-45D8-A2B9-364268628059}"/>
            </a:ext>
          </a:extLst>
        </xdr:cNvPr>
        <xdr:cNvSpPr/>
      </xdr:nvSpPr>
      <xdr:spPr>
        <a:xfrm>
          <a:off x="4584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76216</xdr:rowOff>
    </xdr:from>
    <xdr:ext cx="405111" cy="259045"/>
    <xdr:sp macro="" textlink="">
      <xdr:nvSpPr>
        <xdr:cNvPr id="423" name="【市民会館】&#10;有形固定資産減価償却率該当値テキスト">
          <a:extLst>
            <a:ext uri="{FF2B5EF4-FFF2-40B4-BE49-F238E27FC236}">
              <a16:creationId xmlns:a16="http://schemas.microsoft.com/office/drawing/2014/main" xmlns="" id="{AA329C46-3DEC-44BD-9ACC-E722C59BB326}"/>
            </a:ext>
          </a:extLst>
        </xdr:cNvPr>
        <xdr:cNvSpPr txBox="1"/>
      </xdr:nvSpPr>
      <xdr:spPr>
        <a:xfrm>
          <a:off x="4673600"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424" name="楕円 423">
          <a:extLst>
            <a:ext uri="{FF2B5EF4-FFF2-40B4-BE49-F238E27FC236}">
              <a16:creationId xmlns:a16="http://schemas.microsoft.com/office/drawing/2014/main" xmlns="" id="{4AF48CE7-B849-43EC-AC1E-8080AC390385}"/>
            </a:ext>
          </a:extLst>
        </xdr:cNvPr>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148589</xdr:rowOff>
    </xdr:to>
    <xdr:cxnSp macro="">
      <xdr:nvCxnSpPr>
        <xdr:cNvPr id="425" name="直線コネクタ 424">
          <a:extLst>
            <a:ext uri="{FF2B5EF4-FFF2-40B4-BE49-F238E27FC236}">
              <a16:creationId xmlns:a16="http://schemas.microsoft.com/office/drawing/2014/main" xmlns="" id="{44A55EF0-C09B-4512-91C0-01EFDCC62B3A}"/>
            </a:ext>
          </a:extLst>
        </xdr:cNvPr>
        <xdr:cNvCxnSpPr/>
      </xdr:nvCxnSpPr>
      <xdr:spPr>
        <a:xfrm>
          <a:off x="3797300" y="179412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426" name="楕円 425">
          <a:extLst>
            <a:ext uri="{FF2B5EF4-FFF2-40B4-BE49-F238E27FC236}">
              <a16:creationId xmlns:a16="http://schemas.microsoft.com/office/drawing/2014/main" xmlns="" id="{9B90508E-867A-4B5D-9342-D756688F6D98}"/>
            </a:ext>
          </a:extLst>
        </xdr:cNvPr>
        <xdr:cNvSpPr/>
      </xdr:nvSpPr>
      <xdr:spPr>
        <a:xfrm>
          <a:off x="2857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105</xdr:row>
      <xdr:rowOff>43814</xdr:rowOff>
    </xdr:to>
    <xdr:cxnSp macro="">
      <xdr:nvCxnSpPr>
        <xdr:cNvPr id="427" name="直線コネクタ 426">
          <a:extLst>
            <a:ext uri="{FF2B5EF4-FFF2-40B4-BE49-F238E27FC236}">
              <a16:creationId xmlns:a16="http://schemas.microsoft.com/office/drawing/2014/main" xmlns="" id="{161BD980-440C-43DC-9A48-A5A5D861DF99}"/>
            </a:ext>
          </a:extLst>
        </xdr:cNvPr>
        <xdr:cNvCxnSpPr/>
      </xdr:nvCxnSpPr>
      <xdr:spPr>
        <a:xfrm flipV="1">
          <a:off x="2908300" y="17941289"/>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428" name="楕円 427">
          <a:extLst>
            <a:ext uri="{FF2B5EF4-FFF2-40B4-BE49-F238E27FC236}">
              <a16:creationId xmlns:a16="http://schemas.microsoft.com/office/drawing/2014/main" xmlns="" id="{7893A31B-C7BB-49CE-9823-3D4EDBCAE294}"/>
            </a:ext>
          </a:extLst>
        </xdr:cNvPr>
        <xdr:cNvSpPr/>
      </xdr:nvSpPr>
      <xdr:spPr>
        <a:xfrm>
          <a:off x="1968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3811</xdr:rowOff>
    </xdr:from>
    <xdr:to>
      <xdr:col>15</xdr:col>
      <xdr:colOff>50800</xdr:colOff>
      <xdr:row>105</xdr:row>
      <xdr:rowOff>43814</xdr:rowOff>
    </xdr:to>
    <xdr:cxnSp macro="">
      <xdr:nvCxnSpPr>
        <xdr:cNvPr id="429" name="直線コネクタ 428">
          <a:extLst>
            <a:ext uri="{FF2B5EF4-FFF2-40B4-BE49-F238E27FC236}">
              <a16:creationId xmlns:a16="http://schemas.microsoft.com/office/drawing/2014/main" xmlns="" id="{5A814878-FEE4-467C-83E0-A0741C2B8BEF}"/>
            </a:ext>
          </a:extLst>
        </xdr:cNvPr>
        <xdr:cNvCxnSpPr/>
      </xdr:nvCxnSpPr>
      <xdr:spPr>
        <a:xfrm>
          <a:off x="2019300" y="18006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84455</xdr:rowOff>
    </xdr:from>
    <xdr:to>
      <xdr:col>6</xdr:col>
      <xdr:colOff>38100</xdr:colOff>
      <xdr:row>105</xdr:row>
      <xdr:rowOff>14605</xdr:rowOff>
    </xdr:to>
    <xdr:sp macro="" textlink="">
      <xdr:nvSpPr>
        <xdr:cNvPr id="430" name="楕円 429">
          <a:extLst>
            <a:ext uri="{FF2B5EF4-FFF2-40B4-BE49-F238E27FC236}">
              <a16:creationId xmlns:a16="http://schemas.microsoft.com/office/drawing/2014/main" xmlns="" id="{B5FDEA5D-E3A4-4CAE-9C6E-760270E93F08}"/>
            </a:ext>
          </a:extLst>
        </xdr:cNvPr>
        <xdr:cNvSpPr/>
      </xdr:nvSpPr>
      <xdr:spPr>
        <a:xfrm>
          <a:off x="1079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135255</xdr:rowOff>
    </xdr:from>
    <xdr:to>
      <xdr:col>10</xdr:col>
      <xdr:colOff>114300</xdr:colOff>
      <xdr:row>105</xdr:row>
      <xdr:rowOff>3811</xdr:rowOff>
    </xdr:to>
    <xdr:cxnSp macro="">
      <xdr:nvCxnSpPr>
        <xdr:cNvPr id="431" name="直線コネクタ 430">
          <a:extLst>
            <a:ext uri="{FF2B5EF4-FFF2-40B4-BE49-F238E27FC236}">
              <a16:creationId xmlns:a16="http://schemas.microsoft.com/office/drawing/2014/main" xmlns="" id="{F6AB84C7-0F4A-4EAC-A800-461D7C096274}"/>
            </a:ext>
          </a:extLst>
        </xdr:cNvPr>
        <xdr:cNvCxnSpPr/>
      </xdr:nvCxnSpPr>
      <xdr:spPr>
        <a:xfrm>
          <a:off x="1130300" y="17966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32" name="n_1aveValue【市民会館】&#10;有形固定資産減価償却率">
          <a:extLst>
            <a:ext uri="{FF2B5EF4-FFF2-40B4-BE49-F238E27FC236}">
              <a16:creationId xmlns:a16="http://schemas.microsoft.com/office/drawing/2014/main" xmlns="" id="{E195B00E-8D16-4A75-BE18-3A67E560C739}"/>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33" name="n_2aveValue【市民会館】&#10;有形固定資産減価償却率">
          <a:extLst>
            <a:ext uri="{FF2B5EF4-FFF2-40B4-BE49-F238E27FC236}">
              <a16:creationId xmlns:a16="http://schemas.microsoft.com/office/drawing/2014/main" xmlns="" id="{0FE0765F-D468-465C-9FD9-33914FF80F59}"/>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4" name="n_3aveValue【市民会館】&#10;有形固定資産減価償却率">
          <a:extLst>
            <a:ext uri="{FF2B5EF4-FFF2-40B4-BE49-F238E27FC236}">
              <a16:creationId xmlns:a16="http://schemas.microsoft.com/office/drawing/2014/main" xmlns="" id="{FDC50D0D-C445-418B-9570-583EB63CFCC5}"/>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5" name="n_4aveValue【市民会館】&#10;有形固定資産減価償却率">
          <a:extLst>
            <a:ext uri="{FF2B5EF4-FFF2-40B4-BE49-F238E27FC236}">
              <a16:creationId xmlns:a16="http://schemas.microsoft.com/office/drawing/2014/main" xmlns="" id="{DE995BF3-305A-475D-A6FB-8723055470D7}"/>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152416</xdr:rowOff>
    </xdr:from>
    <xdr:ext cx="405111" cy="259045"/>
    <xdr:sp macro="" textlink="">
      <xdr:nvSpPr>
        <xdr:cNvPr id="436" name="n_1mainValue【市民会館】&#10;有形固定資産減価償却率">
          <a:extLst>
            <a:ext uri="{FF2B5EF4-FFF2-40B4-BE49-F238E27FC236}">
              <a16:creationId xmlns:a16="http://schemas.microsoft.com/office/drawing/2014/main" xmlns="" id="{E04E2592-1EA9-49B2-A67B-DC0EEF680A3D}"/>
            </a:ext>
          </a:extLst>
        </xdr:cNvPr>
        <xdr:cNvSpPr txBox="1"/>
      </xdr:nvSpPr>
      <xdr:spPr>
        <a:xfrm>
          <a:off x="3582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437" name="n_2mainValue【市民会館】&#10;有形固定資産減価償却率">
          <a:extLst>
            <a:ext uri="{FF2B5EF4-FFF2-40B4-BE49-F238E27FC236}">
              <a16:creationId xmlns:a16="http://schemas.microsoft.com/office/drawing/2014/main" xmlns="" id="{CCF67C86-E0AD-475B-A0D6-DCF950D640E9}"/>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38" name="n_3mainValue【市民会館】&#10;有形固定資産減価償却率">
          <a:extLst>
            <a:ext uri="{FF2B5EF4-FFF2-40B4-BE49-F238E27FC236}">
              <a16:creationId xmlns:a16="http://schemas.microsoft.com/office/drawing/2014/main" xmlns="" id="{F2A5F8BE-A926-48F7-827E-E3AC66572E70}"/>
            </a:ext>
          </a:extLst>
        </xdr:cNvPr>
        <xdr:cNvSpPr txBox="1"/>
      </xdr:nvSpPr>
      <xdr:spPr>
        <a:xfrm>
          <a:off x="1816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5732</xdr:rowOff>
    </xdr:from>
    <xdr:ext cx="405111" cy="259045"/>
    <xdr:sp macro="" textlink="">
      <xdr:nvSpPr>
        <xdr:cNvPr id="439" name="n_4mainValue【市民会館】&#10;有形固定資産減価償却率">
          <a:extLst>
            <a:ext uri="{FF2B5EF4-FFF2-40B4-BE49-F238E27FC236}">
              <a16:creationId xmlns:a16="http://schemas.microsoft.com/office/drawing/2014/main" xmlns="" id="{1B92F128-AFDE-4C8B-85C2-9CBA8B6CA0B2}"/>
            </a:ext>
          </a:extLst>
        </xdr:cNvPr>
        <xdr:cNvSpPr txBox="1"/>
      </xdr:nvSpPr>
      <xdr:spPr>
        <a:xfrm>
          <a:off x="927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xmlns="" id="{8903DF8D-FE11-497E-95D0-E1B821E41E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xmlns="" id="{521E7156-D6EC-46CE-AF98-F84DAB9B60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xmlns="" id="{BD871A76-05D2-495A-983C-3C90231B61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xmlns="" id="{21FA4E13-F984-4E2B-A622-52CD74ABA1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xmlns="" id="{F01C7599-A60F-405E-9D07-CC6098EBEF6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xmlns="" id="{42CBA089-7BD4-477B-A470-E48536CC95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xmlns="" id="{8A4C5870-ADB0-4331-A453-24A0223702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xmlns="" id="{1CA9C22E-F784-40A6-B55B-DA909D39AFB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xmlns="" id="{9F4F6BF0-F8BF-486E-9D13-2C5C56D473B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xmlns="" id="{BBF1C35B-2DCA-4F0A-B2B8-AC6ECF631C9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xmlns="" id="{B8C38C32-72C0-4070-8677-3695A4A7483A}"/>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xmlns="" id="{7488418B-54B2-456E-9DC9-828D665FC8C6}"/>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xmlns="" id="{B2802244-2753-4C88-BA9E-2B03AB98E03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xmlns="" id="{32D7BBA9-EC9F-488E-B6E8-83162252DDD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xmlns="" id="{DE434713-FA63-4EED-8B93-8A97F0070FE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xmlns="" id="{053754C3-7951-495D-8CE8-34913EAA653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xmlns="" id="{7F3FB30D-F657-42B9-8303-400157CD454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xmlns="" id="{87249960-C71C-4909-BD8E-5D4193B1335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xmlns="" id="{464F602E-CAAE-402A-945D-169D05F2376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xmlns="" id="{EEB369F5-F91C-4FE8-8860-2ADCC22394B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xmlns="" id="{87594516-0070-4923-9863-CC557EB0CC1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xmlns="" id="{ADDCF56C-071F-4F5B-8D2E-BD0CDC73ED9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xmlns="" id="{DDD88D56-7D6F-4AC5-9A2F-13F0AB38A8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xmlns="" id="{9FAA1CF6-4640-4E60-A249-DF37CD1BF9C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xmlns="" id="{551E9950-9461-400F-8049-67C31367A68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a:extLst>
            <a:ext uri="{FF2B5EF4-FFF2-40B4-BE49-F238E27FC236}">
              <a16:creationId xmlns:a16="http://schemas.microsoft.com/office/drawing/2014/main" xmlns="" id="{9FE38CB3-5780-41F8-B9D8-48D1A72A713F}"/>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a:extLst>
            <a:ext uri="{FF2B5EF4-FFF2-40B4-BE49-F238E27FC236}">
              <a16:creationId xmlns:a16="http://schemas.microsoft.com/office/drawing/2014/main" xmlns="" id="{7F94CA67-05A2-49A8-976A-8960A4218F39}"/>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a:extLst>
            <a:ext uri="{FF2B5EF4-FFF2-40B4-BE49-F238E27FC236}">
              <a16:creationId xmlns:a16="http://schemas.microsoft.com/office/drawing/2014/main" xmlns="" id="{4F0E2EB0-FE47-4D18-82DD-417FCA76FED4}"/>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a:extLst>
            <a:ext uri="{FF2B5EF4-FFF2-40B4-BE49-F238E27FC236}">
              <a16:creationId xmlns:a16="http://schemas.microsoft.com/office/drawing/2014/main" xmlns="" id="{FF2E9157-9CCA-4328-8FFC-FC40568A57B3}"/>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a:extLst>
            <a:ext uri="{FF2B5EF4-FFF2-40B4-BE49-F238E27FC236}">
              <a16:creationId xmlns:a16="http://schemas.microsoft.com/office/drawing/2014/main" xmlns="" id="{BAA5EA6A-BD4A-4E07-A215-A5C61C80AD0B}"/>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70" name="【市民会館】&#10;一人当たり面積平均値テキスト">
          <a:extLst>
            <a:ext uri="{FF2B5EF4-FFF2-40B4-BE49-F238E27FC236}">
              <a16:creationId xmlns:a16="http://schemas.microsoft.com/office/drawing/2014/main" xmlns="" id="{C0D6DD1E-5615-48E5-B399-97BBADCDF3C5}"/>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a:extLst>
            <a:ext uri="{FF2B5EF4-FFF2-40B4-BE49-F238E27FC236}">
              <a16:creationId xmlns:a16="http://schemas.microsoft.com/office/drawing/2014/main" xmlns="" id="{FA9BFC64-5685-4174-97D2-9B8677E3D742}"/>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a:extLst>
            <a:ext uri="{FF2B5EF4-FFF2-40B4-BE49-F238E27FC236}">
              <a16:creationId xmlns:a16="http://schemas.microsoft.com/office/drawing/2014/main" xmlns="" id="{28489A27-0007-4AC8-A919-929F3E9693B6}"/>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a:extLst>
            <a:ext uri="{FF2B5EF4-FFF2-40B4-BE49-F238E27FC236}">
              <a16:creationId xmlns:a16="http://schemas.microsoft.com/office/drawing/2014/main" xmlns="" id="{B0A2CA51-543B-4E97-9883-1BB9F64C30AC}"/>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a:extLst>
            <a:ext uri="{FF2B5EF4-FFF2-40B4-BE49-F238E27FC236}">
              <a16:creationId xmlns:a16="http://schemas.microsoft.com/office/drawing/2014/main" xmlns="" id="{533D93D4-88CB-4392-987E-278711B71E35}"/>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a:extLst>
            <a:ext uri="{FF2B5EF4-FFF2-40B4-BE49-F238E27FC236}">
              <a16:creationId xmlns:a16="http://schemas.microsoft.com/office/drawing/2014/main" xmlns="" id="{C528835E-5DE6-4FFE-A6E5-205AFF3D07E4}"/>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DB53CF5D-2AD5-442C-8105-647764025F8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E66556D1-9F0C-4382-AE85-248FF55C7D7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E5B03325-C646-487C-BEB4-DA01B164F1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xmlns="" id="{5C4DCC25-7F7D-4D68-B43B-D71EE9EA9DE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xmlns="" id="{C077B459-735B-4B30-9105-9045CB085CB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121738</xdr:rowOff>
    </xdr:from>
    <xdr:to>
      <xdr:col>55</xdr:col>
      <xdr:colOff>50800</xdr:colOff>
      <xdr:row>107</xdr:row>
      <xdr:rowOff>51888</xdr:rowOff>
    </xdr:to>
    <xdr:sp macro="" textlink="">
      <xdr:nvSpPr>
        <xdr:cNvPr id="481" name="楕円 480">
          <a:extLst>
            <a:ext uri="{FF2B5EF4-FFF2-40B4-BE49-F238E27FC236}">
              <a16:creationId xmlns:a16="http://schemas.microsoft.com/office/drawing/2014/main" xmlns="" id="{08E793FB-AC0B-4513-B4DF-AC449FD6765C}"/>
            </a:ext>
          </a:extLst>
        </xdr:cNvPr>
        <xdr:cNvSpPr/>
      </xdr:nvSpPr>
      <xdr:spPr>
        <a:xfrm>
          <a:off x="10426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100165</xdr:rowOff>
    </xdr:from>
    <xdr:ext cx="469744" cy="259045"/>
    <xdr:sp macro="" textlink="">
      <xdr:nvSpPr>
        <xdr:cNvPr id="482" name="【市民会館】&#10;一人当たり面積該当値テキスト">
          <a:extLst>
            <a:ext uri="{FF2B5EF4-FFF2-40B4-BE49-F238E27FC236}">
              <a16:creationId xmlns:a16="http://schemas.microsoft.com/office/drawing/2014/main" xmlns="" id="{2B65C468-95D8-4F44-80D9-DB2BE1B181CF}"/>
            </a:ext>
          </a:extLst>
        </xdr:cNvPr>
        <xdr:cNvSpPr txBox="1"/>
      </xdr:nvSpPr>
      <xdr:spPr>
        <a:xfrm>
          <a:off x="10515600"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125005</xdr:rowOff>
    </xdr:from>
    <xdr:to>
      <xdr:col>50</xdr:col>
      <xdr:colOff>165100</xdr:colOff>
      <xdr:row>107</xdr:row>
      <xdr:rowOff>55155</xdr:rowOff>
    </xdr:to>
    <xdr:sp macro="" textlink="">
      <xdr:nvSpPr>
        <xdr:cNvPr id="483" name="楕円 482">
          <a:extLst>
            <a:ext uri="{FF2B5EF4-FFF2-40B4-BE49-F238E27FC236}">
              <a16:creationId xmlns:a16="http://schemas.microsoft.com/office/drawing/2014/main" xmlns="" id="{14ABDD20-4FEA-4E1F-B9F4-534260E67AFB}"/>
            </a:ext>
          </a:extLst>
        </xdr:cNvPr>
        <xdr:cNvSpPr/>
      </xdr:nvSpPr>
      <xdr:spPr>
        <a:xfrm>
          <a:off x="9588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1088</xdr:rowOff>
    </xdr:from>
    <xdr:to>
      <xdr:col>55</xdr:col>
      <xdr:colOff>0</xdr:colOff>
      <xdr:row>107</xdr:row>
      <xdr:rowOff>4355</xdr:rowOff>
    </xdr:to>
    <xdr:cxnSp macro="">
      <xdr:nvCxnSpPr>
        <xdr:cNvPr id="484" name="直線コネクタ 483">
          <a:extLst>
            <a:ext uri="{FF2B5EF4-FFF2-40B4-BE49-F238E27FC236}">
              <a16:creationId xmlns:a16="http://schemas.microsoft.com/office/drawing/2014/main" xmlns="" id="{3B39A7D2-7302-4B47-8646-4EA4AAA4D6DC}"/>
            </a:ext>
          </a:extLst>
        </xdr:cNvPr>
        <xdr:cNvCxnSpPr/>
      </xdr:nvCxnSpPr>
      <xdr:spPr>
        <a:xfrm flipV="1">
          <a:off x="9639300" y="1834623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485" name="楕円 484">
          <a:extLst>
            <a:ext uri="{FF2B5EF4-FFF2-40B4-BE49-F238E27FC236}">
              <a16:creationId xmlns:a16="http://schemas.microsoft.com/office/drawing/2014/main" xmlns="" id="{4FE9E7C8-F320-4031-9949-9BE8AF7A231E}"/>
            </a:ext>
          </a:extLst>
        </xdr:cNvPr>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4355</xdr:rowOff>
    </xdr:from>
    <xdr:to>
      <xdr:col>50</xdr:col>
      <xdr:colOff>114300</xdr:colOff>
      <xdr:row>107</xdr:row>
      <xdr:rowOff>7620</xdr:rowOff>
    </xdr:to>
    <xdr:cxnSp macro="">
      <xdr:nvCxnSpPr>
        <xdr:cNvPr id="486" name="直線コネクタ 485">
          <a:extLst>
            <a:ext uri="{FF2B5EF4-FFF2-40B4-BE49-F238E27FC236}">
              <a16:creationId xmlns:a16="http://schemas.microsoft.com/office/drawing/2014/main" xmlns="" id="{3F135C55-CA83-48CA-AF00-0EB036C435B8}"/>
            </a:ext>
          </a:extLst>
        </xdr:cNvPr>
        <xdr:cNvCxnSpPr/>
      </xdr:nvCxnSpPr>
      <xdr:spPr>
        <a:xfrm flipV="1">
          <a:off x="8750300" y="183495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128270</xdr:rowOff>
    </xdr:from>
    <xdr:to>
      <xdr:col>41</xdr:col>
      <xdr:colOff>101600</xdr:colOff>
      <xdr:row>107</xdr:row>
      <xdr:rowOff>58420</xdr:rowOff>
    </xdr:to>
    <xdr:sp macro="" textlink="">
      <xdr:nvSpPr>
        <xdr:cNvPr id="487" name="楕円 486">
          <a:extLst>
            <a:ext uri="{FF2B5EF4-FFF2-40B4-BE49-F238E27FC236}">
              <a16:creationId xmlns:a16="http://schemas.microsoft.com/office/drawing/2014/main" xmlns="" id="{B51F0BD2-8677-4037-99C5-BE961D85E0C7}"/>
            </a:ext>
          </a:extLst>
        </xdr:cNvPr>
        <xdr:cNvSpPr/>
      </xdr:nvSpPr>
      <xdr:spPr>
        <a:xfrm>
          <a:off x="781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7620</xdr:rowOff>
    </xdr:to>
    <xdr:cxnSp macro="">
      <xdr:nvCxnSpPr>
        <xdr:cNvPr id="488" name="直線コネクタ 487">
          <a:extLst>
            <a:ext uri="{FF2B5EF4-FFF2-40B4-BE49-F238E27FC236}">
              <a16:creationId xmlns:a16="http://schemas.microsoft.com/office/drawing/2014/main" xmlns="" id="{0F79AB35-CCBE-459F-8075-937D2118B2D0}"/>
            </a:ext>
          </a:extLst>
        </xdr:cNvPr>
        <xdr:cNvCxnSpPr/>
      </xdr:nvCxnSpPr>
      <xdr:spPr>
        <a:xfrm>
          <a:off x="7861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129902</xdr:rowOff>
    </xdr:from>
    <xdr:to>
      <xdr:col>36</xdr:col>
      <xdr:colOff>165100</xdr:colOff>
      <xdr:row>107</xdr:row>
      <xdr:rowOff>60052</xdr:rowOff>
    </xdr:to>
    <xdr:sp macro="" textlink="">
      <xdr:nvSpPr>
        <xdr:cNvPr id="489" name="楕円 488">
          <a:extLst>
            <a:ext uri="{FF2B5EF4-FFF2-40B4-BE49-F238E27FC236}">
              <a16:creationId xmlns:a16="http://schemas.microsoft.com/office/drawing/2014/main" xmlns="" id="{2BA5ADF5-AAE8-434D-823B-2E36898843E9}"/>
            </a:ext>
          </a:extLst>
        </xdr:cNvPr>
        <xdr:cNvSpPr/>
      </xdr:nvSpPr>
      <xdr:spPr>
        <a:xfrm>
          <a:off x="692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7620</xdr:rowOff>
    </xdr:from>
    <xdr:to>
      <xdr:col>41</xdr:col>
      <xdr:colOff>50800</xdr:colOff>
      <xdr:row>107</xdr:row>
      <xdr:rowOff>9252</xdr:rowOff>
    </xdr:to>
    <xdr:cxnSp macro="">
      <xdr:nvCxnSpPr>
        <xdr:cNvPr id="490" name="直線コネクタ 489">
          <a:extLst>
            <a:ext uri="{FF2B5EF4-FFF2-40B4-BE49-F238E27FC236}">
              <a16:creationId xmlns:a16="http://schemas.microsoft.com/office/drawing/2014/main" xmlns="" id="{42AF32D1-5606-494B-AB2A-1E6BA536BFD2}"/>
            </a:ext>
          </a:extLst>
        </xdr:cNvPr>
        <xdr:cNvCxnSpPr/>
      </xdr:nvCxnSpPr>
      <xdr:spPr>
        <a:xfrm flipV="1">
          <a:off x="6972300" y="183527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91" name="n_1aveValue【市民会館】&#10;一人当たり面積">
          <a:extLst>
            <a:ext uri="{FF2B5EF4-FFF2-40B4-BE49-F238E27FC236}">
              <a16:creationId xmlns:a16="http://schemas.microsoft.com/office/drawing/2014/main" xmlns="" id="{D3E121EE-9202-4D2B-AC10-8FE51E5ADB3B}"/>
            </a:ext>
          </a:extLst>
        </xdr:cNvPr>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492" name="n_2aveValue【市民会館】&#10;一人当たり面積">
          <a:extLst>
            <a:ext uri="{FF2B5EF4-FFF2-40B4-BE49-F238E27FC236}">
              <a16:creationId xmlns:a16="http://schemas.microsoft.com/office/drawing/2014/main" xmlns="" id="{B336451A-47B9-4CC4-A5DE-46EF42FDD626}"/>
            </a:ext>
          </a:extLst>
        </xdr:cNvPr>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93" name="n_3aveValue【市民会館】&#10;一人当たり面積">
          <a:extLst>
            <a:ext uri="{FF2B5EF4-FFF2-40B4-BE49-F238E27FC236}">
              <a16:creationId xmlns:a16="http://schemas.microsoft.com/office/drawing/2014/main" xmlns="" id="{F29F50DB-F859-4873-ABB7-675C7D0EDA7B}"/>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4" name="n_4aveValue【市民会館】&#10;一人当たり面積">
          <a:extLst>
            <a:ext uri="{FF2B5EF4-FFF2-40B4-BE49-F238E27FC236}">
              <a16:creationId xmlns:a16="http://schemas.microsoft.com/office/drawing/2014/main" xmlns="" id="{1AC90A70-9EF5-4789-9FAF-F38D94655084}"/>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46282</xdr:rowOff>
    </xdr:from>
    <xdr:ext cx="469744" cy="259045"/>
    <xdr:sp macro="" textlink="">
      <xdr:nvSpPr>
        <xdr:cNvPr id="495" name="n_1mainValue【市民会館】&#10;一人当たり面積">
          <a:extLst>
            <a:ext uri="{FF2B5EF4-FFF2-40B4-BE49-F238E27FC236}">
              <a16:creationId xmlns:a16="http://schemas.microsoft.com/office/drawing/2014/main" xmlns="" id="{93A51E58-F8B0-482D-A39D-836B9EF8A597}"/>
            </a:ext>
          </a:extLst>
        </xdr:cNvPr>
        <xdr:cNvSpPr txBox="1"/>
      </xdr:nvSpPr>
      <xdr:spPr>
        <a:xfrm>
          <a:off x="93917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496" name="n_2mainValue【市民会館】&#10;一人当たり面積">
          <a:extLst>
            <a:ext uri="{FF2B5EF4-FFF2-40B4-BE49-F238E27FC236}">
              <a16:creationId xmlns:a16="http://schemas.microsoft.com/office/drawing/2014/main" xmlns="" id="{377ADA7B-30D4-41D5-AA67-8D32B5F290C8}"/>
            </a:ext>
          </a:extLst>
        </xdr:cNvPr>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49547</xdr:rowOff>
    </xdr:from>
    <xdr:ext cx="469744" cy="259045"/>
    <xdr:sp macro="" textlink="">
      <xdr:nvSpPr>
        <xdr:cNvPr id="497" name="n_3mainValue【市民会館】&#10;一人当たり面積">
          <a:extLst>
            <a:ext uri="{FF2B5EF4-FFF2-40B4-BE49-F238E27FC236}">
              <a16:creationId xmlns:a16="http://schemas.microsoft.com/office/drawing/2014/main" xmlns="" id="{341F6A8C-E0F2-4065-B264-50B29E6FBF6B}"/>
            </a:ext>
          </a:extLst>
        </xdr:cNvPr>
        <xdr:cNvSpPr txBox="1"/>
      </xdr:nvSpPr>
      <xdr:spPr>
        <a:xfrm>
          <a:off x="7626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51179</xdr:rowOff>
    </xdr:from>
    <xdr:ext cx="469744" cy="259045"/>
    <xdr:sp macro="" textlink="">
      <xdr:nvSpPr>
        <xdr:cNvPr id="498" name="n_4mainValue【市民会館】&#10;一人当たり面積">
          <a:extLst>
            <a:ext uri="{FF2B5EF4-FFF2-40B4-BE49-F238E27FC236}">
              <a16:creationId xmlns:a16="http://schemas.microsoft.com/office/drawing/2014/main" xmlns="" id="{2B45F51E-E46E-44CA-BB94-18DD993713AF}"/>
            </a:ext>
          </a:extLst>
        </xdr:cNvPr>
        <xdr:cNvSpPr txBox="1"/>
      </xdr:nvSpPr>
      <xdr:spPr>
        <a:xfrm>
          <a:off x="6737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xmlns="" id="{D39DABAE-31DB-4A33-AF93-F0F39FCBD3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xmlns="" id="{1FF84462-BF70-4EE8-A3B9-EC54B52E73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xmlns="" id="{011BB104-7453-4E2A-B0E8-C824217402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xmlns="" id="{7BEA4B9E-12BB-4CE8-AC01-C448B30753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xmlns="" id="{6D1E6DF0-D202-433D-AC4F-AA54BFA3B9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xmlns="" id="{E175590C-9595-4F0A-9E41-145E9055FF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xmlns="" id="{E14C4F74-321F-486C-9BE1-A168655481C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xmlns="" id="{55053F60-F4BD-4F15-82A5-8126F19E3C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xmlns="" id="{B0A8CA47-7D7B-4954-B5DA-9D854FB32B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xmlns="" id="{28384B44-69A7-4C47-AF8F-1C2934EDE1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xmlns="" id="{3E34D35E-1CF7-4A23-99CC-F12ACE2F0FF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xmlns="" id="{B6C60302-1920-48FC-A035-13A2B42CA12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xmlns="" id="{804058D9-7853-49E2-8193-6B5812FCC7B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xmlns="" id="{70B37CC1-4CDA-48F7-B662-B50AB4E4191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xmlns="" id="{625B2E28-8552-41A8-9E73-3DCFDC934AA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xmlns="" id="{D3EFC011-9DB8-4D0B-A5B0-EF4A85BDE25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xmlns="" id="{42280080-A560-4E17-8A1C-10AC31EB9FF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xmlns="" id="{2B12381C-2FD2-467E-9E00-2946071746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xmlns="" id="{D9FB13D1-2B59-4AB7-B9A8-1EED831B9E5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xmlns="" id="{4B7E5C74-3408-4611-B499-BEE6D5DF2F3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xmlns="" id="{353F5830-E62F-4F43-8F8D-CB323DEF04B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xmlns="" id="{1E6A48C6-872A-4D6D-87B4-A533FFCE34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xmlns="" id="{BC498A84-4BC6-4ECD-97FB-F25020C806F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xmlns="" id="{69CA5C23-9616-43B9-9B8C-E16D97228A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a:extLst>
            <a:ext uri="{FF2B5EF4-FFF2-40B4-BE49-F238E27FC236}">
              <a16:creationId xmlns:a16="http://schemas.microsoft.com/office/drawing/2014/main" xmlns="" id="{6E4C4B6C-1956-4004-91CC-1D02DBD14F1C}"/>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a:extLst>
            <a:ext uri="{FF2B5EF4-FFF2-40B4-BE49-F238E27FC236}">
              <a16:creationId xmlns:a16="http://schemas.microsoft.com/office/drawing/2014/main" xmlns="" id="{5E4D50EE-556B-4CF3-A087-7E25E8D5AAD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a:extLst>
            <a:ext uri="{FF2B5EF4-FFF2-40B4-BE49-F238E27FC236}">
              <a16:creationId xmlns:a16="http://schemas.microsoft.com/office/drawing/2014/main" xmlns="" id="{D3BFB774-F005-42D9-A63B-63E0F83D523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xmlns="" id="{55ADC534-545B-4FA9-8DF6-D9E2257D1F91}"/>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a:extLst>
            <a:ext uri="{FF2B5EF4-FFF2-40B4-BE49-F238E27FC236}">
              <a16:creationId xmlns:a16="http://schemas.microsoft.com/office/drawing/2014/main" xmlns="" id="{24DDB907-5EF4-4867-9CDD-66DC9D3D579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xmlns="" id="{4D8ABEBF-232D-4FD2-A16D-662F15A24E72}"/>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a:extLst>
            <a:ext uri="{FF2B5EF4-FFF2-40B4-BE49-F238E27FC236}">
              <a16:creationId xmlns:a16="http://schemas.microsoft.com/office/drawing/2014/main" xmlns="" id="{122D83FE-12AA-4C1F-A517-B2FECB75A873}"/>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a:extLst>
            <a:ext uri="{FF2B5EF4-FFF2-40B4-BE49-F238E27FC236}">
              <a16:creationId xmlns:a16="http://schemas.microsoft.com/office/drawing/2014/main" xmlns="" id="{C977D2BA-BDAE-4373-B749-A3450D609074}"/>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a:extLst>
            <a:ext uri="{FF2B5EF4-FFF2-40B4-BE49-F238E27FC236}">
              <a16:creationId xmlns:a16="http://schemas.microsoft.com/office/drawing/2014/main" xmlns="" id="{C41C325A-DE5D-4E6E-9D73-EF17FC5AB1A3}"/>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a:extLst>
            <a:ext uri="{FF2B5EF4-FFF2-40B4-BE49-F238E27FC236}">
              <a16:creationId xmlns:a16="http://schemas.microsoft.com/office/drawing/2014/main" xmlns="" id="{D4C76339-7C1A-4B1A-A8D7-50ADD2353799}"/>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a:extLst>
            <a:ext uri="{FF2B5EF4-FFF2-40B4-BE49-F238E27FC236}">
              <a16:creationId xmlns:a16="http://schemas.microsoft.com/office/drawing/2014/main" xmlns="" id="{7D04BEEF-A5E7-448E-97E0-00A8807C2BF1}"/>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FFB7335E-0963-47E7-B08D-97B7EE398A2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C308F6D0-9EBC-4CFF-ACC9-89D49B3CFFA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F52862D7-D103-41D1-A862-5E765A1A6F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A997CC06-B0A0-41D4-9517-9B3830CB87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xmlns="" id="{076FB879-20FE-47AA-A912-CB04AE34A6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539" name="楕円 538">
          <a:extLst>
            <a:ext uri="{FF2B5EF4-FFF2-40B4-BE49-F238E27FC236}">
              <a16:creationId xmlns:a16="http://schemas.microsoft.com/office/drawing/2014/main" xmlns="" id="{7C646740-26EE-4754-8D5B-2BEFE8541CDF}"/>
            </a:ext>
          </a:extLst>
        </xdr:cNvPr>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xmlns="" id="{FDD44A47-13E4-431E-9A52-E654D5E57DCA}"/>
            </a:ext>
          </a:extLst>
        </xdr:cNvPr>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541" name="楕円 540">
          <a:extLst>
            <a:ext uri="{FF2B5EF4-FFF2-40B4-BE49-F238E27FC236}">
              <a16:creationId xmlns:a16="http://schemas.microsoft.com/office/drawing/2014/main" xmlns="" id="{A5D701B7-9A6D-4DE1-BDB0-C493FDA79C38}"/>
            </a:ext>
          </a:extLst>
        </xdr:cNvPr>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160020</xdr:rowOff>
    </xdr:from>
    <xdr:to>
      <xdr:col>85</xdr:col>
      <xdr:colOff>127000</xdr:colOff>
      <xdr:row>39</xdr:row>
      <xdr:rowOff>62865</xdr:rowOff>
    </xdr:to>
    <xdr:cxnSp macro="">
      <xdr:nvCxnSpPr>
        <xdr:cNvPr id="542" name="直線コネクタ 541">
          <a:extLst>
            <a:ext uri="{FF2B5EF4-FFF2-40B4-BE49-F238E27FC236}">
              <a16:creationId xmlns:a16="http://schemas.microsoft.com/office/drawing/2014/main" xmlns="" id="{AA3F7B48-B43E-435A-87A3-72473386404B}"/>
            </a:ext>
          </a:extLst>
        </xdr:cNvPr>
        <xdr:cNvCxnSpPr/>
      </xdr:nvCxnSpPr>
      <xdr:spPr>
        <a:xfrm>
          <a:off x="15481300" y="667512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543" name="楕円 542">
          <a:extLst>
            <a:ext uri="{FF2B5EF4-FFF2-40B4-BE49-F238E27FC236}">
              <a16:creationId xmlns:a16="http://schemas.microsoft.com/office/drawing/2014/main" xmlns="" id="{16F35AE7-D79F-4E12-B0C8-660F53CF2C02}"/>
            </a:ext>
          </a:extLst>
        </xdr:cNvPr>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160020</xdr:rowOff>
    </xdr:to>
    <xdr:cxnSp macro="">
      <xdr:nvCxnSpPr>
        <xdr:cNvPr id="544" name="直線コネクタ 543">
          <a:extLst>
            <a:ext uri="{FF2B5EF4-FFF2-40B4-BE49-F238E27FC236}">
              <a16:creationId xmlns:a16="http://schemas.microsoft.com/office/drawing/2014/main" xmlns="" id="{7955634B-72E4-4164-9FFB-FF42D83EE242}"/>
            </a:ext>
          </a:extLst>
        </xdr:cNvPr>
        <xdr:cNvCxnSpPr/>
      </xdr:nvCxnSpPr>
      <xdr:spPr>
        <a:xfrm>
          <a:off x="14592300" y="659701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143510</xdr:rowOff>
    </xdr:from>
    <xdr:to>
      <xdr:col>72</xdr:col>
      <xdr:colOff>38100</xdr:colOff>
      <xdr:row>38</xdr:row>
      <xdr:rowOff>73660</xdr:rowOff>
    </xdr:to>
    <xdr:sp macro="" textlink="">
      <xdr:nvSpPr>
        <xdr:cNvPr id="545" name="楕円 544">
          <a:extLst>
            <a:ext uri="{FF2B5EF4-FFF2-40B4-BE49-F238E27FC236}">
              <a16:creationId xmlns:a16="http://schemas.microsoft.com/office/drawing/2014/main" xmlns="" id="{07C57D04-27CE-40D2-AD0F-05D5BDA7EE1A}"/>
            </a:ext>
          </a:extLst>
        </xdr:cNvPr>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22860</xdr:rowOff>
    </xdr:from>
    <xdr:to>
      <xdr:col>76</xdr:col>
      <xdr:colOff>114300</xdr:colOff>
      <xdr:row>38</xdr:row>
      <xdr:rowOff>81915</xdr:rowOff>
    </xdr:to>
    <xdr:cxnSp macro="">
      <xdr:nvCxnSpPr>
        <xdr:cNvPr id="546" name="直線コネクタ 545">
          <a:extLst>
            <a:ext uri="{FF2B5EF4-FFF2-40B4-BE49-F238E27FC236}">
              <a16:creationId xmlns:a16="http://schemas.microsoft.com/office/drawing/2014/main" xmlns="" id="{6CE4C4F3-FECE-424A-96A3-EE8B40D73CC2}"/>
            </a:ext>
          </a:extLst>
        </xdr:cNvPr>
        <xdr:cNvCxnSpPr/>
      </xdr:nvCxnSpPr>
      <xdr:spPr>
        <a:xfrm>
          <a:off x="13703300" y="65379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547" name="楕円 546">
          <a:extLst>
            <a:ext uri="{FF2B5EF4-FFF2-40B4-BE49-F238E27FC236}">
              <a16:creationId xmlns:a16="http://schemas.microsoft.com/office/drawing/2014/main" xmlns="" id="{3F9C98D9-D73D-4D28-8BFD-BDD800555C26}"/>
            </a:ext>
          </a:extLst>
        </xdr:cNvPr>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70485</xdr:rowOff>
    </xdr:to>
    <xdr:cxnSp macro="">
      <xdr:nvCxnSpPr>
        <xdr:cNvPr id="548" name="直線コネクタ 547">
          <a:extLst>
            <a:ext uri="{FF2B5EF4-FFF2-40B4-BE49-F238E27FC236}">
              <a16:creationId xmlns:a16="http://schemas.microsoft.com/office/drawing/2014/main" xmlns="" id="{8C9E2137-2C3C-4261-B5DD-0DD4E317EB4F}"/>
            </a:ext>
          </a:extLst>
        </xdr:cNvPr>
        <xdr:cNvCxnSpPr/>
      </xdr:nvCxnSpPr>
      <xdr:spPr>
        <a:xfrm flipV="1">
          <a:off x="12814300" y="65379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xmlns="" id="{D9BDE73D-FC4D-42DC-A0E2-8D32B877383B}"/>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xmlns="" id="{07BCD708-29AF-4A77-A4FC-9F567EBCE31B}"/>
            </a:ext>
          </a:extLst>
        </xdr:cNvPr>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xmlns="" id="{C830706E-5AA1-4314-93BD-3973D49A8FE5}"/>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xmlns="" id="{AC3242E9-2933-4B64-9E1B-4815381CB635}"/>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xmlns="" id="{1C704D6B-50A0-4955-B0C8-853DCE411C7A}"/>
            </a:ext>
          </a:extLst>
        </xdr:cNvPr>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123842</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xmlns="" id="{E0D40ED1-6D14-4002-A739-B3C1A5E842BC}"/>
            </a:ext>
          </a:extLst>
        </xdr:cNvPr>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90187</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xmlns="" id="{88CC5742-5521-42D2-8AF4-698C84A12C05}"/>
            </a:ext>
          </a:extLst>
        </xdr:cNvPr>
        <xdr:cNvSpPr txBox="1"/>
      </xdr:nvSpPr>
      <xdr:spPr>
        <a:xfrm>
          <a:off x="13500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137812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xmlns="" id="{A89C9762-A787-43D2-8809-2D8E6BD2CEB6}"/>
            </a:ext>
          </a:extLst>
        </xdr:cNvPr>
        <xdr:cNvSpPr txBox="1"/>
      </xdr:nvSpPr>
      <xdr:spPr>
        <a:xfrm>
          <a:off x="12611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xmlns="" id="{F438695E-AD00-4040-9712-3E2902E3BA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xmlns="" id="{735A23AD-284E-4DBB-B4DE-A92D7B7CF0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xmlns="" id="{8A732324-3F33-466C-9BD5-B9A1D2CC42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xmlns="" id="{80FED231-7413-4C61-8E87-D4E5F3802D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xmlns="" id="{F2F8008C-9EC9-4F44-AE4A-686FE92577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xmlns="" id="{E794F53E-7AC6-458C-92B9-6BE7F570246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xmlns="" id="{8F750009-7D3A-437F-9DBA-EDEA1C92377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xmlns="" id="{559B3CC6-DC09-4761-B01D-60659C597F3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xmlns="" id="{E4F1E870-6C78-4A04-AD1A-D4CCCB3AF5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xmlns="" id="{CACAB302-8BBB-4263-9845-F472688E314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xmlns="" id="{4B649E81-8B5C-4546-A2C3-5FF25CB563C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xmlns="" id="{57007CAF-ED00-4CC9-8AE5-C0A9D7CF06C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xmlns="" id="{B4BF10E6-09B0-456C-B2D7-8E601ED8A5A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xmlns="" id="{A040378C-BA66-4E7D-A598-F7185F30117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xmlns="" id="{25CF69CF-3663-4F23-86D2-70FF227B901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xmlns="" id="{3DB9A7FA-12D1-4E50-833A-704902CD6E4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xmlns="" id="{C060360F-2AC8-4A13-9C90-EEDE0841A70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xmlns="" id="{BD5ABFB5-6880-473F-A909-ADE51AE5DEA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xmlns="" id="{539A8E30-4650-4425-AD0B-8A9816974C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xmlns="" id="{86DE5676-07A9-475B-9247-34066313A68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xmlns="" id="{988D125C-5B99-4CEE-99D0-398F90E22A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a:extLst>
            <a:ext uri="{FF2B5EF4-FFF2-40B4-BE49-F238E27FC236}">
              <a16:creationId xmlns:a16="http://schemas.microsoft.com/office/drawing/2014/main" xmlns="" id="{D05BC0A3-2D25-4C53-AE5C-D39AA280C56E}"/>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xmlns="" id="{1040D71E-BC17-417E-AE9C-9BC5E2FE4B94}"/>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a:extLst>
            <a:ext uri="{FF2B5EF4-FFF2-40B4-BE49-F238E27FC236}">
              <a16:creationId xmlns:a16="http://schemas.microsoft.com/office/drawing/2014/main" xmlns="" id="{92178063-3758-41F8-A7A0-6D06921BB168}"/>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xmlns="" id="{33E3F670-9280-4DDA-9F1F-CDFC6F590B59}"/>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a:extLst>
            <a:ext uri="{FF2B5EF4-FFF2-40B4-BE49-F238E27FC236}">
              <a16:creationId xmlns:a16="http://schemas.microsoft.com/office/drawing/2014/main" xmlns="" id="{CCF20322-5D16-43CD-96DD-45718BC6156A}"/>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xmlns="" id="{2E04ADBE-4654-40CF-82AB-78198D0FA364}"/>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a:extLst>
            <a:ext uri="{FF2B5EF4-FFF2-40B4-BE49-F238E27FC236}">
              <a16:creationId xmlns:a16="http://schemas.microsoft.com/office/drawing/2014/main" xmlns="" id="{B35D99B6-CF2D-4F3B-AF35-F81F507CDD53}"/>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5" name="フローチャート: 判断 584">
          <a:extLst>
            <a:ext uri="{FF2B5EF4-FFF2-40B4-BE49-F238E27FC236}">
              <a16:creationId xmlns:a16="http://schemas.microsoft.com/office/drawing/2014/main" xmlns="" id="{1A30665E-9409-4EF7-9094-F3832D7B84DB}"/>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6" name="フローチャート: 判断 585">
          <a:extLst>
            <a:ext uri="{FF2B5EF4-FFF2-40B4-BE49-F238E27FC236}">
              <a16:creationId xmlns:a16="http://schemas.microsoft.com/office/drawing/2014/main" xmlns="" id="{E51D0AF7-FF84-4A82-8F4E-E011D4FD8B73}"/>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7" name="フローチャート: 判断 586">
          <a:extLst>
            <a:ext uri="{FF2B5EF4-FFF2-40B4-BE49-F238E27FC236}">
              <a16:creationId xmlns:a16="http://schemas.microsoft.com/office/drawing/2014/main" xmlns="" id="{6F476CC2-9FF9-4BF1-AD2E-C699929DD589}"/>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8" name="フローチャート: 判断 587">
          <a:extLst>
            <a:ext uri="{FF2B5EF4-FFF2-40B4-BE49-F238E27FC236}">
              <a16:creationId xmlns:a16="http://schemas.microsoft.com/office/drawing/2014/main" xmlns="" id="{320D4EBF-96F7-4973-B48D-1F37C7DC35C8}"/>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DEDC289C-E6D7-4769-AF9B-CD9E39217A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1CCCEA5D-34E2-4A1A-A35A-0DB4B58EE5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7374C374-E3CD-4FFD-B99C-80B23C066E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4A5D2BD9-7107-4095-B81D-F63DC70EFC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xmlns="" id="{C1BCF0AD-A072-4E3D-9A69-91C75A2BA8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121019</xdr:rowOff>
    </xdr:from>
    <xdr:to>
      <xdr:col>116</xdr:col>
      <xdr:colOff>114300</xdr:colOff>
      <xdr:row>40</xdr:row>
      <xdr:rowOff>51169</xdr:rowOff>
    </xdr:to>
    <xdr:sp macro="" textlink="">
      <xdr:nvSpPr>
        <xdr:cNvPr id="594" name="楕円 593">
          <a:extLst>
            <a:ext uri="{FF2B5EF4-FFF2-40B4-BE49-F238E27FC236}">
              <a16:creationId xmlns:a16="http://schemas.microsoft.com/office/drawing/2014/main" xmlns="" id="{AFCAE867-234A-4052-A6B6-B86F4902C747}"/>
            </a:ext>
          </a:extLst>
        </xdr:cNvPr>
        <xdr:cNvSpPr/>
      </xdr:nvSpPr>
      <xdr:spPr>
        <a:xfrm>
          <a:off x="22110700" y="68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99446</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xmlns="" id="{30E82E4E-9E4A-490E-B622-060C3C71F29E}"/>
            </a:ext>
          </a:extLst>
        </xdr:cNvPr>
        <xdr:cNvSpPr txBox="1"/>
      </xdr:nvSpPr>
      <xdr:spPr>
        <a:xfrm>
          <a:off x="22199600" y="678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116508</xdr:rowOff>
    </xdr:from>
    <xdr:to>
      <xdr:col>112</xdr:col>
      <xdr:colOff>38100</xdr:colOff>
      <xdr:row>40</xdr:row>
      <xdr:rowOff>46658</xdr:rowOff>
    </xdr:to>
    <xdr:sp macro="" textlink="">
      <xdr:nvSpPr>
        <xdr:cNvPr id="596" name="楕円 595">
          <a:extLst>
            <a:ext uri="{FF2B5EF4-FFF2-40B4-BE49-F238E27FC236}">
              <a16:creationId xmlns:a16="http://schemas.microsoft.com/office/drawing/2014/main" xmlns="" id="{B8A82C29-0CD2-4475-B2E3-8ED8DBDA5EE6}"/>
            </a:ext>
          </a:extLst>
        </xdr:cNvPr>
        <xdr:cNvSpPr/>
      </xdr:nvSpPr>
      <xdr:spPr>
        <a:xfrm>
          <a:off x="21272500" y="68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167308</xdr:rowOff>
    </xdr:from>
    <xdr:to>
      <xdr:col>116</xdr:col>
      <xdr:colOff>63500</xdr:colOff>
      <xdr:row>40</xdr:row>
      <xdr:rowOff>369</xdr:rowOff>
    </xdr:to>
    <xdr:cxnSp macro="">
      <xdr:nvCxnSpPr>
        <xdr:cNvPr id="597" name="直線コネクタ 596">
          <a:extLst>
            <a:ext uri="{FF2B5EF4-FFF2-40B4-BE49-F238E27FC236}">
              <a16:creationId xmlns:a16="http://schemas.microsoft.com/office/drawing/2014/main" xmlns="" id="{E1ACFA5A-67BD-4E75-A7F7-7554EF33C597}"/>
            </a:ext>
          </a:extLst>
        </xdr:cNvPr>
        <xdr:cNvCxnSpPr/>
      </xdr:nvCxnSpPr>
      <xdr:spPr>
        <a:xfrm>
          <a:off x="21323300" y="6853858"/>
          <a:ext cx="8382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119281</xdr:rowOff>
    </xdr:from>
    <xdr:to>
      <xdr:col>107</xdr:col>
      <xdr:colOff>101600</xdr:colOff>
      <xdr:row>40</xdr:row>
      <xdr:rowOff>49431</xdr:rowOff>
    </xdr:to>
    <xdr:sp macro="" textlink="">
      <xdr:nvSpPr>
        <xdr:cNvPr id="598" name="楕円 597">
          <a:extLst>
            <a:ext uri="{FF2B5EF4-FFF2-40B4-BE49-F238E27FC236}">
              <a16:creationId xmlns:a16="http://schemas.microsoft.com/office/drawing/2014/main" xmlns="" id="{365EDF88-B0FD-4E0E-9803-6AC0AFC39890}"/>
            </a:ext>
          </a:extLst>
        </xdr:cNvPr>
        <xdr:cNvSpPr/>
      </xdr:nvSpPr>
      <xdr:spPr>
        <a:xfrm>
          <a:off x="20383500" y="68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167308</xdr:rowOff>
    </xdr:from>
    <xdr:to>
      <xdr:col>111</xdr:col>
      <xdr:colOff>177800</xdr:colOff>
      <xdr:row>39</xdr:row>
      <xdr:rowOff>170081</xdr:rowOff>
    </xdr:to>
    <xdr:cxnSp macro="">
      <xdr:nvCxnSpPr>
        <xdr:cNvPr id="599" name="直線コネクタ 598">
          <a:extLst>
            <a:ext uri="{FF2B5EF4-FFF2-40B4-BE49-F238E27FC236}">
              <a16:creationId xmlns:a16="http://schemas.microsoft.com/office/drawing/2014/main" xmlns="" id="{BF468020-33B8-4540-BE76-77F5633AF129}"/>
            </a:ext>
          </a:extLst>
        </xdr:cNvPr>
        <xdr:cNvCxnSpPr/>
      </xdr:nvCxnSpPr>
      <xdr:spPr>
        <a:xfrm flipV="1">
          <a:off x="20434300" y="6853858"/>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125182</xdr:rowOff>
    </xdr:from>
    <xdr:to>
      <xdr:col>102</xdr:col>
      <xdr:colOff>165100</xdr:colOff>
      <xdr:row>40</xdr:row>
      <xdr:rowOff>55332</xdr:rowOff>
    </xdr:to>
    <xdr:sp macro="" textlink="">
      <xdr:nvSpPr>
        <xdr:cNvPr id="600" name="楕円 599">
          <a:extLst>
            <a:ext uri="{FF2B5EF4-FFF2-40B4-BE49-F238E27FC236}">
              <a16:creationId xmlns:a16="http://schemas.microsoft.com/office/drawing/2014/main" xmlns="" id="{870E1C78-AE67-4DBB-9633-11D830EEC2F1}"/>
            </a:ext>
          </a:extLst>
        </xdr:cNvPr>
        <xdr:cNvSpPr/>
      </xdr:nvSpPr>
      <xdr:spPr>
        <a:xfrm>
          <a:off x="19494500" y="68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170081</xdr:rowOff>
    </xdr:from>
    <xdr:to>
      <xdr:col>107</xdr:col>
      <xdr:colOff>50800</xdr:colOff>
      <xdr:row>40</xdr:row>
      <xdr:rowOff>4532</xdr:rowOff>
    </xdr:to>
    <xdr:cxnSp macro="">
      <xdr:nvCxnSpPr>
        <xdr:cNvPr id="601" name="直線コネクタ 600">
          <a:extLst>
            <a:ext uri="{FF2B5EF4-FFF2-40B4-BE49-F238E27FC236}">
              <a16:creationId xmlns:a16="http://schemas.microsoft.com/office/drawing/2014/main" xmlns="" id="{904AD301-A39D-4360-8827-B1CE8D696F94}"/>
            </a:ext>
          </a:extLst>
        </xdr:cNvPr>
        <xdr:cNvCxnSpPr/>
      </xdr:nvCxnSpPr>
      <xdr:spPr>
        <a:xfrm flipV="1">
          <a:off x="19545300" y="6856631"/>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126674</xdr:rowOff>
    </xdr:from>
    <xdr:to>
      <xdr:col>98</xdr:col>
      <xdr:colOff>38100</xdr:colOff>
      <xdr:row>40</xdr:row>
      <xdr:rowOff>56824</xdr:rowOff>
    </xdr:to>
    <xdr:sp macro="" textlink="">
      <xdr:nvSpPr>
        <xdr:cNvPr id="602" name="楕円 601">
          <a:extLst>
            <a:ext uri="{FF2B5EF4-FFF2-40B4-BE49-F238E27FC236}">
              <a16:creationId xmlns:a16="http://schemas.microsoft.com/office/drawing/2014/main" xmlns="" id="{850AF249-B90A-43E3-9A6D-5592016AF6F6}"/>
            </a:ext>
          </a:extLst>
        </xdr:cNvPr>
        <xdr:cNvSpPr/>
      </xdr:nvSpPr>
      <xdr:spPr>
        <a:xfrm>
          <a:off x="18605500" y="68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4532</xdr:rowOff>
    </xdr:from>
    <xdr:to>
      <xdr:col>102</xdr:col>
      <xdr:colOff>114300</xdr:colOff>
      <xdr:row>40</xdr:row>
      <xdr:rowOff>6024</xdr:rowOff>
    </xdr:to>
    <xdr:cxnSp macro="">
      <xdr:nvCxnSpPr>
        <xdr:cNvPr id="603" name="直線コネクタ 602">
          <a:extLst>
            <a:ext uri="{FF2B5EF4-FFF2-40B4-BE49-F238E27FC236}">
              <a16:creationId xmlns:a16="http://schemas.microsoft.com/office/drawing/2014/main" xmlns="" id="{9BCA0CA9-1256-4BB7-956D-68CB33E47F24}"/>
            </a:ext>
          </a:extLst>
        </xdr:cNvPr>
        <xdr:cNvCxnSpPr/>
      </xdr:nvCxnSpPr>
      <xdr:spPr>
        <a:xfrm flipV="1">
          <a:off x="18656300" y="6862532"/>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xmlns="" id="{22248E05-1FDE-44B6-B6F8-D148CD19221B}"/>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xmlns="" id="{AB623AD7-EE88-42A5-93F2-60F541FD9C8D}"/>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xmlns="" id="{887AC71E-75C4-49EE-A51B-76DEF7D166DB}"/>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xmlns="" id="{BA3E088A-5E21-480E-900C-5A68FCBB40F2}"/>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37785</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xmlns="" id="{A9AD1458-E08F-4E3D-AFF2-95C7C3B40DB9}"/>
            </a:ext>
          </a:extLst>
        </xdr:cNvPr>
        <xdr:cNvSpPr txBox="1"/>
      </xdr:nvSpPr>
      <xdr:spPr>
        <a:xfrm>
          <a:off x="21011095" y="689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40558</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xmlns="" id="{35866DF2-158F-441C-BB71-55640DB84FB7}"/>
            </a:ext>
          </a:extLst>
        </xdr:cNvPr>
        <xdr:cNvSpPr txBox="1"/>
      </xdr:nvSpPr>
      <xdr:spPr>
        <a:xfrm>
          <a:off x="20134795" y="68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46459</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xmlns="" id="{9108D068-E9AB-450F-B262-2ACE7EFEF9C6}"/>
            </a:ext>
          </a:extLst>
        </xdr:cNvPr>
        <xdr:cNvSpPr txBox="1"/>
      </xdr:nvSpPr>
      <xdr:spPr>
        <a:xfrm>
          <a:off x="19245795" y="690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47951</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xmlns="" id="{C722E5B2-CEE3-404A-B764-C5D89434944F}"/>
            </a:ext>
          </a:extLst>
        </xdr:cNvPr>
        <xdr:cNvSpPr txBox="1"/>
      </xdr:nvSpPr>
      <xdr:spPr>
        <a:xfrm>
          <a:off x="18356795" y="690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xmlns="" id="{999450D9-3277-4893-A15B-F4F6C595B5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xmlns="" id="{347726B6-44CB-486D-B0C7-8E73FABEE2E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xmlns="" id="{F0F9F8BD-AD17-4EC9-BF76-D0A27B57DC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xmlns="" id="{A82751A7-E166-4702-9F11-EB73B98792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xmlns="" id="{5BD2A753-87C0-4FD1-8C55-78740949E3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xmlns="" id="{FE0566A6-12EF-42C3-B5ED-DD92C7FA736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xmlns="" id="{E68BBA9B-4A41-47C1-B061-D6E4B72AA6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xmlns="" id="{F3D3409E-57C3-4A86-BC47-B509740F389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a:extLst>
            <a:ext uri="{FF2B5EF4-FFF2-40B4-BE49-F238E27FC236}">
              <a16:creationId xmlns:a16="http://schemas.microsoft.com/office/drawing/2014/main" xmlns="" id="{728455C6-A2D4-4E57-BB37-1079675E7A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a:extLst>
            <a:ext uri="{FF2B5EF4-FFF2-40B4-BE49-F238E27FC236}">
              <a16:creationId xmlns:a16="http://schemas.microsoft.com/office/drawing/2014/main" xmlns="" id="{F7C14AB3-618B-4684-B13D-38CA576F07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a:extLst>
            <a:ext uri="{FF2B5EF4-FFF2-40B4-BE49-F238E27FC236}">
              <a16:creationId xmlns:a16="http://schemas.microsoft.com/office/drawing/2014/main" xmlns="" id="{C604C3E2-8AA4-4CF8-83B4-737E15BD09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a:extLst>
            <a:ext uri="{FF2B5EF4-FFF2-40B4-BE49-F238E27FC236}">
              <a16:creationId xmlns:a16="http://schemas.microsoft.com/office/drawing/2014/main" xmlns="" id="{1E1CBEF6-D0E0-434F-94EB-356A20A68F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a:extLst>
            <a:ext uri="{FF2B5EF4-FFF2-40B4-BE49-F238E27FC236}">
              <a16:creationId xmlns:a16="http://schemas.microsoft.com/office/drawing/2014/main" xmlns="" id="{E384B092-C82F-4DCE-B17F-4DE28449C6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a:extLst>
            <a:ext uri="{FF2B5EF4-FFF2-40B4-BE49-F238E27FC236}">
              <a16:creationId xmlns:a16="http://schemas.microsoft.com/office/drawing/2014/main" xmlns="" id="{A2340C15-7094-499F-AA8C-15B4756977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a:extLst>
            <a:ext uri="{FF2B5EF4-FFF2-40B4-BE49-F238E27FC236}">
              <a16:creationId xmlns:a16="http://schemas.microsoft.com/office/drawing/2014/main" xmlns="" id="{10877A33-9013-4FAB-ADA5-B7890B0B29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a:extLst>
            <a:ext uri="{FF2B5EF4-FFF2-40B4-BE49-F238E27FC236}">
              <a16:creationId xmlns:a16="http://schemas.microsoft.com/office/drawing/2014/main" xmlns="" id="{6634CBA1-6923-432E-8B50-2AE7DEB272A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xmlns="" id="{E5FCFE75-CF6B-4F5C-B090-589203850D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xmlns="" id="{76C4244E-E6B3-4455-8FB6-8252DB5B13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xmlns="" id="{488228B1-2C8C-4B31-AD63-E56B66A17F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xmlns="" id="{5515C7D5-F32C-42CA-A306-6B785840B2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xmlns="" id="{CE9FEACA-BD0A-478F-9657-B7BA97C536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xmlns="" id="{DF04CE13-12D8-470C-B56D-F14141A6E0C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xmlns="" id="{F1C35BFF-416F-4D02-8072-DFAC487758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xmlns="" id="{FB8BA91A-B5AD-4ADC-803D-F6B66983B4F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xmlns="" id="{04B1ED01-AC37-4B24-9CDF-1F615B1A25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xmlns="" id="{A211F1D0-D5CF-4D73-98A9-0BAA62F1CA2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xmlns="" id="{59D57C41-F0B0-4E9B-9A48-520A5C0D900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xmlns="" id="{80FBAE75-1188-41F2-AF62-20E8F9EAB7D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xmlns="" id="{4B836014-86C2-4332-B60E-DCE45C051F2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xmlns="" id="{6EE45409-F249-44E9-8BD9-B9E98C0C29E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xmlns="" id="{67ED02E2-229C-4C6A-8F28-335A00E9B15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xmlns="" id="{9A7A47B4-9B5D-453B-9977-75500689007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xmlns="" id="{5AF132F9-171D-4450-B66A-C765DA07484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xmlns="" id="{077E6401-8809-486A-A5BD-C67D98DF6DA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xmlns="" id="{EDA0A790-34CE-4AC8-8342-60A034425D7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xmlns="" id="{B00DBDA1-7EFD-47C0-8F28-2E39AAB8A37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xmlns="" id="{634B0C56-560C-4548-8A7B-EABBFAA679D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xmlns="" id="{8EC3AF8D-7137-4CAC-8D58-A28C7EBB26A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xmlns="" id="{097F0621-F3F9-46FF-9758-1D74DEFB5A4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xmlns="" id="{019EE67D-E5A9-456D-9E47-87651F881B3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xmlns="" id="{480957D3-5A21-4C97-AEBD-5FB8FCA03EB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53" name="直線コネクタ 652">
          <a:extLst>
            <a:ext uri="{FF2B5EF4-FFF2-40B4-BE49-F238E27FC236}">
              <a16:creationId xmlns:a16="http://schemas.microsoft.com/office/drawing/2014/main" xmlns="" id="{788FAA35-B195-47B7-96C8-93F728A89CFC}"/>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54" name="【消防施設】&#10;有形固定資産減価償却率最小値テキスト">
          <a:extLst>
            <a:ext uri="{FF2B5EF4-FFF2-40B4-BE49-F238E27FC236}">
              <a16:creationId xmlns:a16="http://schemas.microsoft.com/office/drawing/2014/main" xmlns="" id="{DCFF28DD-85BD-46D5-A3E1-D6F143F20E11}"/>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5" name="直線コネクタ 654">
          <a:extLst>
            <a:ext uri="{FF2B5EF4-FFF2-40B4-BE49-F238E27FC236}">
              <a16:creationId xmlns:a16="http://schemas.microsoft.com/office/drawing/2014/main" xmlns="" id="{26DC98A6-4288-41A3-962F-8A17E53D58EC}"/>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6" name="【消防施設】&#10;有形固定資産減価償却率最大値テキスト">
          <a:extLst>
            <a:ext uri="{FF2B5EF4-FFF2-40B4-BE49-F238E27FC236}">
              <a16:creationId xmlns:a16="http://schemas.microsoft.com/office/drawing/2014/main" xmlns="" id="{87394DF6-447A-47CF-9E5E-3FECD00C492E}"/>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7" name="直線コネクタ 656">
          <a:extLst>
            <a:ext uri="{FF2B5EF4-FFF2-40B4-BE49-F238E27FC236}">
              <a16:creationId xmlns:a16="http://schemas.microsoft.com/office/drawing/2014/main" xmlns="" id="{EC405CE0-3889-4879-982C-BAD79042A3D3}"/>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658" name="【消防施設】&#10;有形固定資産減価償却率平均値テキスト">
          <a:extLst>
            <a:ext uri="{FF2B5EF4-FFF2-40B4-BE49-F238E27FC236}">
              <a16:creationId xmlns:a16="http://schemas.microsoft.com/office/drawing/2014/main" xmlns="" id="{46923303-A40F-4223-A5C2-E2F1C659722A}"/>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59" name="フローチャート: 判断 658">
          <a:extLst>
            <a:ext uri="{FF2B5EF4-FFF2-40B4-BE49-F238E27FC236}">
              <a16:creationId xmlns:a16="http://schemas.microsoft.com/office/drawing/2014/main" xmlns="" id="{9B28A7EC-18F0-490C-B46F-CD8C5D8FF253}"/>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60" name="フローチャート: 判断 659">
          <a:extLst>
            <a:ext uri="{FF2B5EF4-FFF2-40B4-BE49-F238E27FC236}">
              <a16:creationId xmlns:a16="http://schemas.microsoft.com/office/drawing/2014/main" xmlns="" id="{DAAC64D5-8C49-4631-BB43-9F24AFFDA9FF}"/>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61" name="フローチャート: 判断 660">
          <a:extLst>
            <a:ext uri="{FF2B5EF4-FFF2-40B4-BE49-F238E27FC236}">
              <a16:creationId xmlns:a16="http://schemas.microsoft.com/office/drawing/2014/main" xmlns="" id="{26E08D42-5434-4FF2-8406-45A399E4B86F}"/>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62" name="フローチャート: 判断 661">
          <a:extLst>
            <a:ext uri="{FF2B5EF4-FFF2-40B4-BE49-F238E27FC236}">
              <a16:creationId xmlns:a16="http://schemas.microsoft.com/office/drawing/2014/main" xmlns="" id="{C2CC6F70-73E4-4EC5-9CCB-4ADC1FC04508}"/>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63" name="フローチャート: 判断 662">
          <a:extLst>
            <a:ext uri="{FF2B5EF4-FFF2-40B4-BE49-F238E27FC236}">
              <a16:creationId xmlns:a16="http://schemas.microsoft.com/office/drawing/2014/main" xmlns="" id="{4E9A986C-F6CC-47FC-8968-3D295BB6C3DF}"/>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19FAB3A7-6CEA-4D9B-84B6-8D820BD99C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92327BE8-B268-4E43-88B1-BBB476FDF0E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B0E3EFC-BDF4-4F5B-8B9C-02690C60FA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4713112F-E4E8-4CF9-8A9B-BE6E3F5E4A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1CBE192D-6741-4D6E-8E29-C5945BDFBD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669" name="楕円 668">
          <a:extLst>
            <a:ext uri="{FF2B5EF4-FFF2-40B4-BE49-F238E27FC236}">
              <a16:creationId xmlns:a16="http://schemas.microsoft.com/office/drawing/2014/main" xmlns="" id="{1EC0BC6E-E3BA-435E-811F-C63594B57DFB}"/>
            </a:ext>
          </a:extLst>
        </xdr:cNvPr>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670" name="【消防施設】&#10;有形固定資産減価償却率該当値テキスト">
          <a:extLst>
            <a:ext uri="{FF2B5EF4-FFF2-40B4-BE49-F238E27FC236}">
              <a16:creationId xmlns:a16="http://schemas.microsoft.com/office/drawing/2014/main" xmlns="" id="{E053D1B2-B313-4CDD-A192-6BC6541C0962}"/>
            </a:ext>
          </a:extLst>
        </xdr:cNvPr>
        <xdr:cNvSpPr txBox="1"/>
      </xdr:nvSpPr>
      <xdr:spPr>
        <a:xfrm>
          <a:off x="16357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671" name="楕円 670">
          <a:extLst>
            <a:ext uri="{FF2B5EF4-FFF2-40B4-BE49-F238E27FC236}">
              <a16:creationId xmlns:a16="http://schemas.microsoft.com/office/drawing/2014/main" xmlns="" id="{BCD928F0-3F67-4EAF-A8D4-354952912D9F}"/>
            </a:ext>
          </a:extLst>
        </xdr:cNvPr>
        <xdr:cNvSpPr/>
      </xdr:nvSpPr>
      <xdr:spPr>
        <a:xfrm>
          <a:off x="15430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118111</xdr:rowOff>
    </xdr:to>
    <xdr:cxnSp macro="">
      <xdr:nvCxnSpPr>
        <xdr:cNvPr id="672" name="直線コネクタ 671">
          <a:extLst>
            <a:ext uri="{FF2B5EF4-FFF2-40B4-BE49-F238E27FC236}">
              <a16:creationId xmlns:a16="http://schemas.microsoft.com/office/drawing/2014/main" xmlns="" id="{76BE6AAC-797A-44C0-BA8B-0722C83C80BA}"/>
            </a:ext>
          </a:extLst>
        </xdr:cNvPr>
        <xdr:cNvCxnSpPr/>
      </xdr:nvCxnSpPr>
      <xdr:spPr>
        <a:xfrm>
          <a:off x="15481300" y="143092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673" name="楕円 672">
          <a:extLst>
            <a:ext uri="{FF2B5EF4-FFF2-40B4-BE49-F238E27FC236}">
              <a16:creationId xmlns:a16="http://schemas.microsoft.com/office/drawing/2014/main" xmlns="" id="{174AB364-5D84-445B-93AE-E3E97FFEFB4F}"/>
            </a:ext>
          </a:extLst>
        </xdr:cNvPr>
        <xdr:cNvSpPr/>
      </xdr:nvSpPr>
      <xdr:spPr>
        <a:xfrm>
          <a:off x="1454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33201</xdr:rowOff>
    </xdr:from>
    <xdr:to>
      <xdr:col>81</xdr:col>
      <xdr:colOff>50800</xdr:colOff>
      <xdr:row>83</xdr:row>
      <xdr:rowOff>78921</xdr:rowOff>
    </xdr:to>
    <xdr:cxnSp macro="">
      <xdr:nvCxnSpPr>
        <xdr:cNvPr id="674" name="直線コネクタ 673">
          <a:extLst>
            <a:ext uri="{FF2B5EF4-FFF2-40B4-BE49-F238E27FC236}">
              <a16:creationId xmlns:a16="http://schemas.microsoft.com/office/drawing/2014/main" xmlns="" id="{4FB9609D-F01C-4CC2-82D6-999099E00765}"/>
            </a:ext>
          </a:extLst>
        </xdr:cNvPr>
        <xdr:cNvCxnSpPr/>
      </xdr:nvCxnSpPr>
      <xdr:spPr>
        <a:xfrm>
          <a:off x="14592300" y="142635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75" name="楕円 674">
          <a:extLst>
            <a:ext uri="{FF2B5EF4-FFF2-40B4-BE49-F238E27FC236}">
              <a16:creationId xmlns:a16="http://schemas.microsoft.com/office/drawing/2014/main" xmlns="" id="{73F1DE3F-B35E-4BF3-9038-0DA31DDD3A4B}"/>
            </a:ext>
          </a:extLst>
        </xdr:cNvPr>
        <xdr:cNvSpPr/>
      </xdr:nvSpPr>
      <xdr:spPr>
        <a:xfrm>
          <a:off x="13652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158931</xdr:rowOff>
    </xdr:from>
    <xdr:to>
      <xdr:col>76</xdr:col>
      <xdr:colOff>114300</xdr:colOff>
      <xdr:row>83</xdr:row>
      <xdr:rowOff>33201</xdr:rowOff>
    </xdr:to>
    <xdr:cxnSp macro="">
      <xdr:nvCxnSpPr>
        <xdr:cNvPr id="676" name="直線コネクタ 675">
          <a:extLst>
            <a:ext uri="{FF2B5EF4-FFF2-40B4-BE49-F238E27FC236}">
              <a16:creationId xmlns:a16="http://schemas.microsoft.com/office/drawing/2014/main" xmlns="" id="{AA0DBF40-C8AD-4152-841B-F4EFBEEEC338}"/>
            </a:ext>
          </a:extLst>
        </xdr:cNvPr>
        <xdr:cNvCxnSpPr/>
      </xdr:nvCxnSpPr>
      <xdr:spPr>
        <a:xfrm>
          <a:off x="13703300" y="142178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62412</xdr:rowOff>
    </xdr:from>
    <xdr:to>
      <xdr:col>67</xdr:col>
      <xdr:colOff>101600</xdr:colOff>
      <xdr:row>82</xdr:row>
      <xdr:rowOff>164012</xdr:rowOff>
    </xdr:to>
    <xdr:sp macro="" textlink="">
      <xdr:nvSpPr>
        <xdr:cNvPr id="677" name="楕円 676">
          <a:extLst>
            <a:ext uri="{FF2B5EF4-FFF2-40B4-BE49-F238E27FC236}">
              <a16:creationId xmlns:a16="http://schemas.microsoft.com/office/drawing/2014/main" xmlns="" id="{79D3CCD0-8452-462D-BC22-8FDC992B8EE0}"/>
            </a:ext>
          </a:extLst>
        </xdr:cNvPr>
        <xdr:cNvSpPr/>
      </xdr:nvSpPr>
      <xdr:spPr>
        <a:xfrm>
          <a:off x="12763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113212</xdr:rowOff>
    </xdr:from>
    <xdr:to>
      <xdr:col>71</xdr:col>
      <xdr:colOff>177800</xdr:colOff>
      <xdr:row>82</xdr:row>
      <xdr:rowOff>158931</xdr:rowOff>
    </xdr:to>
    <xdr:cxnSp macro="">
      <xdr:nvCxnSpPr>
        <xdr:cNvPr id="678" name="直線コネクタ 677">
          <a:extLst>
            <a:ext uri="{FF2B5EF4-FFF2-40B4-BE49-F238E27FC236}">
              <a16:creationId xmlns:a16="http://schemas.microsoft.com/office/drawing/2014/main" xmlns="" id="{B868D1EE-D465-46CB-8F19-2473A6597099}"/>
            </a:ext>
          </a:extLst>
        </xdr:cNvPr>
        <xdr:cNvCxnSpPr/>
      </xdr:nvCxnSpPr>
      <xdr:spPr>
        <a:xfrm>
          <a:off x="12814300" y="141721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79" name="n_1aveValue【消防施設】&#10;有形固定資産減価償却率">
          <a:extLst>
            <a:ext uri="{FF2B5EF4-FFF2-40B4-BE49-F238E27FC236}">
              <a16:creationId xmlns:a16="http://schemas.microsoft.com/office/drawing/2014/main" xmlns="" id="{8D7C9450-B8B4-438E-BADA-678FD30FDAE6}"/>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80" name="n_2aveValue【消防施設】&#10;有形固定資産減価償却率">
          <a:extLst>
            <a:ext uri="{FF2B5EF4-FFF2-40B4-BE49-F238E27FC236}">
              <a16:creationId xmlns:a16="http://schemas.microsoft.com/office/drawing/2014/main" xmlns="" id="{99DBE472-F944-435E-9F34-D9D2732F9CC3}"/>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81" name="n_3aveValue【消防施設】&#10;有形固定資産減価償却率">
          <a:extLst>
            <a:ext uri="{FF2B5EF4-FFF2-40B4-BE49-F238E27FC236}">
              <a16:creationId xmlns:a16="http://schemas.microsoft.com/office/drawing/2014/main" xmlns="" id="{A49A092B-FA06-44B1-9694-00C23235EDF4}"/>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682" name="n_4aveValue【消防施設】&#10;有形固定資産減価償却率">
          <a:extLst>
            <a:ext uri="{FF2B5EF4-FFF2-40B4-BE49-F238E27FC236}">
              <a16:creationId xmlns:a16="http://schemas.microsoft.com/office/drawing/2014/main" xmlns="" id="{197D4078-6295-41AA-9419-A1D4B3DA103B}"/>
            </a:ext>
          </a:extLst>
        </xdr:cNvPr>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120848</xdr:rowOff>
    </xdr:from>
    <xdr:ext cx="405111" cy="259045"/>
    <xdr:sp macro="" textlink="">
      <xdr:nvSpPr>
        <xdr:cNvPr id="683" name="n_1mainValue【消防施設】&#10;有形固定資産減価償却率">
          <a:extLst>
            <a:ext uri="{FF2B5EF4-FFF2-40B4-BE49-F238E27FC236}">
              <a16:creationId xmlns:a16="http://schemas.microsoft.com/office/drawing/2014/main" xmlns="" id="{C6E59969-0E4C-4099-AC49-B5CBA5627F8A}"/>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75128</xdr:rowOff>
    </xdr:from>
    <xdr:ext cx="405111" cy="259045"/>
    <xdr:sp macro="" textlink="">
      <xdr:nvSpPr>
        <xdr:cNvPr id="684" name="n_2mainValue【消防施設】&#10;有形固定資産減価償却率">
          <a:extLst>
            <a:ext uri="{FF2B5EF4-FFF2-40B4-BE49-F238E27FC236}">
              <a16:creationId xmlns:a16="http://schemas.microsoft.com/office/drawing/2014/main" xmlns="" id="{5249D1D4-497F-4135-B178-24A9AB52AF95}"/>
            </a:ext>
          </a:extLst>
        </xdr:cNvPr>
        <xdr:cNvSpPr txBox="1"/>
      </xdr:nvSpPr>
      <xdr:spPr>
        <a:xfrm>
          <a:off x="14389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685" name="n_3mainValue【消防施設】&#10;有形固定資産減価償却率">
          <a:extLst>
            <a:ext uri="{FF2B5EF4-FFF2-40B4-BE49-F238E27FC236}">
              <a16:creationId xmlns:a16="http://schemas.microsoft.com/office/drawing/2014/main" xmlns="" id="{0466476A-998B-4C96-994B-495D42CE83AF}"/>
            </a:ext>
          </a:extLst>
        </xdr:cNvPr>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6" name="n_4mainValue【消防施設】&#10;有形固定資産減価償却率">
          <a:extLst>
            <a:ext uri="{FF2B5EF4-FFF2-40B4-BE49-F238E27FC236}">
              <a16:creationId xmlns:a16="http://schemas.microsoft.com/office/drawing/2014/main" xmlns="" id="{E93F446A-6B15-47FC-A1BC-B61BF07A657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xmlns="" id="{BDA8E2B4-5C3A-47BB-BAD8-FEC380E308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xmlns="" id="{3079F723-ABEF-4269-BCCC-DBE169FFB9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xmlns="" id="{B028E2C2-5840-4068-8EAE-429E3CA30F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xmlns="" id="{6B81D63A-6547-440C-B76A-30F8FE0D36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xmlns="" id="{45A7D69A-F93B-4E8E-9B8E-B0A3BDF63E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xmlns="" id="{E509C2D2-E144-41F0-BD1A-3F13A1C8DB8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xmlns="" id="{71E9B4C1-34AE-409D-9BF7-3AD5DFDCA33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xmlns="" id="{14C64EEB-2E87-48A9-89B4-A5B2FA3BCD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xmlns="" id="{043173BD-839B-44DE-8B7A-8E1B37E37C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xmlns="" id="{8946053C-301E-4060-9582-F40CEABEB1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xmlns="" id="{FD58A8A4-5DB2-4BDA-9278-61E68EAACBA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xmlns="" id="{E1D458DF-810D-4919-A695-1A4E03D4435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xmlns="" id="{A1D2C474-671C-4684-BDA6-E15D067CE57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xmlns="" id="{3AD75CDA-2055-48B5-86AF-3521346EE98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xmlns="" id="{8C31F05B-2527-47CA-8B78-CF2D7FF6A7A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xmlns="" id="{5E874063-F3F0-44D4-916C-26F32D982D1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xmlns="" id="{5F0B92C3-C3B0-4D1A-8AA4-C1A2288689C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xmlns="" id="{886E8A45-215C-4DBC-8837-983645EBD59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xmlns="" id="{7758A1E2-AE22-4846-B614-5DE1A8AC968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xmlns="" id="{4D2A0C12-5942-40AF-9CA1-C429DAD21D1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xmlns="" id="{94ECF772-A610-4B5D-AF85-B2943994E02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xmlns="" id="{F303985E-1B33-48B9-AAA7-22785E40E9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xmlns="" id="{7AFFB3E8-4ED1-4229-96B8-9592E871DF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10" name="直線コネクタ 709">
          <a:extLst>
            <a:ext uri="{FF2B5EF4-FFF2-40B4-BE49-F238E27FC236}">
              <a16:creationId xmlns:a16="http://schemas.microsoft.com/office/drawing/2014/main" xmlns="" id="{9873CE28-833D-4679-B24D-2A73C8E83A54}"/>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11" name="【消防施設】&#10;一人当たり面積最小値テキスト">
          <a:extLst>
            <a:ext uri="{FF2B5EF4-FFF2-40B4-BE49-F238E27FC236}">
              <a16:creationId xmlns:a16="http://schemas.microsoft.com/office/drawing/2014/main" xmlns="" id="{03580EC3-4D34-42FC-9972-5E84CD46C028}"/>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12" name="直線コネクタ 711">
          <a:extLst>
            <a:ext uri="{FF2B5EF4-FFF2-40B4-BE49-F238E27FC236}">
              <a16:creationId xmlns:a16="http://schemas.microsoft.com/office/drawing/2014/main" xmlns="" id="{ADB26B80-37B1-440F-B800-D640E88E913D}"/>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13" name="【消防施設】&#10;一人当たり面積最大値テキスト">
          <a:extLst>
            <a:ext uri="{FF2B5EF4-FFF2-40B4-BE49-F238E27FC236}">
              <a16:creationId xmlns:a16="http://schemas.microsoft.com/office/drawing/2014/main" xmlns="" id="{CCEE0EF0-DA56-4ECB-8276-5ACC22192BF1}"/>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14" name="直線コネクタ 713">
          <a:extLst>
            <a:ext uri="{FF2B5EF4-FFF2-40B4-BE49-F238E27FC236}">
              <a16:creationId xmlns:a16="http://schemas.microsoft.com/office/drawing/2014/main" xmlns="" id="{F84A53ED-4724-41EC-A797-2EBB1213EF2C}"/>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715" name="【消防施設】&#10;一人当たり面積平均値テキスト">
          <a:extLst>
            <a:ext uri="{FF2B5EF4-FFF2-40B4-BE49-F238E27FC236}">
              <a16:creationId xmlns:a16="http://schemas.microsoft.com/office/drawing/2014/main" xmlns="" id="{89748520-2C6A-4237-93E6-EAFC90D3D9FD}"/>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16" name="フローチャート: 判断 715">
          <a:extLst>
            <a:ext uri="{FF2B5EF4-FFF2-40B4-BE49-F238E27FC236}">
              <a16:creationId xmlns:a16="http://schemas.microsoft.com/office/drawing/2014/main" xmlns="" id="{A3CB08E1-FD61-4EF0-B813-87481D6D485F}"/>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717" name="フローチャート: 判断 716">
          <a:extLst>
            <a:ext uri="{FF2B5EF4-FFF2-40B4-BE49-F238E27FC236}">
              <a16:creationId xmlns:a16="http://schemas.microsoft.com/office/drawing/2014/main" xmlns="" id="{AF323E85-698A-4527-949C-AD48BC49A542}"/>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8" name="フローチャート: 判断 717">
          <a:extLst>
            <a:ext uri="{FF2B5EF4-FFF2-40B4-BE49-F238E27FC236}">
              <a16:creationId xmlns:a16="http://schemas.microsoft.com/office/drawing/2014/main" xmlns="" id="{AA842886-073D-4C1F-97F7-6775666E13C3}"/>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9" name="フローチャート: 判断 718">
          <a:extLst>
            <a:ext uri="{FF2B5EF4-FFF2-40B4-BE49-F238E27FC236}">
              <a16:creationId xmlns:a16="http://schemas.microsoft.com/office/drawing/2014/main" xmlns="" id="{AAD0CC42-48A0-4490-B422-78CC39941787}"/>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20" name="フローチャート: 判断 719">
          <a:extLst>
            <a:ext uri="{FF2B5EF4-FFF2-40B4-BE49-F238E27FC236}">
              <a16:creationId xmlns:a16="http://schemas.microsoft.com/office/drawing/2014/main" xmlns="" id="{14C1A3AE-3F52-4CD2-92F6-67AAD391CD7E}"/>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D184AE5B-DD5E-40E7-8D4E-B0FBC4A915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F4877544-603B-40A3-8C0F-5158285A7E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CA24E335-24AC-4F72-BE16-4A2509AB83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6FD3F2A5-F70D-4065-8724-F6D405C2F65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F78E2365-6D3B-4C94-A09A-6FB40F79288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726" name="楕円 725">
          <a:extLst>
            <a:ext uri="{FF2B5EF4-FFF2-40B4-BE49-F238E27FC236}">
              <a16:creationId xmlns:a16="http://schemas.microsoft.com/office/drawing/2014/main" xmlns="" id="{25969DAB-E0B0-4183-A185-E184114C0827}"/>
            </a:ext>
          </a:extLst>
        </xdr:cNvPr>
        <xdr:cNvSpPr/>
      </xdr:nvSpPr>
      <xdr:spPr>
        <a:xfrm>
          <a:off x="221107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155591</xdr:rowOff>
    </xdr:from>
    <xdr:ext cx="469744" cy="259045"/>
    <xdr:sp macro="" textlink="">
      <xdr:nvSpPr>
        <xdr:cNvPr id="727" name="【消防施設】&#10;一人当たり面積該当値テキスト">
          <a:extLst>
            <a:ext uri="{FF2B5EF4-FFF2-40B4-BE49-F238E27FC236}">
              <a16:creationId xmlns:a16="http://schemas.microsoft.com/office/drawing/2014/main" xmlns="" id="{49E87631-C690-4360-AB61-2C8574C1C6F5}"/>
            </a:ext>
          </a:extLst>
        </xdr:cNvPr>
        <xdr:cNvSpPr txBox="1"/>
      </xdr:nvSpPr>
      <xdr:spPr>
        <a:xfrm>
          <a:off x="22199600" y="1455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71120</xdr:rowOff>
    </xdr:from>
    <xdr:to>
      <xdr:col>112</xdr:col>
      <xdr:colOff>38100</xdr:colOff>
      <xdr:row>86</xdr:row>
      <xdr:rowOff>1270</xdr:rowOff>
    </xdr:to>
    <xdr:sp macro="" textlink="">
      <xdr:nvSpPr>
        <xdr:cNvPr id="728" name="楕円 727">
          <a:extLst>
            <a:ext uri="{FF2B5EF4-FFF2-40B4-BE49-F238E27FC236}">
              <a16:creationId xmlns:a16="http://schemas.microsoft.com/office/drawing/2014/main" xmlns="" id="{8FCCE791-ABBB-4F20-A705-9C07F09D4A22}"/>
            </a:ext>
          </a:extLst>
        </xdr:cNvPr>
        <xdr:cNvSpPr/>
      </xdr:nvSpPr>
      <xdr:spPr>
        <a:xfrm>
          <a:off x="21272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120014</xdr:rowOff>
    </xdr:from>
    <xdr:to>
      <xdr:col>116</xdr:col>
      <xdr:colOff>63500</xdr:colOff>
      <xdr:row>85</xdr:row>
      <xdr:rowOff>121920</xdr:rowOff>
    </xdr:to>
    <xdr:cxnSp macro="">
      <xdr:nvCxnSpPr>
        <xdr:cNvPr id="729" name="直線コネクタ 728">
          <a:extLst>
            <a:ext uri="{FF2B5EF4-FFF2-40B4-BE49-F238E27FC236}">
              <a16:creationId xmlns:a16="http://schemas.microsoft.com/office/drawing/2014/main" xmlns="" id="{B6E2224B-3130-45AD-A860-19AF9001D71E}"/>
            </a:ext>
          </a:extLst>
        </xdr:cNvPr>
        <xdr:cNvCxnSpPr/>
      </xdr:nvCxnSpPr>
      <xdr:spPr>
        <a:xfrm flipV="1">
          <a:off x="21323300" y="146932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71120</xdr:rowOff>
    </xdr:from>
    <xdr:to>
      <xdr:col>107</xdr:col>
      <xdr:colOff>101600</xdr:colOff>
      <xdr:row>86</xdr:row>
      <xdr:rowOff>1270</xdr:rowOff>
    </xdr:to>
    <xdr:sp macro="" textlink="">
      <xdr:nvSpPr>
        <xdr:cNvPr id="730" name="楕円 729">
          <a:extLst>
            <a:ext uri="{FF2B5EF4-FFF2-40B4-BE49-F238E27FC236}">
              <a16:creationId xmlns:a16="http://schemas.microsoft.com/office/drawing/2014/main" xmlns="" id="{7E706E67-0843-490B-BB81-F807B93DE2F2}"/>
            </a:ext>
          </a:extLst>
        </xdr:cNvPr>
        <xdr:cNvSpPr/>
      </xdr:nvSpPr>
      <xdr:spPr>
        <a:xfrm>
          <a:off x="20383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121920</xdr:rowOff>
    </xdr:from>
    <xdr:to>
      <xdr:col>111</xdr:col>
      <xdr:colOff>177800</xdr:colOff>
      <xdr:row>85</xdr:row>
      <xdr:rowOff>121920</xdr:rowOff>
    </xdr:to>
    <xdr:cxnSp macro="">
      <xdr:nvCxnSpPr>
        <xdr:cNvPr id="731" name="直線コネクタ 730">
          <a:extLst>
            <a:ext uri="{FF2B5EF4-FFF2-40B4-BE49-F238E27FC236}">
              <a16:creationId xmlns:a16="http://schemas.microsoft.com/office/drawing/2014/main" xmlns="" id="{2DDE1953-4CDC-4D66-9963-0D9F2874C0BC}"/>
            </a:ext>
          </a:extLst>
        </xdr:cNvPr>
        <xdr:cNvCxnSpPr/>
      </xdr:nvCxnSpPr>
      <xdr:spPr>
        <a:xfrm>
          <a:off x="20434300" y="1469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73025</xdr:rowOff>
    </xdr:from>
    <xdr:to>
      <xdr:col>102</xdr:col>
      <xdr:colOff>165100</xdr:colOff>
      <xdr:row>86</xdr:row>
      <xdr:rowOff>3175</xdr:rowOff>
    </xdr:to>
    <xdr:sp macro="" textlink="">
      <xdr:nvSpPr>
        <xdr:cNvPr id="732" name="楕円 731">
          <a:extLst>
            <a:ext uri="{FF2B5EF4-FFF2-40B4-BE49-F238E27FC236}">
              <a16:creationId xmlns:a16="http://schemas.microsoft.com/office/drawing/2014/main" xmlns="" id="{05D6B472-F7D3-44A5-BF66-968F5F3C4FBC}"/>
            </a:ext>
          </a:extLst>
        </xdr:cNvPr>
        <xdr:cNvSpPr/>
      </xdr:nvSpPr>
      <xdr:spPr>
        <a:xfrm>
          <a:off x="19494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121920</xdr:rowOff>
    </xdr:from>
    <xdr:to>
      <xdr:col>107</xdr:col>
      <xdr:colOff>50800</xdr:colOff>
      <xdr:row>85</xdr:row>
      <xdr:rowOff>123825</xdr:rowOff>
    </xdr:to>
    <xdr:cxnSp macro="">
      <xdr:nvCxnSpPr>
        <xdr:cNvPr id="733" name="直線コネクタ 732">
          <a:extLst>
            <a:ext uri="{FF2B5EF4-FFF2-40B4-BE49-F238E27FC236}">
              <a16:creationId xmlns:a16="http://schemas.microsoft.com/office/drawing/2014/main" xmlns="" id="{E508F836-E6C5-4D2E-83C5-C5B938E660B0}"/>
            </a:ext>
          </a:extLst>
        </xdr:cNvPr>
        <xdr:cNvCxnSpPr/>
      </xdr:nvCxnSpPr>
      <xdr:spPr>
        <a:xfrm flipV="1">
          <a:off x="19545300" y="1469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73025</xdr:rowOff>
    </xdr:from>
    <xdr:to>
      <xdr:col>98</xdr:col>
      <xdr:colOff>38100</xdr:colOff>
      <xdr:row>86</xdr:row>
      <xdr:rowOff>3175</xdr:rowOff>
    </xdr:to>
    <xdr:sp macro="" textlink="">
      <xdr:nvSpPr>
        <xdr:cNvPr id="734" name="楕円 733">
          <a:extLst>
            <a:ext uri="{FF2B5EF4-FFF2-40B4-BE49-F238E27FC236}">
              <a16:creationId xmlns:a16="http://schemas.microsoft.com/office/drawing/2014/main" xmlns="" id="{FB7389E1-3805-4072-B736-F7F74B4A7B6D}"/>
            </a:ext>
          </a:extLst>
        </xdr:cNvPr>
        <xdr:cNvSpPr/>
      </xdr:nvSpPr>
      <xdr:spPr>
        <a:xfrm>
          <a:off x="18605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123825</xdr:rowOff>
    </xdr:from>
    <xdr:to>
      <xdr:col>102</xdr:col>
      <xdr:colOff>114300</xdr:colOff>
      <xdr:row>85</xdr:row>
      <xdr:rowOff>123825</xdr:rowOff>
    </xdr:to>
    <xdr:cxnSp macro="">
      <xdr:nvCxnSpPr>
        <xdr:cNvPr id="735" name="直線コネクタ 734">
          <a:extLst>
            <a:ext uri="{FF2B5EF4-FFF2-40B4-BE49-F238E27FC236}">
              <a16:creationId xmlns:a16="http://schemas.microsoft.com/office/drawing/2014/main" xmlns="" id="{7C38C678-244F-40C6-B5BC-5ECBE8566A5B}"/>
            </a:ext>
          </a:extLst>
        </xdr:cNvPr>
        <xdr:cNvCxnSpPr/>
      </xdr:nvCxnSpPr>
      <xdr:spPr>
        <a:xfrm>
          <a:off x="18656300" y="1469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736" name="n_1aveValue【消防施設】&#10;一人当たり面積">
          <a:extLst>
            <a:ext uri="{FF2B5EF4-FFF2-40B4-BE49-F238E27FC236}">
              <a16:creationId xmlns:a16="http://schemas.microsoft.com/office/drawing/2014/main" xmlns="" id="{44485B70-50B9-4355-86B4-BDA75749EA03}"/>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7" name="n_2aveValue【消防施設】&#10;一人当たり面積">
          <a:extLst>
            <a:ext uri="{FF2B5EF4-FFF2-40B4-BE49-F238E27FC236}">
              <a16:creationId xmlns:a16="http://schemas.microsoft.com/office/drawing/2014/main" xmlns="" id="{97761F03-3309-4CBB-9327-FE8534113DAD}"/>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8" name="n_3aveValue【消防施設】&#10;一人当たり面積">
          <a:extLst>
            <a:ext uri="{FF2B5EF4-FFF2-40B4-BE49-F238E27FC236}">
              <a16:creationId xmlns:a16="http://schemas.microsoft.com/office/drawing/2014/main" xmlns="" id="{5842663E-0E49-4508-9A7B-031440C691E1}"/>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39" name="n_4aveValue【消防施設】&#10;一人当たり面積">
          <a:extLst>
            <a:ext uri="{FF2B5EF4-FFF2-40B4-BE49-F238E27FC236}">
              <a16:creationId xmlns:a16="http://schemas.microsoft.com/office/drawing/2014/main" xmlns="" id="{FFED0699-6629-4B5C-9F97-826CE7DC856A}"/>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163847</xdr:rowOff>
    </xdr:from>
    <xdr:ext cx="469744" cy="259045"/>
    <xdr:sp macro="" textlink="">
      <xdr:nvSpPr>
        <xdr:cNvPr id="740" name="n_1mainValue【消防施設】&#10;一人当たり面積">
          <a:extLst>
            <a:ext uri="{FF2B5EF4-FFF2-40B4-BE49-F238E27FC236}">
              <a16:creationId xmlns:a16="http://schemas.microsoft.com/office/drawing/2014/main" xmlns="" id="{FE59D4C4-A909-47E0-9D34-F45EEEF4E374}"/>
            </a:ext>
          </a:extLst>
        </xdr:cNvPr>
        <xdr:cNvSpPr txBox="1"/>
      </xdr:nvSpPr>
      <xdr:spPr>
        <a:xfrm>
          <a:off x="21075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163847</xdr:rowOff>
    </xdr:from>
    <xdr:ext cx="469744" cy="259045"/>
    <xdr:sp macro="" textlink="">
      <xdr:nvSpPr>
        <xdr:cNvPr id="741" name="n_2mainValue【消防施設】&#10;一人当たり面積">
          <a:extLst>
            <a:ext uri="{FF2B5EF4-FFF2-40B4-BE49-F238E27FC236}">
              <a16:creationId xmlns:a16="http://schemas.microsoft.com/office/drawing/2014/main" xmlns="" id="{68B752B7-006E-492E-BFA3-94BC3C6206FC}"/>
            </a:ext>
          </a:extLst>
        </xdr:cNvPr>
        <xdr:cNvSpPr txBox="1"/>
      </xdr:nvSpPr>
      <xdr:spPr>
        <a:xfrm>
          <a:off x="20199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165752</xdr:rowOff>
    </xdr:from>
    <xdr:ext cx="469744" cy="259045"/>
    <xdr:sp macro="" textlink="">
      <xdr:nvSpPr>
        <xdr:cNvPr id="742" name="n_3mainValue【消防施設】&#10;一人当たり面積">
          <a:extLst>
            <a:ext uri="{FF2B5EF4-FFF2-40B4-BE49-F238E27FC236}">
              <a16:creationId xmlns:a16="http://schemas.microsoft.com/office/drawing/2014/main" xmlns="" id="{E7C9404F-7612-454F-A6FE-04891DBAF1C2}"/>
            </a:ext>
          </a:extLst>
        </xdr:cNvPr>
        <xdr:cNvSpPr txBox="1"/>
      </xdr:nvSpPr>
      <xdr:spPr>
        <a:xfrm>
          <a:off x="19310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165752</xdr:rowOff>
    </xdr:from>
    <xdr:ext cx="469744" cy="259045"/>
    <xdr:sp macro="" textlink="">
      <xdr:nvSpPr>
        <xdr:cNvPr id="743" name="n_4mainValue【消防施設】&#10;一人当たり面積">
          <a:extLst>
            <a:ext uri="{FF2B5EF4-FFF2-40B4-BE49-F238E27FC236}">
              <a16:creationId xmlns:a16="http://schemas.microsoft.com/office/drawing/2014/main" xmlns="" id="{21FB23D7-9846-4997-8414-D18DF2AE252E}"/>
            </a:ext>
          </a:extLst>
        </xdr:cNvPr>
        <xdr:cNvSpPr txBox="1"/>
      </xdr:nvSpPr>
      <xdr:spPr>
        <a:xfrm>
          <a:off x="18421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xmlns="" id="{3D0ABEF0-E5B8-4B33-B9D3-A964D3CA34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xmlns="" id="{750EC7B4-49FA-4A8F-AC7A-ABABF28164B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xmlns="" id="{5159304E-534E-46E0-AC44-93A127162D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xmlns="" id="{547D0902-57D5-4642-8040-69956F5095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xmlns="" id="{94DF2FF0-EE99-40B1-86DA-0D4335C6DC4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xmlns="" id="{BAAC33A4-04C8-4204-8466-77FF5D15DA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xmlns="" id="{375ECA1D-0C1E-4956-910A-CDBCEC6ECE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xmlns="" id="{BBE2BCEA-440C-4D59-940C-5BBC99D3E1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xmlns="" id="{72E85F2D-767D-4B8A-B6A5-EB37759579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xmlns="" id="{3D1C98EB-20EF-44D8-AF18-63EAA8F600B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xmlns="" id="{EE1F6DF5-0A28-49A2-A446-3861B246C1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xmlns="" id="{8C75A04C-037F-4D31-841C-756AEB0E22F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xmlns="" id="{290893D9-B677-4696-B7E5-A7564EA94D7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xmlns="" id="{102DD5AA-FEFE-4104-8254-CFBDD142928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xmlns="" id="{34F199CB-2901-429A-9EA3-A8580FD3B47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xmlns="" id="{C304C18C-2E4A-4FCE-952A-3434EAFE262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xmlns="" id="{A6DF368F-16D0-4B0F-B891-D33CCDBB1C7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xmlns="" id="{E69C3435-2734-4C28-89D3-007109C3661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xmlns="" id="{4480363F-FC2D-4912-BC9A-98D35E738EC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xmlns="" id="{B2C32708-3804-4652-8C3C-2625B340C3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xmlns="" id="{A0CFB97A-A969-4674-A57C-AC48290987B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xmlns="" id="{DB0EA53C-7505-40FF-971E-EDB577F89D8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xmlns="" id="{C91B35BB-3970-4BEC-8667-291776B1C26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xmlns="" id="{923EC724-8EFF-4992-99D4-BA86489116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xmlns="" id="{74B8135B-B58E-4B67-BB87-7D2B3D303B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69" name="直線コネクタ 768">
          <a:extLst>
            <a:ext uri="{FF2B5EF4-FFF2-40B4-BE49-F238E27FC236}">
              <a16:creationId xmlns:a16="http://schemas.microsoft.com/office/drawing/2014/main" xmlns="" id="{635123C0-0551-4A5A-8FDF-3D5B5E081B51}"/>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70" name="【庁舎】&#10;有形固定資産減価償却率最小値テキスト">
          <a:extLst>
            <a:ext uri="{FF2B5EF4-FFF2-40B4-BE49-F238E27FC236}">
              <a16:creationId xmlns:a16="http://schemas.microsoft.com/office/drawing/2014/main" xmlns="" id="{656BCE5F-7B52-4E5A-995F-568C49B5194E}"/>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71" name="直線コネクタ 770">
          <a:extLst>
            <a:ext uri="{FF2B5EF4-FFF2-40B4-BE49-F238E27FC236}">
              <a16:creationId xmlns:a16="http://schemas.microsoft.com/office/drawing/2014/main" xmlns="" id="{15B3BB9F-491E-44D8-A24F-3624523B5A86}"/>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72" name="【庁舎】&#10;有形固定資産減価償却率最大値テキスト">
          <a:extLst>
            <a:ext uri="{FF2B5EF4-FFF2-40B4-BE49-F238E27FC236}">
              <a16:creationId xmlns:a16="http://schemas.microsoft.com/office/drawing/2014/main" xmlns="" id="{ECDEFA88-213D-48F1-A844-959995A663C3}"/>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73" name="直線コネクタ 772">
          <a:extLst>
            <a:ext uri="{FF2B5EF4-FFF2-40B4-BE49-F238E27FC236}">
              <a16:creationId xmlns:a16="http://schemas.microsoft.com/office/drawing/2014/main" xmlns="" id="{0A08734A-F7C9-4254-9D21-9E5872B8DD42}"/>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774" name="【庁舎】&#10;有形固定資産減価償却率平均値テキスト">
          <a:extLst>
            <a:ext uri="{FF2B5EF4-FFF2-40B4-BE49-F238E27FC236}">
              <a16:creationId xmlns:a16="http://schemas.microsoft.com/office/drawing/2014/main" xmlns="" id="{9CBB8C8F-E86E-42C3-8064-78E10EDC90D0}"/>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75" name="フローチャート: 判断 774">
          <a:extLst>
            <a:ext uri="{FF2B5EF4-FFF2-40B4-BE49-F238E27FC236}">
              <a16:creationId xmlns:a16="http://schemas.microsoft.com/office/drawing/2014/main" xmlns="" id="{118725A6-1B04-4143-A04D-C6FBD7F356D2}"/>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76" name="フローチャート: 判断 775">
          <a:extLst>
            <a:ext uri="{FF2B5EF4-FFF2-40B4-BE49-F238E27FC236}">
              <a16:creationId xmlns:a16="http://schemas.microsoft.com/office/drawing/2014/main" xmlns="" id="{416C77BF-2DAA-4079-A5D5-1CC98592754D}"/>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77" name="フローチャート: 判断 776">
          <a:extLst>
            <a:ext uri="{FF2B5EF4-FFF2-40B4-BE49-F238E27FC236}">
              <a16:creationId xmlns:a16="http://schemas.microsoft.com/office/drawing/2014/main" xmlns="" id="{E1C6AB46-12F8-4B84-8A0E-583465CF7E7B}"/>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78" name="フローチャート: 判断 777">
          <a:extLst>
            <a:ext uri="{FF2B5EF4-FFF2-40B4-BE49-F238E27FC236}">
              <a16:creationId xmlns:a16="http://schemas.microsoft.com/office/drawing/2014/main" xmlns="" id="{EB47A6D9-0455-4775-A0EF-F81C3C6D6FBA}"/>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79" name="フローチャート: 判断 778">
          <a:extLst>
            <a:ext uri="{FF2B5EF4-FFF2-40B4-BE49-F238E27FC236}">
              <a16:creationId xmlns:a16="http://schemas.microsoft.com/office/drawing/2014/main" xmlns="" id="{183B2750-A117-4615-9FA1-FC6BB118FCA6}"/>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3F522AAF-FA94-45BF-8A44-7CFB52FAAE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BC68F961-3670-489A-8C25-A433423A0E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285EB069-1D56-446D-BD51-ABFFA9A354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792B1443-87CF-4A59-9E80-C840264735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05CBC25C-D5FD-4FBF-BF06-A442D671BB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785" name="楕円 784">
          <a:extLst>
            <a:ext uri="{FF2B5EF4-FFF2-40B4-BE49-F238E27FC236}">
              <a16:creationId xmlns:a16="http://schemas.microsoft.com/office/drawing/2014/main" xmlns="" id="{4B4A1D0F-61AB-4207-AD1A-FB55F6821A24}"/>
            </a:ext>
          </a:extLst>
        </xdr:cNvPr>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786" name="【庁舎】&#10;有形固定資産減価償却率該当値テキスト">
          <a:extLst>
            <a:ext uri="{FF2B5EF4-FFF2-40B4-BE49-F238E27FC236}">
              <a16:creationId xmlns:a16="http://schemas.microsoft.com/office/drawing/2014/main" xmlns="" id="{4B65AF4C-3571-4CE2-8DB5-34C49F38BD75}"/>
            </a:ext>
          </a:extLst>
        </xdr:cNvPr>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90714</xdr:rowOff>
    </xdr:from>
    <xdr:to>
      <xdr:col>81</xdr:col>
      <xdr:colOff>101600</xdr:colOff>
      <xdr:row>101</xdr:row>
      <xdr:rowOff>20864</xdr:rowOff>
    </xdr:to>
    <xdr:sp macro="" textlink="">
      <xdr:nvSpPr>
        <xdr:cNvPr id="787" name="楕円 786">
          <a:extLst>
            <a:ext uri="{FF2B5EF4-FFF2-40B4-BE49-F238E27FC236}">
              <a16:creationId xmlns:a16="http://schemas.microsoft.com/office/drawing/2014/main" xmlns="" id="{7CA02EB0-FA54-4D4D-A89E-6C289AAC2708}"/>
            </a:ext>
          </a:extLst>
        </xdr:cNvPr>
        <xdr:cNvSpPr/>
      </xdr:nvSpPr>
      <xdr:spPr>
        <a:xfrm>
          <a:off x="15430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141514</xdr:rowOff>
    </xdr:from>
    <xdr:to>
      <xdr:col>85</xdr:col>
      <xdr:colOff>127000</xdr:colOff>
      <xdr:row>101</xdr:row>
      <xdr:rowOff>2721</xdr:rowOff>
    </xdr:to>
    <xdr:cxnSp macro="">
      <xdr:nvCxnSpPr>
        <xdr:cNvPr id="788" name="直線コネクタ 787">
          <a:extLst>
            <a:ext uri="{FF2B5EF4-FFF2-40B4-BE49-F238E27FC236}">
              <a16:creationId xmlns:a16="http://schemas.microsoft.com/office/drawing/2014/main" xmlns="" id="{63EEF391-EBE8-43F2-B536-37D22FC8DEEE}"/>
            </a:ext>
          </a:extLst>
        </xdr:cNvPr>
        <xdr:cNvCxnSpPr/>
      </xdr:nvCxnSpPr>
      <xdr:spPr>
        <a:xfrm>
          <a:off x="15481300" y="1728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789" name="楕円 788">
          <a:extLst>
            <a:ext uri="{FF2B5EF4-FFF2-40B4-BE49-F238E27FC236}">
              <a16:creationId xmlns:a16="http://schemas.microsoft.com/office/drawing/2014/main" xmlns="" id="{426D5E46-FC5F-4C0E-B9CB-8E581FD74684}"/>
            </a:ext>
          </a:extLst>
        </xdr:cNvPr>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100</xdr:row>
      <xdr:rowOff>141514</xdr:rowOff>
    </xdr:to>
    <xdr:cxnSp macro="">
      <xdr:nvCxnSpPr>
        <xdr:cNvPr id="790" name="直線コネクタ 789">
          <a:extLst>
            <a:ext uri="{FF2B5EF4-FFF2-40B4-BE49-F238E27FC236}">
              <a16:creationId xmlns:a16="http://schemas.microsoft.com/office/drawing/2014/main" xmlns="" id="{1E70E3D3-C4A0-4A56-9724-D899F1C0001D}"/>
            </a:ext>
          </a:extLst>
        </xdr:cNvPr>
        <xdr:cNvCxnSpPr/>
      </xdr:nvCxnSpPr>
      <xdr:spPr>
        <a:xfrm>
          <a:off x="14592300" y="1725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791" name="楕円 790">
          <a:extLst>
            <a:ext uri="{FF2B5EF4-FFF2-40B4-BE49-F238E27FC236}">
              <a16:creationId xmlns:a16="http://schemas.microsoft.com/office/drawing/2014/main" xmlns="" id="{5D918A46-6815-48E7-95FA-9CB886B717A8}"/>
            </a:ext>
          </a:extLst>
        </xdr:cNvPr>
        <xdr:cNvSpPr/>
      </xdr:nvSpPr>
      <xdr:spPr>
        <a:xfrm>
          <a:off x="1365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100</xdr:row>
      <xdr:rowOff>108857</xdr:rowOff>
    </xdr:to>
    <xdr:cxnSp macro="">
      <xdr:nvCxnSpPr>
        <xdr:cNvPr id="792" name="直線コネクタ 791">
          <a:extLst>
            <a:ext uri="{FF2B5EF4-FFF2-40B4-BE49-F238E27FC236}">
              <a16:creationId xmlns:a16="http://schemas.microsoft.com/office/drawing/2014/main" xmlns="" id="{0BC09094-34D4-4F82-9602-E860F8885B4B}"/>
            </a:ext>
          </a:extLst>
        </xdr:cNvPr>
        <xdr:cNvCxnSpPr/>
      </xdr:nvCxnSpPr>
      <xdr:spPr>
        <a:xfrm>
          <a:off x="13703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164193</xdr:rowOff>
    </xdr:from>
    <xdr:to>
      <xdr:col>67</xdr:col>
      <xdr:colOff>101600</xdr:colOff>
      <xdr:row>100</xdr:row>
      <xdr:rowOff>94343</xdr:rowOff>
    </xdr:to>
    <xdr:sp macro="" textlink="">
      <xdr:nvSpPr>
        <xdr:cNvPr id="793" name="楕円 792">
          <a:extLst>
            <a:ext uri="{FF2B5EF4-FFF2-40B4-BE49-F238E27FC236}">
              <a16:creationId xmlns:a16="http://schemas.microsoft.com/office/drawing/2014/main" xmlns="" id="{8254FA8B-7958-42C6-8BA6-8FE1BF412536}"/>
            </a:ext>
          </a:extLst>
        </xdr:cNvPr>
        <xdr:cNvSpPr/>
      </xdr:nvSpPr>
      <xdr:spPr>
        <a:xfrm>
          <a:off x="12763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43543</xdr:rowOff>
    </xdr:from>
    <xdr:to>
      <xdr:col>71</xdr:col>
      <xdr:colOff>177800</xdr:colOff>
      <xdr:row>100</xdr:row>
      <xdr:rowOff>76200</xdr:rowOff>
    </xdr:to>
    <xdr:cxnSp macro="">
      <xdr:nvCxnSpPr>
        <xdr:cNvPr id="794" name="直線コネクタ 793">
          <a:extLst>
            <a:ext uri="{FF2B5EF4-FFF2-40B4-BE49-F238E27FC236}">
              <a16:creationId xmlns:a16="http://schemas.microsoft.com/office/drawing/2014/main" xmlns="" id="{A0977C39-81FF-4DC0-834D-492A71E73CC5}"/>
            </a:ext>
          </a:extLst>
        </xdr:cNvPr>
        <xdr:cNvCxnSpPr/>
      </xdr:nvCxnSpPr>
      <xdr:spPr>
        <a:xfrm>
          <a:off x="12814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795" name="n_1aveValue【庁舎】&#10;有形固定資産減価償却率">
          <a:extLst>
            <a:ext uri="{FF2B5EF4-FFF2-40B4-BE49-F238E27FC236}">
              <a16:creationId xmlns:a16="http://schemas.microsoft.com/office/drawing/2014/main" xmlns="" id="{B297ACA3-E661-49CD-B4A3-68C6CE7835C2}"/>
            </a:ext>
          </a:extLst>
        </xdr:cNvPr>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796" name="n_2aveValue【庁舎】&#10;有形固定資産減価償却率">
          <a:extLst>
            <a:ext uri="{FF2B5EF4-FFF2-40B4-BE49-F238E27FC236}">
              <a16:creationId xmlns:a16="http://schemas.microsoft.com/office/drawing/2014/main" xmlns="" id="{F2217E00-C2D0-4BBF-870A-84C929ADBF69}"/>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797" name="n_3aveValue【庁舎】&#10;有形固定資産減価償却率">
          <a:extLst>
            <a:ext uri="{FF2B5EF4-FFF2-40B4-BE49-F238E27FC236}">
              <a16:creationId xmlns:a16="http://schemas.microsoft.com/office/drawing/2014/main" xmlns="" id="{120503A9-D393-45CB-AF07-0299757D0707}"/>
            </a:ext>
          </a:extLst>
        </xdr:cNvPr>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798" name="n_4aveValue【庁舎】&#10;有形固定資産減価償却率">
          <a:extLst>
            <a:ext uri="{FF2B5EF4-FFF2-40B4-BE49-F238E27FC236}">
              <a16:creationId xmlns:a16="http://schemas.microsoft.com/office/drawing/2014/main" xmlns="" id="{9519298B-6AC0-4393-B22E-CC339F2D2994}"/>
            </a:ext>
          </a:extLst>
        </xdr:cNvPr>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37391</xdr:rowOff>
    </xdr:from>
    <xdr:ext cx="405111" cy="259045"/>
    <xdr:sp macro="" textlink="">
      <xdr:nvSpPr>
        <xdr:cNvPr id="799" name="n_1mainValue【庁舎】&#10;有形固定資産減価償却率">
          <a:extLst>
            <a:ext uri="{FF2B5EF4-FFF2-40B4-BE49-F238E27FC236}">
              <a16:creationId xmlns:a16="http://schemas.microsoft.com/office/drawing/2014/main" xmlns="" id="{AD779715-9640-4665-8AA3-57F100F4097C}"/>
            </a:ext>
          </a:extLst>
        </xdr:cNvPr>
        <xdr:cNvSpPr txBox="1"/>
      </xdr:nvSpPr>
      <xdr:spPr>
        <a:xfrm>
          <a:off x="15266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800" name="n_2mainValue【庁舎】&#10;有形固定資産減価償却率">
          <a:extLst>
            <a:ext uri="{FF2B5EF4-FFF2-40B4-BE49-F238E27FC236}">
              <a16:creationId xmlns:a16="http://schemas.microsoft.com/office/drawing/2014/main" xmlns="" id="{3BEB8A21-A1EE-475F-949F-F523385257D7}"/>
            </a:ext>
          </a:extLst>
        </xdr:cNvPr>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143527</xdr:rowOff>
    </xdr:from>
    <xdr:ext cx="340478" cy="259045"/>
    <xdr:sp macro="" textlink="">
      <xdr:nvSpPr>
        <xdr:cNvPr id="801" name="n_3mainValue【庁舎】&#10;有形固定資産減価償却率">
          <a:extLst>
            <a:ext uri="{FF2B5EF4-FFF2-40B4-BE49-F238E27FC236}">
              <a16:creationId xmlns:a16="http://schemas.microsoft.com/office/drawing/2014/main" xmlns="" id="{C411FCA4-AB21-48D3-99B2-A96AC02ABB07}"/>
            </a:ext>
          </a:extLst>
        </xdr:cNvPr>
        <xdr:cNvSpPr txBox="1"/>
      </xdr:nvSpPr>
      <xdr:spPr>
        <a:xfrm>
          <a:off x="13533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110870</xdr:rowOff>
    </xdr:from>
    <xdr:ext cx="340478" cy="259045"/>
    <xdr:sp macro="" textlink="">
      <xdr:nvSpPr>
        <xdr:cNvPr id="802" name="n_4mainValue【庁舎】&#10;有形固定資産減価償却率">
          <a:extLst>
            <a:ext uri="{FF2B5EF4-FFF2-40B4-BE49-F238E27FC236}">
              <a16:creationId xmlns:a16="http://schemas.microsoft.com/office/drawing/2014/main" xmlns="" id="{5AA3DA2E-78D6-4A88-84C7-6089FE3B9293}"/>
            </a:ext>
          </a:extLst>
        </xdr:cNvPr>
        <xdr:cNvSpPr txBox="1"/>
      </xdr:nvSpPr>
      <xdr:spPr>
        <a:xfrm>
          <a:off x="12644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xmlns="" id="{4EE82DB4-7B8B-4F29-8FBB-BD16EBBDD6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xmlns="" id="{C0F847C2-8889-4016-85D4-FCD248D76E3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xmlns="" id="{269F0BAC-10E4-4582-8E2E-8E5E866C657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xmlns="" id="{D660CDF0-9571-472B-AB22-EBCB879709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xmlns="" id="{F4B5E196-FB4D-4712-9487-3FF18DC5DA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xmlns="" id="{6725578F-764F-4A8D-913D-3DCF2F9F98E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xmlns="" id="{AF89D607-22CE-459E-8EBF-921D83627F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xmlns="" id="{8C1EFFA3-C899-41A6-93E4-3908465933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xmlns="" id="{4306F896-B5E0-4989-BA06-37692D6C33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xmlns="" id="{FC4FB8E7-5898-46A6-A8B7-40A745DBC7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a:extLst>
            <a:ext uri="{FF2B5EF4-FFF2-40B4-BE49-F238E27FC236}">
              <a16:creationId xmlns:a16="http://schemas.microsoft.com/office/drawing/2014/main" xmlns="" id="{251A20CE-B501-4E2D-B212-1F89958D271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a:extLst>
            <a:ext uri="{FF2B5EF4-FFF2-40B4-BE49-F238E27FC236}">
              <a16:creationId xmlns:a16="http://schemas.microsoft.com/office/drawing/2014/main" xmlns="" id="{D6FDD299-00E8-4BF4-B41C-62FE11761E7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a:extLst>
            <a:ext uri="{FF2B5EF4-FFF2-40B4-BE49-F238E27FC236}">
              <a16:creationId xmlns:a16="http://schemas.microsoft.com/office/drawing/2014/main" xmlns="" id="{AA78CBBE-82F1-4022-B4CD-DD141EBF41D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a:extLst>
            <a:ext uri="{FF2B5EF4-FFF2-40B4-BE49-F238E27FC236}">
              <a16:creationId xmlns:a16="http://schemas.microsoft.com/office/drawing/2014/main" xmlns="" id="{C90CDD3A-5E58-4F73-9465-0C1118032E5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a:extLst>
            <a:ext uri="{FF2B5EF4-FFF2-40B4-BE49-F238E27FC236}">
              <a16:creationId xmlns:a16="http://schemas.microsoft.com/office/drawing/2014/main" xmlns="" id="{45B08892-F097-48B9-8E3D-4B9D168272B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a:extLst>
            <a:ext uri="{FF2B5EF4-FFF2-40B4-BE49-F238E27FC236}">
              <a16:creationId xmlns:a16="http://schemas.microsoft.com/office/drawing/2014/main" xmlns="" id="{4719F286-69EA-46E3-9BC1-64BB6A0AB2C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a:extLst>
            <a:ext uri="{FF2B5EF4-FFF2-40B4-BE49-F238E27FC236}">
              <a16:creationId xmlns:a16="http://schemas.microsoft.com/office/drawing/2014/main" xmlns="" id="{C1E59C49-2D07-410E-B59F-9B8B6A50D54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a:extLst>
            <a:ext uri="{FF2B5EF4-FFF2-40B4-BE49-F238E27FC236}">
              <a16:creationId xmlns:a16="http://schemas.microsoft.com/office/drawing/2014/main" xmlns="" id="{AFB76544-6795-45B5-BE5C-30D66F4E56F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xmlns="" id="{7BF83938-F06F-48F6-84D1-63E42381CC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xmlns="" id="{2402BC3D-E7B2-4BE4-B979-C4B33FB216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xmlns="" id="{458BD47C-8D69-4C0E-BB7E-421C2AE5FC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24" name="直線コネクタ 823">
          <a:extLst>
            <a:ext uri="{FF2B5EF4-FFF2-40B4-BE49-F238E27FC236}">
              <a16:creationId xmlns:a16="http://schemas.microsoft.com/office/drawing/2014/main" xmlns="" id="{133CCD6A-8E6D-4A4D-AA70-5E5AE71B417B}"/>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25" name="【庁舎】&#10;一人当たり面積最小値テキスト">
          <a:extLst>
            <a:ext uri="{FF2B5EF4-FFF2-40B4-BE49-F238E27FC236}">
              <a16:creationId xmlns:a16="http://schemas.microsoft.com/office/drawing/2014/main" xmlns="" id="{DF233244-7708-4F28-A85D-2B260B03EF6F}"/>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26" name="直線コネクタ 825">
          <a:extLst>
            <a:ext uri="{FF2B5EF4-FFF2-40B4-BE49-F238E27FC236}">
              <a16:creationId xmlns:a16="http://schemas.microsoft.com/office/drawing/2014/main" xmlns="" id="{3EF21E9E-FA1E-41FF-8C68-83124303F33E}"/>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27" name="【庁舎】&#10;一人当たり面積最大値テキスト">
          <a:extLst>
            <a:ext uri="{FF2B5EF4-FFF2-40B4-BE49-F238E27FC236}">
              <a16:creationId xmlns:a16="http://schemas.microsoft.com/office/drawing/2014/main" xmlns="" id="{3F94DF10-C20A-4CE8-B3FE-3A3EEB5F3932}"/>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28" name="直線コネクタ 827">
          <a:extLst>
            <a:ext uri="{FF2B5EF4-FFF2-40B4-BE49-F238E27FC236}">
              <a16:creationId xmlns:a16="http://schemas.microsoft.com/office/drawing/2014/main" xmlns="" id="{6009F8FD-E56F-4C13-A76D-601D8BCFB892}"/>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29" name="【庁舎】&#10;一人当たり面積平均値テキスト">
          <a:extLst>
            <a:ext uri="{FF2B5EF4-FFF2-40B4-BE49-F238E27FC236}">
              <a16:creationId xmlns:a16="http://schemas.microsoft.com/office/drawing/2014/main" xmlns="" id="{EE73BD93-6B8C-4127-86FA-4CB960B4E3B8}"/>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30" name="フローチャート: 判断 829">
          <a:extLst>
            <a:ext uri="{FF2B5EF4-FFF2-40B4-BE49-F238E27FC236}">
              <a16:creationId xmlns:a16="http://schemas.microsoft.com/office/drawing/2014/main" xmlns="" id="{8A9393A2-5927-49CB-9AB3-110469362D82}"/>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831" name="フローチャート: 判断 830">
          <a:extLst>
            <a:ext uri="{FF2B5EF4-FFF2-40B4-BE49-F238E27FC236}">
              <a16:creationId xmlns:a16="http://schemas.microsoft.com/office/drawing/2014/main" xmlns="" id="{5E7198C2-E150-4C1D-8F94-2B88A8B75661}"/>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32" name="フローチャート: 判断 831">
          <a:extLst>
            <a:ext uri="{FF2B5EF4-FFF2-40B4-BE49-F238E27FC236}">
              <a16:creationId xmlns:a16="http://schemas.microsoft.com/office/drawing/2014/main" xmlns="" id="{40D2811E-270A-4291-9AC2-4EDE9D57B38B}"/>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3" name="フローチャート: 判断 832">
          <a:extLst>
            <a:ext uri="{FF2B5EF4-FFF2-40B4-BE49-F238E27FC236}">
              <a16:creationId xmlns:a16="http://schemas.microsoft.com/office/drawing/2014/main" xmlns="" id="{E98876C4-151C-4DC8-878A-28FAB8A193CC}"/>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34" name="フローチャート: 判断 833">
          <a:extLst>
            <a:ext uri="{FF2B5EF4-FFF2-40B4-BE49-F238E27FC236}">
              <a16:creationId xmlns:a16="http://schemas.microsoft.com/office/drawing/2014/main" xmlns="" id="{D3A87333-6E1E-4FDC-9404-263CE335ADA3}"/>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xmlns="" id="{6645A02F-93C7-4B66-9489-57101439CB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50BAF09E-483B-4D79-9C7F-FF2A74BC3E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15B4AF0E-E3E4-4B32-A361-FF318A2DDD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4B594383-41D8-4476-A9C0-6A45D890ED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389BE7B2-17E1-43BE-A600-05486DD984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131014</xdr:rowOff>
    </xdr:from>
    <xdr:to>
      <xdr:col>116</xdr:col>
      <xdr:colOff>114300</xdr:colOff>
      <xdr:row>108</xdr:row>
      <xdr:rowOff>61164</xdr:rowOff>
    </xdr:to>
    <xdr:sp macro="" textlink="">
      <xdr:nvSpPr>
        <xdr:cNvPr id="840" name="楕円 839">
          <a:extLst>
            <a:ext uri="{FF2B5EF4-FFF2-40B4-BE49-F238E27FC236}">
              <a16:creationId xmlns:a16="http://schemas.microsoft.com/office/drawing/2014/main" xmlns="" id="{6592A45B-44B2-47F6-82F6-389B5A6CD3D3}"/>
            </a:ext>
          </a:extLst>
        </xdr:cNvPr>
        <xdr:cNvSpPr/>
      </xdr:nvSpPr>
      <xdr:spPr>
        <a:xfrm>
          <a:off x="22110700" y="184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45941</xdr:rowOff>
    </xdr:from>
    <xdr:ext cx="469744" cy="259045"/>
    <xdr:sp macro="" textlink="">
      <xdr:nvSpPr>
        <xdr:cNvPr id="841" name="【庁舎】&#10;一人当たり面積該当値テキスト">
          <a:extLst>
            <a:ext uri="{FF2B5EF4-FFF2-40B4-BE49-F238E27FC236}">
              <a16:creationId xmlns:a16="http://schemas.microsoft.com/office/drawing/2014/main" xmlns="" id="{DA439945-DC30-4798-9048-86AD1F2B470B}"/>
            </a:ext>
          </a:extLst>
        </xdr:cNvPr>
        <xdr:cNvSpPr txBox="1"/>
      </xdr:nvSpPr>
      <xdr:spPr>
        <a:xfrm>
          <a:off x="22199600" y="183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131471</xdr:rowOff>
    </xdr:from>
    <xdr:to>
      <xdr:col>112</xdr:col>
      <xdr:colOff>38100</xdr:colOff>
      <xdr:row>108</xdr:row>
      <xdr:rowOff>61621</xdr:rowOff>
    </xdr:to>
    <xdr:sp macro="" textlink="">
      <xdr:nvSpPr>
        <xdr:cNvPr id="842" name="楕円 841">
          <a:extLst>
            <a:ext uri="{FF2B5EF4-FFF2-40B4-BE49-F238E27FC236}">
              <a16:creationId xmlns:a16="http://schemas.microsoft.com/office/drawing/2014/main" xmlns="" id="{7C920F25-D79C-41E1-875D-B7C4B6137626}"/>
            </a:ext>
          </a:extLst>
        </xdr:cNvPr>
        <xdr:cNvSpPr/>
      </xdr:nvSpPr>
      <xdr:spPr>
        <a:xfrm>
          <a:off x="21272500" y="1847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10364</xdr:rowOff>
    </xdr:from>
    <xdr:to>
      <xdr:col>116</xdr:col>
      <xdr:colOff>63500</xdr:colOff>
      <xdr:row>108</xdr:row>
      <xdr:rowOff>10821</xdr:rowOff>
    </xdr:to>
    <xdr:cxnSp macro="">
      <xdr:nvCxnSpPr>
        <xdr:cNvPr id="843" name="直線コネクタ 842">
          <a:extLst>
            <a:ext uri="{FF2B5EF4-FFF2-40B4-BE49-F238E27FC236}">
              <a16:creationId xmlns:a16="http://schemas.microsoft.com/office/drawing/2014/main" xmlns="" id="{8342A190-5C69-421F-B9CE-F475DD6E05EE}"/>
            </a:ext>
          </a:extLst>
        </xdr:cNvPr>
        <xdr:cNvCxnSpPr/>
      </xdr:nvCxnSpPr>
      <xdr:spPr>
        <a:xfrm flipV="1">
          <a:off x="21323300" y="1852696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131927</xdr:rowOff>
    </xdr:from>
    <xdr:to>
      <xdr:col>107</xdr:col>
      <xdr:colOff>101600</xdr:colOff>
      <xdr:row>108</xdr:row>
      <xdr:rowOff>62077</xdr:rowOff>
    </xdr:to>
    <xdr:sp macro="" textlink="">
      <xdr:nvSpPr>
        <xdr:cNvPr id="844" name="楕円 843">
          <a:extLst>
            <a:ext uri="{FF2B5EF4-FFF2-40B4-BE49-F238E27FC236}">
              <a16:creationId xmlns:a16="http://schemas.microsoft.com/office/drawing/2014/main" xmlns="" id="{C59FE055-549E-474F-A002-075AFA590D30}"/>
            </a:ext>
          </a:extLst>
        </xdr:cNvPr>
        <xdr:cNvSpPr/>
      </xdr:nvSpPr>
      <xdr:spPr>
        <a:xfrm>
          <a:off x="20383500" y="184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10821</xdr:rowOff>
    </xdr:from>
    <xdr:to>
      <xdr:col>111</xdr:col>
      <xdr:colOff>177800</xdr:colOff>
      <xdr:row>108</xdr:row>
      <xdr:rowOff>11277</xdr:rowOff>
    </xdr:to>
    <xdr:cxnSp macro="">
      <xdr:nvCxnSpPr>
        <xdr:cNvPr id="845" name="直線コネクタ 844">
          <a:extLst>
            <a:ext uri="{FF2B5EF4-FFF2-40B4-BE49-F238E27FC236}">
              <a16:creationId xmlns:a16="http://schemas.microsoft.com/office/drawing/2014/main" xmlns="" id="{FF26E10E-FA16-480B-BA48-D3E5FA14750C}"/>
            </a:ext>
          </a:extLst>
        </xdr:cNvPr>
        <xdr:cNvCxnSpPr/>
      </xdr:nvCxnSpPr>
      <xdr:spPr>
        <a:xfrm flipV="1">
          <a:off x="20434300" y="1852742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132384</xdr:rowOff>
    </xdr:from>
    <xdr:to>
      <xdr:col>102</xdr:col>
      <xdr:colOff>165100</xdr:colOff>
      <xdr:row>108</xdr:row>
      <xdr:rowOff>62534</xdr:rowOff>
    </xdr:to>
    <xdr:sp macro="" textlink="">
      <xdr:nvSpPr>
        <xdr:cNvPr id="846" name="楕円 845">
          <a:extLst>
            <a:ext uri="{FF2B5EF4-FFF2-40B4-BE49-F238E27FC236}">
              <a16:creationId xmlns:a16="http://schemas.microsoft.com/office/drawing/2014/main" xmlns="" id="{A806930A-8200-4FE6-8633-B366B89CF0E8}"/>
            </a:ext>
          </a:extLst>
        </xdr:cNvPr>
        <xdr:cNvSpPr/>
      </xdr:nvSpPr>
      <xdr:spPr>
        <a:xfrm>
          <a:off x="19494500" y="184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11277</xdr:rowOff>
    </xdr:from>
    <xdr:to>
      <xdr:col>107</xdr:col>
      <xdr:colOff>50800</xdr:colOff>
      <xdr:row>108</xdr:row>
      <xdr:rowOff>11734</xdr:rowOff>
    </xdr:to>
    <xdr:cxnSp macro="">
      <xdr:nvCxnSpPr>
        <xdr:cNvPr id="847" name="直線コネクタ 846">
          <a:extLst>
            <a:ext uri="{FF2B5EF4-FFF2-40B4-BE49-F238E27FC236}">
              <a16:creationId xmlns:a16="http://schemas.microsoft.com/office/drawing/2014/main" xmlns="" id="{7EFD57FC-CD85-4A1B-B4B4-FD4DBBA6D042}"/>
            </a:ext>
          </a:extLst>
        </xdr:cNvPr>
        <xdr:cNvCxnSpPr/>
      </xdr:nvCxnSpPr>
      <xdr:spPr>
        <a:xfrm flipV="1">
          <a:off x="19545300" y="185278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132384</xdr:rowOff>
    </xdr:from>
    <xdr:to>
      <xdr:col>98</xdr:col>
      <xdr:colOff>38100</xdr:colOff>
      <xdr:row>108</xdr:row>
      <xdr:rowOff>62534</xdr:rowOff>
    </xdr:to>
    <xdr:sp macro="" textlink="">
      <xdr:nvSpPr>
        <xdr:cNvPr id="848" name="楕円 847">
          <a:extLst>
            <a:ext uri="{FF2B5EF4-FFF2-40B4-BE49-F238E27FC236}">
              <a16:creationId xmlns:a16="http://schemas.microsoft.com/office/drawing/2014/main" xmlns="" id="{18C9F09D-BDDD-4A5D-B330-19E1947BDDF0}"/>
            </a:ext>
          </a:extLst>
        </xdr:cNvPr>
        <xdr:cNvSpPr/>
      </xdr:nvSpPr>
      <xdr:spPr>
        <a:xfrm>
          <a:off x="18605500" y="184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11734</xdr:rowOff>
    </xdr:from>
    <xdr:to>
      <xdr:col>102</xdr:col>
      <xdr:colOff>114300</xdr:colOff>
      <xdr:row>108</xdr:row>
      <xdr:rowOff>11734</xdr:rowOff>
    </xdr:to>
    <xdr:cxnSp macro="">
      <xdr:nvCxnSpPr>
        <xdr:cNvPr id="849" name="直線コネクタ 848">
          <a:extLst>
            <a:ext uri="{FF2B5EF4-FFF2-40B4-BE49-F238E27FC236}">
              <a16:creationId xmlns:a16="http://schemas.microsoft.com/office/drawing/2014/main" xmlns="" id="{61C90C65-1A19-4641-896E-27A4A36E449F}"/>
            </a:ext>
          </a:extLst>
        </xdr:cNvPr>
        <xdr:cNvCxnSpPr/>
      </xdr:nvCxnSpPr>
      <xdr:spPr>
        <a:xfrm>
          <a:off x="18656300" y="18528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850" name="n_1aveValue【庁舎】&#10;一人当たり面積">
          <a:extLst>
            <a:ext uri="{FF2B5EF4-FFF2-40B4-BE49-F238E27FC236}">
              <a16:creationId xmlns:a16="http://schemas.microsoft.com/office/drawing/2014/main" xmlns="" id="{6B9B6CAB-3D9C-463E-92E8-75E8F1EEB645}"/>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851" name="n_2aveValue【庁舎】&#10;一人当たり面積">
          <a:extLst>
            <a:ext uri="{FF2B5EF4-FFF2-40B4-BE49-F238E27FC236}">
              <a16:creationId xmlns:a16="http://schemas.microsoft.com/office/drawing/2014/main" xmlns="" id="{CEE58587-4342-44C5-8B12-A08B8B6F0C58}"/>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852" name="n_3aveValue【庁舎】&#10;一人当たり面積">
          <a:extLst>
            <a:ext uri="{FF2B5EF4-FFF2-40B4-BE49-F238E27FC236}">
              <a16:creationId xmlns:a16="http://schemas.microsoft.com/office/drawing/2014/main" xmlns="" id="{4527260D-BC00-4F98-8D80-0E5FEBDC0EA4}"/>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853" name="n_4aveValue【庁舎】&#10;一人当たり面積">
          <a:extLst>
            <a:ext uri="{FF2B5EF4-FFF2-40B4-BE49-F238E27FC236}">
              <a16:creationId xmlns:a16="http://schemas.microsoft.com/office/drawing/2014/main" xmlns="" id="{93B563CD-BD67-45F5-9D7B-354E202061D8}"/>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52748</xdr:rowOff>
    </xdr:from>
    <xdr:ext cx="469744" cy="259045"/>
    <xdr:sp macro="" textlink="">
      <xdr:nvSpPr>
        <xdr:cNvPr id="854" name="n_1mainValue【庁舎】&#10;一人当たり面積">
          <a:extLst>
            <a:ext uri="{FF2B5EF4-FFF2-40B4-BE49-F238E27FC236}">
              <a16:creationId xmlns:a16="http://schemas.microsoft.com/office/drawing/2014/main" xmlns="" id="{7C4E3DA1-38DC-4ECC-B10C-824C5FEDBEAC}"/>
            </a:ext>
          </a:extLst>
        </xdr:cNvPr>
        <xdr:cNvSpPr txBox="1"/>
      </xdr:nvSpPr>
      <xdr:spPr>
        <a:xfrm>
          <a:off x="21075727" y="1856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53204</xdr:rowOff>
    </xdr:from>
    <xdr:ext cx="469744" cy="259045"/>
    <xdr:sp macro="" textlink="">
      <xdr:nvSpPr>
        <xdr:cNvPr id="855" name="n_2mainValue【庁舎】&#10;一人当たり面積">
          <a:extLst>
            <a:ext uri="{FF2B5EF4-FFF2-40B4-BE49-F238E27FC236}">
              <a16:creationId xmlns:a16="http://schemas.microsoft.com/office/drawing/2014/main" xmlns="" id="{4953A3AD-9D15-4B07-AD6B-43D09E62559E}"/>
            </a:ext>
          </a:extLst>
        </xdr:cNvPr>
        <xdr:cNvSpPr txBox="1"/>
      </xdr:nvSpPr>
      <xdr:spPr>
        <a:xfrm>
          <a:off x="20199427" y="185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53661</xdr:rowOff>
    </xdr:from>
    <xdr:ext cx="469744" cy="259045"/>
    <xdr:sp macro="" textlink="">
      <xdr:nvSpPr>
        <xdr:cNvPr id="856" name="n_3mainValue【庁舎】&#10;一人当たり面積">
          <a:extLst>
            <a:ext uri="{FF2B5EF4-FFF2-40B4-BE49-F238E27FC236}">
              <a16:creationId xmlns:a16="http://schemas.microsoft.com/office/drawing/2014/main" xmlns="" id="{BB7A09E7-4DCA-4EA4-A539-EEF91427FDC4}"/>
            </a:ext>
          </a:extLst>
        </xdr:cNvPr>
        <xdr:cNvSpPr txBox="1"/>
      </xdr:nvSpPr>
      <xdr:spPr>
        <a:xfrm>
          <a:off x="19310427" y="185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53661</xdr:rowOff>
    </xdr:from>
    <xdr:ext cx="469744" cy="259045"/>
    <xdr:sp macro="" textlink="">
      <xdr:nvSpPr>
        <xdr:cNvPr id="857" name="n_4mainValue【庁舎】&#10;一人当たり面積">
          <a:extLst>
            <a:ext uri="{FF2B5EF4-FFF2-40B4-BE49-F238E27FC236}">
              <a16:creationId xmlns:a16="http://schemas.microsoft.com/office/drawing/2014/main" xmlns="" id="{A513742F-BF09-43FE-8AEA-68703FB03E97}"/>
            </a:ext>
          </a:extLst>
        </xdr:cNvPr>
        <xdr:cNvSpPr txBox="1"/>
      </xdr:nvSpPr>
      <xdr:spPr>
        <a:xfrm>
          <a:off x="18421427" y="185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xmlns="" id="{F3A4533B-3E27-4506-A09A-6DDA9DFE22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xmlns="" id="{21E7A021-004B-4194-AEF7-FC306AE6004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xmlns="" id="{018B29CB-1F01-4911-90E5-568BE4A576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学校施設、公営住宅の有形固定資産減価償却率が特に高くなっており、今後、策定した個別施設計画に基づいて、施設の適切な維持管理に努めたい。</a:t>
          </a:r>
          <a:endParaRPr lang="ja-JP" altLang="ja-JP" sz="1400">
            <a:effectLst/>
          </a:endParaRPr>
        </a:p>
        <a:p>
          <a:r>
            <a:rPr kumimoji="1" lang="ja-JP" altLang="ja-JP" sz="1100">
              <a:solidFill>
                <a:schemeClr val="dk1"/>
              </a:solidFill>
              <a:effectLst/>
              <a:latin typeface="+mn-lt"/>
              <a:ea typeface="+mn-ea"/>
              <a:cs typeface="+mn-cs"/>
            </a:rPr>
            <a:t>また、庁舎については、平成２４年度に耐震改修工事を実施したため、</a:t>
          </a:r>
          <a:r>
            <a:rPr kumimoji="1" lang="ja-JP" altLang="ja-JP" sz="1100" b="0" i="0" baseline="0">
              <a:solidFill>
                <a:schemeClr val="dk1"/>
              </a:solidFill>
              <a:effectLst/>
              <a:latin typeface="+mn-lt"/>
              <a:ea typeface="+mn-ea"/>
              <a:cs typeface="+mn-cs"/>
            </a:rPr>
            <a:t>有形固定資産減価償却率が大きく低下している。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13,156
36.22
9,315,563
8,989,171
257,645
3,802,551
5,740,227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前年度の水準を維持しているが、今後更なる上昇は見込めず、財政力の脆弱な状況は依然として続いている。</a:t>
          </a:r>
          <a:endParaRPr lang="ja-JP" altLang="ja-JP" sz="1400">
            <a:effectLst/>
          </a:endParaRPr>
        </a:p>
        <a:p>
          <a:r>
            <a:rPr kumimoji="1" lang="ja-JP" altLang="ja-JP" sz="1100">
              <a:solidFill>
                <a:schemeClr val="dk1"/>
              </a:solidFill>
              <a:effectLst/>
              <a:latin typeface="+mn-lt"/>
              <a:ea typeface="+mn-ea"/>
              <a:cs typeface="+mn-cs"/>
            </a:rPr>
            <a:t>　引き続き、緊急に必要な事業の峻別による投資的経費の抑制等、歳出の徹底的な見直しを実施するとともに、町税や住宅使用料等の滞納解消を図るなど、徴収強化に取り組み、財政基盤の強化に努める。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82852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28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82852</xdr:rowOff>
    </xdr:from>
    <xdr:to>
      <xdr:col>19</xdr:col>
      <xdr:colOff>133350</xdr:colOff>
      <xdr:row>42</xdr:row>
      <xdr:rowOff>82852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82852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71362</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48579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会計年度任用職員制度への移行に伴い人件費が増加となったものの、</a:t>
          </a:r>
          <a:r>
            <a:rPr kumimoji="1" lang="ja-JP" altLang="ja-JP" sz="1100" b="0" i="0" baseline="0">
              <a:solidFill>
                <a:schemeClr val="dk1"/>
              </a:solidFill>
              <a:effectLst/>
              <a:latin typeface="+mn-lt"/>
              <a:ea typeface="+mn-ea"/>
              <a:cs typeface="+mn-cs"/>
            </a:rPr>
            <a:t>地方交付税の増加により経常一般財源が増加したことにより、</a:t>
          </a:r>
          <a:r>
            <a:rPr kumimoji="1" lang="ja-JP" altLang="en-US" sz="1100" b="0" i="0" baseline="0">
              <a:solidFill>
                <a:schemeClr val="dk1"/>
              </a:solidFill>
              <a:effectLst/>
              <a:latin typeface="+mn-lt"/>
              <a:ea typeface="+mn-ea"/>
              <a:cs typeface="+mn-cs"/>
            </a:rPr>
            <a:t>比率としては、</a:t>
          </a:r>
          <a:r>
            <a:rPr kumimoji="1" lang="ja-JP" altLang="ja-JP" sz="1100" b="0" i="0" baseline="0">
              <a:solidFill>
                <a:schemeClr val="dk1"/>
              </a:solidFill>
              <a:effectLst/>
              <a:latin typeface="+mn-lt"/>
              <a:ea typeface="+mn-ea"/>
              <a:cs typeface="+mn-cs"/>
            </a:rPr>
            <a:t>前年度から</a:t>
          </a:r>
          <a:r>
            <a:rPr kumimoji="1" lang="ja-JP" altLang="en-US" sz="1100" b="0" i="0" baseline="0">
              <a:solidFill>
                <a:schemeClr val="dk1"/>
              </a:solidFill>
              <a:effectLst/>
              <a:latin typeface="+mn-lt"/>
              <a:ea typeface="+mn-ea"/>
              <a:cs typeface="+mn-cs"/>
            </a:rPr>
            <a:t>１．１</a:t>
          </a:r>
          <a:r>
            <a:rPr kumimoji="1" lang="ja-JP" altLang="ja-JP" sz="1100" b="0" i="0" baseline="0">
              <a:solidFill>
                <a:schemeClr val="dk1"/>
              </a:solidFill>
              <a:effectLst/>
              <a:latin typeface="+mn-lt"/>
              <a:ea typeface="+mn-ea"/>
              <a:cs typeface="+mn-cs"/>
            </a:rPr>
            <a:t>ポイント低下した。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今後も引き続き、町税や住宅使用料等の収納体制を強化し、徴収率の向上を図ることで財源確保に努めるとともに、事業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見直し等により経費の削減を図っていく。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37888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795000"/>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37888</xdr:rowOff>
    </xdr:from>
    <xdr:to>
      <xdr:col>19</xdr:col>
      <xdr:colOff>133350</xdr:colOff>
      <xdr:row>63</xdr:row>
      <xdr:rowOff>118321</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8392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118321</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73869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142452</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738696"/>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158538</xdr:rowOff>
    </xdr:from>
    <xdr:to>
      <xdr:col>19</xdr:col>
      <xdr:colOff>184150</xdr:colOff>
      <xdr:row>63</xdr:row>
      <xdr:rowOff>88688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73465</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8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67521</xdr:rowOff>
    </xdr:from>
    <xdr:to>
      <xdr:col>15</xdr:col>
      <xdr:colOff>133350</xdr:colOff>
      <xdr:row>63</xdr:row>
      <xdr:rowOff>169121</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153898</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6579</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人</a:t>
          </a:r>
          <a:r>
            <a:rPr kumimoji="1" lang="ja-JP" altLang="ja-JP" sz="1100" b="0" i="0" baseline="0">
              <a:solidFill>
                <a:schemeClr val="dk1"/>
              </a:solidFill>
              <a:effectLst/>
              <a:latin typeface="+mn-lt"/>
              <a:ea typeface="+mn-ea"/>
              <a:cs typeface="+mn-cs"/>
            </a:rPr>
            <a:t>件費の増加により決算額は前年度から増加となったが、類似団体平均値との差は昨年度同様に約４万円で推移している。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値を下回る要因としては、ごみ処理業務や消防業務等を一部事務組合で行っていることが挙げられ、一部事務組合への負担金のうち人件費や物件費等に係る経費を計上した場合、人口一人当たりの金額は大幅に増加することになる。しかし、</a:t>
          </a:r>
          <a:r>
            <a:rPr kumimoji="1" lang="ja-JP" altLang="en-US" sz="1100" b="0" i="0" baseline="0">
              <a:solidFill>
                <a:schemeClr val="dk1"/>
              </a:solidFill>
              <a:effectLst/>
              <a:latin typeface="+mn-lt"/>
              <a:ea typeface="+mn-ea"/>
              <a:cs typeface="+mn-cs"/>
            </a:rPr>
            <a:t>会計年度任用職員制度への移行</a:t>
          </a:r>
          <a:r>
            <a:rPr kumimoji="1" lang="ja-JP" altLang="ja-JP" sz="1100" b="0" i="0" baseline="0">
              <a:solidFill>
                <a:schemeClr val="dk1"/>
              </a:solidFill>
              <a:effectLst/>
              <a:latin typeface="+mn-lt"/>
              <a:ea typeface="+mn-ea"/>
              <a:cs typeface="+mn-cs"/>
            </a:rPr>
            <a:t>に伴</a:t>
          </a:r>
          <a:r>
            <a:rPr kumimoji="1" lang="ja-JP" altLang="en-US" sz="1100" b="0" i="0" baseline="0">
              <a:solidFill>
                <a:schemeClr val="dk1"/>
              </a:solidFill>
              <a:effectLst/>
              <a:latin typeface="+mn-lt"/>
              <a:ea typeface="+mn-ea"/>
              <a:cs typeface="+mn-cs"/>
            </a:rPr>
            <a:t>い人件費</a:t>
          </a:r>
          <a:r>
            <a:rPr kumimoji="1" lang="ja-JP" altLang="ja-JP" sz="1100" b="0" i="0" baseline="0">
              <a:solidFill>
                <a:schemeClr val="dk1"/>
              </a:solidFill>
              <a:effectLst/>
              <a:latin typeface="+mn-lt"/>
              <a:ea typeface="+mn-ea"/>
              <a:cs typeface="+mn-cs"/>
            </a:rPr>
            <a:t>は増加</a:t>
          </a:r>
          <a:r>
            <a:rPr kumimoji="1" lang="ja-JP" altLang="en-US" sz="1100" b="0" i="0" baseline="0">
              <a:solidFill>
                <a:schemeClr val="dk1"/>
              </a:solidFill>
              <a:effectLst/>
              <a:latin typeface="+mn-lt"/>
              <a:ea typeface="+mn-ea"/>
              <a:cs typeface="+mn-cs"/>
            </a:rPr>
            <a:t>していくことが予想されるため</a:t>
          </a:r>
          <a:r>
            <a:rPr kumimoji="1" lang="ja-JP" altLang="ja-JP" sz="1100" b="0" i="0" baseline="0">
              <a:solidFill>
                <a:schemeClr val="dk1"/>
              </a:solidFill>
              <a:effectLst/>
              <a:latin typeface="+mn-lt"/>
              <a:ea typeface="+mn-ea"/>
              <a:cs typeface="+mn-cs"/>
            </a:rPr>
            <a:t>、今後はこれらを含めた経費について抑制を図る必要がある。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12864</xdr:rowOff>
    </xdr:from>
    <xdr:to>
      <xdr:col>23</xdr:col>
      <xdr:colOff>133350</xdr:colOff>
      <xdr:row>81</xdr:row>
      <xdr:rowOff>57305</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900314"/>
          <a:ext cx="8382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163328</xdr:rowOff>
    </xdr:from>
    <xdr:to>
      <xdr:col>19</xdr:col>
      <xdr:colOff>133350</xdr:colOff>
      <xdr:row>81</xdr:row>
      <xdr:rowOff>12864</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3879328"/>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163328</xdr:rowOff>
    </xdr:from>
    <xdr:to>
      <xdr:col>15</xdr:col>
      <xdr:colOff>82550</xdr:colOff>
      <xdr:row>80</xdr:row>
      <xdr:rowOff>171442</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2336800" y="13879328"/>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171442</xdr:rowOff>
    </xdr:from>
    <xdr:to>
      <xdr:col>11</xdr:col>
      <xdr:colOff>31750</xdr:colOff>
      <xdr:row>81</xdr:row>
      <xdr:rowOff>2626</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flipV="1">
          <a:off x="1447800" y="13887442"/>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6505</xdr:rowOff>
    </xdr:from>
    <xdr:to>
      <xdr:col>23</xdr:col>
      <xdr:colOff>184150</xdr:colOff>
      <xdr:row>81</xdr:row>
      <xdr:rowOff>108105</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8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23032</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73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133514</xdr:rowOff>
    </xdr:from>
    <xdr:to>
      <xdr:col>19</xdr:col>
      <xdr:colOff>184150</xdr:colOff>
      <xdr:row>81</xdr:row>
      <xdr:rowOff>63664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8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73841</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61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112528</xdr:rowOff>
    </xdr:from>
    <xdr:to>
      <xdr:col>15</xdr:col>
      <xdr:colOff>133350</xdr:colOff>
      <xdr:row>81</xdr:row>
      <xdr:rowOff>42678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52855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59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120642</xdr:rowOff>
    </xdr:from>
    <xdr:to>
      <xdr:col>11</xdr:col>
      <xdr:colOff>82550</xdr:colOff>
      <xdr:row>81</xdr:row>
      <xdr:rowOff>50792</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60969</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6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123276</xdr:rowOff>
    </xdr:from>
    <xdr:to>
      <xdr:col>7</xdr:col>
      <xdr:colOff>31750</xdr:colOff>
      <xdr:row>81</xdr:row>
      <xdr:rowOff>53426</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8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63603</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60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全国町村平均と同水準となっており、今後も、地域の民間企業の平均給与の状況等を踏まえ、給与水準の適正化に努める。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124582</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6179800" y="1481182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124582</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5290800" y="148233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136071</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4401800" y="148233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136071</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a:off x="13512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行財政集中改革プランに基づく職員数削減により、類似団体平均値を下回る状況が続いている。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職員数は、必要最小限の水準となっており、今後は、現行の水準を保ちつつ、職員配置の適正化により、超過勤務時間を縮減するなど職員人件費の削減にも努めていく必要がある。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39268</xdr:rowOff>
    </xdr:from>
    <xdr:to>
      <xdr:col>81</xdr:col>
      <xdr:colOff>44450</xdr:colOff>
      <xdr:row>61</xdr:row>
      <xdr:rowOff>43612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6179800" y="10497718"/>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32995</xdr:rowOff>
    </xdr:from>
    <xdr:to>
      <xdr:col>77</xdr:col>
      <xdr:colOff>44450</xdr:colOff>
      <xdr:row>61</xdr:row>
      <xdr:rowOff>43612</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49144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32995</xdr:rowOff>
    </xdr:from>
    <xdr:to>
      <xdr:col>72</xdr:col>
      <xdr:colOff>203200</xdr:colOff>
      <xdr:row>61</xdr:row>
      <xdr:rowOff>49403</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4401800" y="1049144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40234</xdr:rowOff>
    </xdr:from>
    <xdr:to>
      <xdr:col>68</xdr:col>
      <xdr:colOff>152400</xdr:colOff>
      <xdr:row>61</xdr:row>
      <xdr:rowOff>49403</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498684"/>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159918</xdr:rowOff>
    </xdr:from>
    <xdr:to>
      <xdr:col>81</xdr:col>
      <xdr:colOff>95250</xdr:colOff>
      <xdr:row>61</xdr:row>
      <xdr:rowOff>90068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4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4995</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29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164262</xdr:rowOff>
    </xdr:from>
    <xdr:to>
      <xdr:col>77</xdr:col>
      <xdr:colOff>95250</xdr:colOff>
      <xdr:row>61</xdr:row>
      <xdr:rowOff>94412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4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104589</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22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153645</xdr:rowOff>
    </xdr:from>
    <xdr:to>
      <xdr:col>73</xdr:col>
      <xdr:colOff>44450</xdr:colOff>
      <xdr:row>61</xdr:row>
      <xdr:rowOff>83795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93972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2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170053</xdr:rowOff>
    </xdr:from>
    <xdr:to>
      <xdr:col>68</xdr:col>
      <xdr:colOff>203200</xdr:colOff>
      <xdr:row>61</xdr:row>
      <xdr:rowOff>100203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110380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160884</xdr:rowOff>
    </xdr:from>
    <xdr:to>
      <xdr:col>64</xdr:col>
      <xdr:colOff>152400</xdr:colOff>
      <xdr:row>61</xdr:row>
      <xdr:rowOff>91034</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101211</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21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前年度から１</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ポイント低下し、類似団体平均値と比較しても下回っている。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数値減少の要因としては、</a:t>
          </a:r>
          <a:r>
            <a:rPr kumimoji="1" lang="ja-JP" altLang="en-US" sz="1100" b="0" i="0" baseline="0">
              <a:solidFill>
                <a:schemeClr val="dk1"/>
              </a:solidFill>
              <a:effectLst/>
              <a:latin typeface="+mn-lt"/>
              <a:ea typeface="+mn-ea"/>
              <a:cs typeface="+mn-cs"/>
            </a:rPr>
            <a:t>一部事務組合が起こした地方債の元利償還金に対する負担金が減少したこと</a:t>
          </a:r>
          <a:r>
            <a:rPr kumimoji="1" lang="ja-JP" altLang="ja-JP" sz="1100" b="0" i="0" baseline="0">
              <a:solidFill>
                <a:schemeClr val="dk1"/>
              </a:solidFill>
              <a:effectLst/>
              <a:latin typeface="+mn-lt"/>
              <a:ea typeface="+mn-ea"/>
              <a:cs typeface="+mn-cs"/>
            </a:rPr>
            <a:t>などが挙げられる。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下水道事業特別会計に対する公営企業債の償還に伴う繰出金が増加し続けていること、また、道の駅整備事業に係る地方債の元利償還金の増加が見込まれることから、比率の上昇が懸念されるため、事業の選択による適量・適切な実施を心がけ、起債に大きく頼ら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52070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0236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105156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08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105156</xdr:rowOff>
    </xdr:from>
    <xdr:to>
      <xdr:col>72</xdr:col>
      <xdr:colOff>203200</xdr:colOff>
      <xdr:row>42</xdr:row>
      <xdr:rowOff>1270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1346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54356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2021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54356</xdr:rowOff>
    </xdr:from>
    <xdr:to>
      <xdr:col>73</xdr:col>
      <xdr:colOff>44450</xdr:colOff>
      <xdr:row>41</xdr:row>
      <xdr:rowOff>155956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140733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前年度まで算定なしを維持してきたが、道の駅整備事業や防災行政無線更新事業に係る地方債発行額の増加により、将来負担額が大幅に増加したことに加えて、道の駅整備事業の財源として基金を取り崩したことにより充当可能財源についても大幅に減少したことにより、平成２２年度以来１０年ぶりに比率が算定された。</a:t>
          </a:r>
          <a:endParaRPr kumimoji="1" lang="en-US" altLang="ja-JP" sz="1100">
            <a:latin typeface="+mn-ea"/>
            <a:ea typeface="+mn-ea"/>
          </a:endParaRPr>
        </a:p>
        <a:p>
          <a:r>
            <a:rPr kumimoji="1" lang="ja-JP" altLang="en-US" sz="1100">
              <a:latin typeface="+mn-ea"/>
              <a:ea typeface="+mn-ea"/>
            </a:rPr>
            <a:t>　今後は、地方債の新規発行抑制に努めるとともに、充当可能基金への積立額の増加を図る。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66760</xdr:rowOff>
    </xdr:from>
    <xdr:to>
      <xdr:col>81</xdr:col>
      <xdr:colOff>95250</xdr:colOff>
      <xdr:row>14</xdr:row>
      <xdr:rowOff>168360</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69672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38837</xdr:rowOff>
    </xdr:from>
    <xdr:ext cx="762000" cy="259045"/>
    <xdr:sp macro="" textlink="">
      <xdr:nvSpPr>
        <xdr:cNvPr id="459" name="将来負担の状況該当値テキスト">
          <a:extLst>
            <a:ext uri="{FF2B5EF4-FFF2-40B4-BE49-F238E27FC236}">
              <a16:creationId xmlns:a16="http://schemas.microsoft.com/office/drawing/2014/main" xmlns="" id="{00000000-0008-0000-0300-0000CB010000}"/>
            </a:ext>
          </a:extLst>
        </xdr:cNvPr>
        <xdr:cNvSpPr txBox="1"/>
      </xdr:nvSpPr>
      <xdr:spPr>
        <a:xfrm>
          <a:off x="17106900" y="24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13,156
36.22
9,315,563
8,989,171
257,645
3,802,551
5,740,227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会計年度任用職員制度への移行</a:t>
          </a:r>
          <a:r>
            <a:rPr kumimoji="1" lang="ja-JP" altLang="ja-JP" sz="1100" b="0" i="0" baseline="0">
              <a:solidFill>
                <a:schemeClr val="dk1"/>
              </a:solidFill>
              <a:effectLst/>
              <a:latin typeface="+mn-lt"/>
              <a:ea typeface="+mn-ea"/>
              <a:cs typeface="+mn-cs"/>
            </a:rPr>
            <a:t>に伴い</a:t>
          </a:r>
          <a:r>
            <a:rPr kumimoji="1" lang="ja-JP" altLang="en-US" sz="1100" b="0" i="0" baseline="0">
              <a:solidFill>
                <a:schemeClr val="dk1"/>
              </a:solidFill>
              <a:effectLst/>
              <a:latin typeface="+mn-lt"/>
              <a:ea typeface="+mn-ea"/>
              <a:cs typeface="+mn-cs"/>
            </a:rPr>
            <a:t>、前年度まで物件費として計上されていた臨時職員経費が</a:t>
          </a:r>
          <a:r>
            <a:rPr kumimoji="1" lang="ja-JP" altLang="ja-JP" sz="1100" b="0" i="0" baseline="0">
              <a:solidFill>
                <a:schemeClr val="dk1"/>
              </a:solidFill>
              <a:effectLst/>
              <a:latin typeface="+mn-lt"/>
              <a:ea typeface="+mn-ea"/>
              <a:cs typeface="+mn-cs"/>
            </a:rPr>
            <a:t>人件費</a:t>
          </a:r>
          <a:r>
            <a:rPr kumimoji="1" lang="ja-JP" altLang="en-US" sz="1100" b="0" i="0" baseline="0">
              <a:solidFill>
                <a:schemeClr val="dk1"/>
              </a:solidFill>
              <a:effectLst/>
              <a:latin typeface="+mn-lt"/>
              <a:ea typeface="+mn-ea"/>
              <a:cs typeface="+mn-cs"/>
            </a:rPr>
            <a:t>として計上されるようになったため、人件費</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大幅に</a:t>
          </a:r>
          <a:r>
            <a:rPr kumimoji="1" lang="ja-JP" altLang="ja-JP" sz="1100" b="0" i="0" baseline="0">
              <a:solidFill>
                <a:schemeClr val="dk1"/>
              </a:solidFill>
              <a:effectLst/>
              <a:latin typeface="+mn-lt"/>
              <a:ea typeface="+mn-ea"/>
              <a:cs typeface="+mn-cs"/>
            </a:rPr>
            <a:t>増加したことにより、</a:t>
          </a:r>
          <a:r>
            <a:rPr kumimoji="1" lang="ja-JP" altLang="en-US" sz="1100" b="0" i="0" baseline="0">
              <a:solidFill>
                <a:schemeClr val="dk1"/>
              </a:solidFill>
              <a:effectLst/>
              <a:latin typeface="+mn-lt"/>
              <a:ea typeface="+mn-ea"/>
              <a:cs typeface="+mn-cs"/>
            </a:rPr>
            <a:t>前年度から４</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と大幅に上昇</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、職員の適正な配置による時間外勤務手当の縮減など、人件費・コストの削減に努める。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xdr:rowOff>
    </xdr:from>
    <xdr:to>
      <xdr:col>24</xdr:col>
      <xdr:colOff>25400</xdr:colOff>
      <xdr:row>35</xdr:row>
      <xdr:rowOff>60706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583742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58420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58374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53848</xdr:rowOff>
    </xdr:from>
    <xdr:to>
      <xdr:col>15</xdr:col>
      <xdr:colOff>98425</xdr:colOff>
      <xdr:row>34</xdr:row>
      <xdr:rowOff>58420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5883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53848</xdr:rowOff>
    </xdr:from>
    <xdr:to>
      <xdr:col>11</xdr:col>
      <xdr:colOff>9525</xdr:colOff>
      <xdr:row>34</xdr:row>
      <xdr:rowOff>108712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58831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xdr:rowOff>
    </xdr:from>
    <xdr:to>
      <xdr:col>24</xdr:col>
      <xdr:colOff>76200</xdr:colOff>
      <xdr:row>35</xdr:row>
      <xdr:rowOff>111506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153433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128778</xdr:rowOff>
    </xdr:from>
    <xdr:to>
      <xdr:col>20</xdr:col>
      <xdr:colOff>38100</xdr:colOff>
      <xdr:row>34</xdr:row>
      <xdr:rowOff>58928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69105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xdr:rowOff>
    </xdr:from>
    <xdr:to>
      <xdr:col>11</xdr:col>
      <xdr:colOff>60325</xdr:colOff>
      <xdr:row>34</xdr:row>
      <xdr:rowOff>104648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114825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57912</xdr:rowOff>
    </xdr:from>
    <xdr:to>
      <xdr:col>6</xdr:col>
      <xdr:colOff>171450</xdr:colOff>
      <xdr:row>34</xdr:row>
      <xdr:rowOff>159512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144289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7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会計年度任用職員制度への移行に伴い、前年度まで物件費として計上されていた臨時職員経費が人件費として計上されるようになったため、前年度から</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と大幅に低下</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今後は、委託契約の再見積や物品の一括購入・再利用などによる経費削減を図り、コスト削減に努める。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127000</xdr:rowOff>
    </xdr:from>
    <xdr:to>
      <xdr:col>82</xdr:col>
      <xdr:colOff>107950</xdr:colOff>
      <xdr:row>20</xdr:row>
      <xdr:rowOff>31750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04165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3175</xdr:rowOff>
    </xdr:from>
    <xdr:to>
      <xdr:col>78</xdr:col>
      <xdr:colOff>69850</xdr:colOff>
      <xdr:row>20</xdr:row>
      <xdr:rowOff>31750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432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41275</xdr:rowOff>
    </xdr:from>
    <xdr:to>
      <xdr:col>73</xdr:col>
      <xdr:colOff>180975</xdr:colOff>
      <xdr:row>20</xdr:row>
      <xdr:rowOff>3175</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2988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xdr:rowOff>
    </xdr:from>
    <xdr:to>
      <xdr:col>69</xdr:col>
      <xdr:colOff>92075</xdr:colOff>
      <xdr:row>19</xdr:row>
      <xdr:rowOff>41275</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260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48277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152400</xdr:rowOff>
    </xdr:from>
    <xdr:to>
      <xdr:col>78</xdr:col>
      <xdr:colOff>120650</xdr:colOff>
      <xdr:row>20</xdr:row>
      <xdr:rowOff>82550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67327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49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123825</xdr:rowOff>
    </xdr:from>
    <xdr:to>
      <xdr:col>74</xdr:col>
      <xdr:colOff>31750</xdr:colOff>
      <xdr:row>20</xdr:row>
      <xdr:rowOff>53975</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3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38752</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46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161925</xdr:rowOff>
    </xdr:from>
    <xdr:to>
      <xdr:col>69</xdr:col>
      <xdr:colOff>142875</xdr:colOff>
      <xdr:row>19</xdr:row>
      <xdr:rowOff>92075</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76852</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123825</xdr:rowOff>
    </xdr:from>
    <xdr:to>
      <xdr:col>65</xdr:col>
      <xdr:colOff>53975</xdr:colOff>
      <xdr:row>19</xdr:row>
      <xdr:rowOff>53975</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38752</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2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障がい福祉費の増加などにより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前年度から０</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８ポイント上昇した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については、住民の健康・生命に直結する経費であるため、急激な削減を行うことは困難であるが、事業の見直しや給付の適正化を推進することで、財政を圧迫することのないよう健全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xmlns=""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xmlns=""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xmlns=""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56</xdr:row>
      <xdr:rowOff>117475</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987800" y="96424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xmlns=""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41275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3098800" y="9642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117475</xdr:rowOff>
    </xdr:from>
    <xdr:to>
      <xdr:col>15</xdr:col>
      <xdr:colOff>98425</xdr:colOff>
      <xdr:row>56</xdr:row>
      <xdr:rowOff>41275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2209800" y="95472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117475</xdr:rowOff>
    </xdr:to>
    <xdr:cxnSp macro="">
      <xdr:nvCxnSpPr>
        <xdr:cNvPr id="202" name="直線コネクタ 201">
          <a:extLst>
            <a:ext uri="{FF2B5EF4-FFF2-40B4-BE49-F238E27FC236}">
              <a16:creationId xmlns:a16="http://schemas.microsoft.com/office/drawing/2014/main" xmlns="" id="{00000000-0008-0000-0400-0000CA000000}"/>
            </a:ext>
          </a:extLst>
        </xdr:cNvPr>
        <xdr:cNvCxnSpPr/>
      </xdr:nvCxnSpPr>
      <xdr:spPr>
        <a:xfrm>
          <a:off x="1320800" y="9537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xmlns=""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xmlns=""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66675</xdr:rowOff>
    </xdr:from>
    <xdr:to>
      <xdr:col>24</xdr:col>
      <xdr:colOff>76200</xdr:colOff>
      <xdr:row>56</xdr:row>
      <xdr:rowOff>168275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47752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38752</xdr:rowOff>
    </xdr:from>
    <xdr:ext cx="762000" cy="259045"/>
    <xdr:sp macro="" textlink="">
      <xdr:nvSpPr>
        <xdr:cNvPr id="213" name="扶助費該当値テキスト">
          <a:extLst>
            <a:ext uri="{FF2B5EF4-FFF2-40B4-BE49-F238E27FC236}">
              <a16:creationId xmlns:a16="http://schemas.microsoft.com/office/drawing/2014/main" xmlns="" id="{00000000-0008-0000-0400-0000D5000000}"/>
            </a:ext>
          </a:extLst>
        </xdr:cNvPr>
        <xdr:cNvSpPr txBox="1"/>
      </xdr:nvSpPr>
      <xdr:spPr>
        <a:xfrm>
          <a:off x="49149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66675</xdr:rowOff>
    </xdr:from>
    <xdr:to>
      <xdr:col>11</xdr:col>
      <xdr:colOff>60325</xdr:colOff>
      <xdr:row>55</xdr:row>
      <xdr:rowOff>168275</xdr:rowOff>
    </xdr:to>
    <xdr:sp macro="" textlink="">
      <xdr:nvSpPr>
        <xdr:cNvPr id="218" name="楕円 217">
          <a:extLst>
            <a:ext uri="{FF2B5EF4-FFF2-40B4-BE49-F238E27FC236}">
              <a16:creationId xmlns:a16="http://schemas.microsoft.com/office/drawing/2014/main" xmlns="" id="{00000000-0008-0000-0400-0000DA000000}"/>
            </a:ext>
          </a:extLst>
        </xdr:cNvPr>
        <xdr:cNvSpPr/>
      </xdr:nvSpPr>
      <xdr:spPr>
        <a:xfrm>
          <a:off x="2159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7002</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828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20" name="楕円 219">
          <a:extLst>
            <a:ext uri="{FF2B5EF4-FFF2-40B4-BE49-F238E27FC236}">
              <a16:creationId xmlns:a16="http://schemas.microsoft.com/office/drawing/2014/main" xmlns="" id="{00000000-0008-0000-0400-0000DC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介護保険事業特別会計などへの繰出金の増加により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前年度から０．</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上昇し</a:t>
          </a:r>
          <a:r>
            <a:rPr kumimoji="1" lang="ja-JP" altLang="ja-JP" sz="1100" b="0" i="0" baseline="0">
              <a:solidFill>
                <a:schemeClr val="dk1"/>
              </a:solidFill>
              <a:effectLst/>
              <a:latin typeface="+mn-lt"/>
              <a:ea typeface="+mn-ea"/>
              <a:cs typeface="+mn-cs"/>
            </a:rPr>
            <a:t>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国保事業や下水道事業など各会計への繰出金が増加することが想定されるため、医療費の抑制や保険料など賦課徴収の適正化とともに収納率の向上を図ることで、税収を主な財源とする普通会計への負担を軽減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27396</xdr:rowOff>
    </xdr:from>
    <xdr:to>
      <xdr:col>82</xdr:col>
      <xdr:colOff>107950</xdr:colOff>
      <xdr:row>59</xdr:row>
      <xdr:rowOff>60053</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101429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27396</xdr:rowOff>
    </xdr:from>
    <xdr:to>
      <xdr:col>78</xdr:col>
      <xdr:colOff>69850</xdr:colOff>
      <xdr:row>59</xdr:row>
      <xdr:rowOff>33927</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4782800" y="101429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100874</xdr:rowOff>
    </xdr:from>
    <xdr:to>
      <xdr:col>73</xdr:col>
      <xdr:colOff>180975</xdr:colOff>
      <xdr:row>59</xdr:row>
      <xdr:rowOff>33927</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1004497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100874</xdr:rowOff>
    </xdr:from>
    <xdr:to>
      <xdr:col>69</xdr:col>
      <xdr:colOff>92075</xdr:colOff>
      <xdr:row>58</xdr:row>
      <xdr:rowOff>159657</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flipV="1">
          <a:off x="13004800" y="100449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9253</xdr:rowOff>
    </xdr:from>
    <xdr:to>
      <xdr:col>82</xdr:col>
      <xdr:colOff>158750</xdr:colOff>
      <xdr:row>59</xdr:row>
      <xdr:rowOff>110853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101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152780</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1009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148046</xdr:rowOff>
    </xdr:from>
    <xdr:to>
      <xdr:col>78</xdr:col>
      <xdr:colOff>120650</xdr:colOff>
      <xdr:row>59</xdr:row>
      <xdr:rowOff>78196</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62973</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17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154577</xdr:rowOff>
    </xdr:from>
    <xdr:to>
      <xdr:col>74</xdr:col>
      <xdr:colOff>31750</xdr:colOff>
      <xdr:row>59</xdr:row>
      <xdr:rowOff>84727</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69504</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1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50074</xdr:rowOff>
    </xdr:from>
    <xdr:to>
      <xdr:col>69</xdr:col>
      <xdr:colOff>142875</xdr:colOff>
      <xdr:row>58</xdr:row>
      <xdr:rowOff>151674</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136451</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0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一部事務組合負担金の減少などにより前年度から</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ポイント低下した。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今後は、各種団体に対する補助金等について、交付基準をより明確化し、交付額の見直しや廃止を検討するなど経費の削減に努める。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46990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83566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83566</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74422</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過去の大型事業に係る地方債の償還完了に伴う元利償還金の減少などにより、前年度から０</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９ポイント低下した。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今後は、道の駅整備事業に係る元利償還金の増加により、数値の上昇傾向が懸念されることから、今まで以上に厳しく起債事業の峻別・抑制を行っていく必要がある。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76</xdr:row>
      <xdr:rowOff>21844</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30108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35561</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40132</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3065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77</xdr:row>
      <xdr:rowOff>14987</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0703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人件費の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により公債費以外</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決算額は増加したが、経常一般財源も増加したため、比率としては前年度から０．</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ポイントの低下となった。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今後、職員の適正な配置によるコスト削減に努めるとともに、事業の見直しや給付の適正化を推進することで、扶助費の増加が財政を圧迫することのないよう健全な運用に努める。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78</xdr:row>
      <xdr:rowOff>168148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5671800" y="135321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74422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4782800" y="135412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79</xdr:row>
      <xdr:rowOff>74422</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408661"/>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122428</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004800" y="134086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20053</xdr:rowOff>
    </xdr:from>
    <xdr:to>
      <xdr:col>29</xdr:col>
      <xdr:colOff>127000</xdr:colOff>
      <xdr:row>18</xdr:row>
      <xdr:rowOff>40924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53778"/>
          <a:ext cx="647700" cy="20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40924</xdr:rowOff>
    </xdr:from>
    <xdr:to>
      <xdr:col>26</xdr:col>
      <xdr:colOff>50800</xdr:colOff>
      <xdr:row>18</xdr:row>
      <xdr:rowOff>59952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74649"/>
          <a:ext cx="698500" cy="19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59952</xdr:rowOff>
    </xdr:from>
    <xdr:to>
      <xdr:col>22</xdr:col>
      <xdr:colOff>114300</xdr:colOff>
      <xdr:row>18</xdr:row>
      <xdr:rowOff>68113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193677"/>
          <a:ext cx="698500" cy="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68113</xdr:rowOff>
    </xdr:from>
    <xdr:to>
      <xdr:col>18</xdr:col>
      <xdr:colOff>177800</xdr:colOff>
      <xdr:row>18</xdr:row>
      <xdr:rowOff>95667</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01838"/>
          <a:ext cx="698500" cy="2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140703</xdr:rowOff>
    </xdr:from>
    <xdr:to>
      <xdr:col>29</xdr:col>
      <xdr:colOff>177800</xdr:colOff>
      <xdr:row>18</xdr:row>
      <xdr:rowOff>70853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0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112780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161574</xdr:rowOff>
    </xdr:from>
    <xdr:to>
      <xdr:col>26</xdr:col>
      <xdr:colOff>101600</xdr:colOff>
      <xdr:row>18</xdr:row>
      <xdr:rowOff>91724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2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76502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1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9152</xdr:rowOff>
    </xdr:from>
    <xdr:to>
      <xdr:col>22</xdr:col>
      <xdr:colOff>165100</xdr:colOff>
      <xdr:row>18</xdr:row>
      <xdr:rowOff>110752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4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95529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2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17313</xdr:rowOff>
    </xdr:from>
    <xdr:to>
      <xdr:col>19</xdr:col>
      <xdr:colOff>38100</xdr:colOff>
      <xdr:row>18</xdr:row>
      <xdr:rowOff>118913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5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103690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44867</xdr:rowOff>
    </xdr:from>
    <xdr:to>
      <xdr:col>15</xdr:col>
      <xdr:colOff>101600</xdr:colOff>
      <xdr:row>18</xdr:row>
      <xdr:rowOff>146467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7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131244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6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267303</xdr:rowOff>
    </xdr:from>
    <xdr:to>
      <xdr:col>29</xdr:col>
      <xdr:colOff>127000</xdr:colOff>
      <xdr:row>36</xdr:row>
      <xdr:rowOff>29750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877653"/>
          <a:ext cx="647700" cy="10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242881</xdr:rowOff>
    </xdr:from>
    <xdr:to>
      <xdr:col>26</xdr:col>
      <xdr:colOff>50800</xdr:colOff>
      <xdr:row>35</xdr:row>
      <xdr:rowOff>267303</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853231"/>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232118</xdr:rowOff>
    </xdr:from>
    <xdr:to>
      <xdr:col>22</xdr:col>
      <xdr:colOff>114300</xdr:colOff>
      <xdr:row>35</xdr:row>
      <xdr:rowOff>242881</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42468"/>
          <a:ext cx="6985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139802</xdr:rowOff>
    </xdr:from>
    <xdr:to>
      <xdr:col>18</xdr:col>
      <xdr:colOff>177800</xdr:colOff>
      <xdr:row>35</xdr:row>
      <xdr:rowOff>232118</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750152"/>
          <a:ext cx="698500" cy="92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321850</xdr:rowOff>
    </xdr:from>
    <xdr:to>
      <xdr:col>29</xdr:col>
      <xdr:colOff>177800</xdr:colOff>
      <xdr:row>36</xdr:row>
      <xdr:rowOff>80550</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3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293927</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9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216503</xdr:rowOff>
    </xdr:from>
    <xdr:to>
      <xdr:col>26</xdr:col>
      <xdr:colOff>101600</xdr:colOff>
      <xdr:row>35</xdr:row>
      <xdr:rowOff>318103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2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302880</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913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192081</xdr:rowOff>
    </xdr:from>
    <xdr:to>
      <xdr:col>22</xdr:col>
      <xdr:colOff>165100</xdr:colOff>
      <xdr:row>35</xdr:row>
      <xdr:rowOff>293681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278458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88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181318</xdr:rowOff>
    </xdr:from>
    <xdr:to>
      <xdr:col>19</xdr:col>
      <xdr:colOff>38100</xdr:colOff>
      <xdr:row>35</xdr:row>
      <xdr:rowOff>282918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79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267695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87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89002</xdr:rowOff>
    </xdr:from>
    <xdr:to>
      <xdr:col>15</xdr:col>
      <xdr:colOff>101600</xdr:colOff>
      <xdr:row>35</xdr:row>
      <xdr:rowOff>190602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69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200779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46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13,156
36.22
9,315,563
8,989,171
257,645
3,802,551
5,740,227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83446</xdr:rowOff>
    </xdr:from>
    <xdr:to>
      <xdr:col>24</xdr:col>
      <xdr:colOff>63500</xdr:colOff>
      <xdr:row>36</xdr:row>
      <xdr:rowOff>165271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55646"/>
          <a:ext cx="838200" cy="8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162432</xdr:rowOff>
    </xdr:from>
    <xdr:to>
      <xdr:col>19</xdr:col>
      <xdr:colOff>177800</xdr:colOff>
      <xdr:row>36</xdr:row>
      <xdr:rowOff>165271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2908300" y="6334632"/>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161134</xdr:rowOff>
    </xdr:from>
    <xdr:to>
      <xdr:col>15</xdr:col>
      <xdr:colOff>50800</xdr:colOff>
      <xdr:row>36</xdr:row>
      <xdr:rowOff>162432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333334"/>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150728</xdr:rowOff>
    </xdr:from>
    <xdr:to>
      <xdr:col>10</xdr:col>
      <xdr:colOff>114300</xdr:colOff>
      <xdr:row>36</xdr:row>
      <xdr:rowOff>161134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1130300" y="6322928"/>
          <a:ext cx="8890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32646</xdr:rowOff>
    </xdr:from>
    <xdr:to>
      <xdr:col>24</xdr:col>
      <xdr:colOff>114300</xdr:colOff>
      <xdr:row>36</xdr:row>
      <xdr:rowOff>134246</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11073</xdr:rowOff>
    </xdr:from>
    <xdr:ext cx="534377"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8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114471</xdr:rowOff>
    </xdr:from>
    <xdr:to>
      <xdr:col>20</xdr:col>
      <xdr:colOff>38100</xdr:colOff>
      <xdr:row>37</xdr:row>
      <xdr:rowOff>44621</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35748</xdr:rowOff>
    </xdr:from>
    <xdr:ext cx="534377"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530111" y="63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111632</xdr:rowOff>
    </xdr:from>
    <xdr:to>
      <xdr:col>15</xdr:col>
      <xdr:colOff>101600</xdr:colOff>
      <xdr:row>37</xdr:row>
      <xdr:rowOff>41782</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32909</xdr:rowOff>
    </xdr:from>
    <xdr:ext cx="534377"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41111" y="63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110334</xdr:rowOff>
    </xdr:from>
    <xdr:to>
      <xdr:col>10</xdr:col>
      <xdr:colOff>165100</xdr:colOff>
      <xdr:row>37</xdr:row>
      <xdr:rowOff>40484</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31611</xdr:rowOff>
    </xdr:from>
    <xdr:ext cx="534377"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52111" y="63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99928</xdr:rowOff>
    </xdr:from>
    <xdr:to>
      <xdr:col>6</xdr:col>
      <xdr:colOff>38100</xdr:colOff>
      <xdr:row>37</xdr:row>
      <xdr:rowOff>30078</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21205</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63111" y="63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123250</xdr:rowOff>
    </xdr:from>
    <xdr:to>
      <xdr:col>24</xdr:col>
      <xdr:colOff>63500</xdr:colOff>
      <xdr:row>56</xdr:row>
      <xdr:rowOff>158445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3797300" y="9724450"/>
          <a:ext cx="838200" cy="3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xmlns=""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123250</xdr:rowOff>
    </xdr:from>
    <xdr:to>
      <xdr:col>19</xdr:col>
      <xdr:colOff>177800</xdr:colOff>
      <xdr:row>56</xdr:row>
      <xdr:rowOff>152698</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2908300" y="9724450"/>
          <a:ext cx="889000" cy="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138068</xdr:rowOff>
    </xdr:from>
    <xdr:to>
      <xdr:col>15</xdr:col>
      <xdr:colOff>50800</xdr:colOff>
      <xdr:row>56</xdr:row>
      <xdr:rowOff>152698</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019300" y="973926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136015</xdr:rowOff>
    </xdr:from>
    <xdr:to>
      <xdr:col>10</xdr:col>
      <xdr:colOff>114300</xdr:colOff>
      <xdr:row>56</xdr:row>
      <xdr:rowOff>138068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1130300" y="9737215"/>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107645</xdr:rowOff>
    </xdr:from>
    <xdr:to>
      <xdr:col>24</xdr:col>
      <xdr:colOff>114300</xdr:colOff>
      <xdr:row>57</xdr:row>
      <xdr:rowOff>37795</xdr:rowOff>
    </xdr:to>
    <xdr:sp macro="" textlink="">
      <xdr:nvSpPr>
        <xdr:cNvPr id="132" name="楕円 131">
          <a:extLst>
            <a:ext uri="{FF2B5EF4-FFF2-40B4-BE49-F238E27FC236}">
              <a16:creationId xmlns:a16="http://schemas.microsoft.com/office/drawing/2014/main" xmlns="" id="{00000000-0008-0000-0600-000084000000}"/>
            </a:ext>
          </a:extLst>
        </xdr:cNvPr>
        <xdr:cNvSpPr/>
      </xdr:nvSpPr>
      <xdr:spPr>
        <a:xfrm>
          <a:off x="45847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22572</xdr:rowOff>
    </xdr:from>
    <xdr:ext cx="534377"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96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72450</xdr:rowOff>
    </xdr:from>
    <xdr:to>
      <xdr:col>20</xdr:col>
      <xdr:colOff>38100</xdr:colOff>
      <xdr:row>57</xdr:row>
      <xdr:rowOff>2600</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3746500" y="96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165177</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30111" y="976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101898</xdr:rowOff>
    </xdr:from>
    <xdr:to>
      <xdr:col>15</xdr:col>
      <xdr:colOff>101600</xdr:colOff>
      <xdr:row>57</xdr:row>
      <xdr:rowOff>32048</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2857500" y="97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23175</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41111" y="97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87268</xdr:rowOff>
    </xdr:from>
    <xdr:to>
      <xdr:col>10</xdr:col>
      <xdr:colOff>165100</xdr:colOff>
      <xdr:row>57</xdr:row>
      <xdr:rowOff>17418</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1968500" y="96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8545</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52111" y="97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85215</xdr:rowOff>
    </xdr:from>
    <xdr:to>
      <xdr:col>6</xdr:col>
      <xdr:colOff>38100</xdr:colOff>
      <xdr:row>57</xdr:row>
      <xdr:rowOff>15365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079500" y="9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6492</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63111" y="97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xmlns=""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87161</xdr:rowOff>
    </xdr:from>
    <xdr:to>
      <xdr:col>24</xdr:col>
      <xdr:colOff>63500</xdr:colOff>
      <xdr:row>78</xdr:row>
      <xdr:rowOff>146825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460261"/>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139548</xdr:rowOff>
    </xdr:from>
    <xdr:to>
      <xdr:col>19</xdr:col>
      <xdr:colOff>177800</xdr:colOff>
      <xdr:row>78</xdr:row>
      <xdr:rowOff>146825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51264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139548</xdr:rowOff>
    </xdr:from>
    <xdr:to>
      <xdr:col>15</xdr:col>
      <xdr:colOff>50800</xdr:colOff>
      <xdr:row>78</xdr:row>
      <xdr:rowOff>159665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51264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148196</xdr:rowOff>
    </xdr:from>
    <xdr:to>
      <xdr:col>10</xdr:col>
      <xdr:colOff>114300</xdr:colOff>
      <xdr:row>78</xdr:row>
      <xdr:rowOff>159665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1130300" y="13521296"/>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36361</xdr:rowOff>
    </xdr:from>
    <xdr:to>
      <xdr:col>24</xdr:col>
      <xdr:colOff>114300</xdr:colOff>
      <xdr:row>78</xdr:row>
      <xdr:rowOff>137961</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122738</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3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96025</xdr:rowOff>
    </xdr:from>
    <xdr:to>
      <xdr:col>20</xdr:col>
      <xdr:colOff>38100</xdr:colOff>
      <xdr:row>79</xdr:row>
      <xdr:rowOff>26175</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17302</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5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88748</xdr:rowOff>
    </xdr:from>
    <xdr:to>
      <xdr:col>15</xdr:col>
      <xdr:colOff>101600</xdr:colOff>
      <xdr:row>79</xdr:row>
      <xdr:rowOff>18898</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4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10025</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5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108865</xdr:rowOff>
    </xdr:from>
    <xdr:to>
      <xdr:col>10</xdr:col>
      <xdr:colOff>165100</xdr:colOff>
      <xdr:row>79</xdr:row>
      <xdr:rowOff>39015</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4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30142</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5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97396</xdr:rowOff>
    </xdr:from>
    <xdr:to>
      <xdr:col>6</xdr:col>
      <xdr:colOff>38100</xdr:colOff>
      <xdr:row>79</xdr:row>
      <xdr:rowOff>27546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4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18673</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56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40627</xdr:rowOff>
    </xdr:from>
    <xdr:to>
      <xdr:col>24</xdr:col>
      <xdr:colOff>63500</xdr:colOff>
      <xdr:row>96</xdr:row>
      <xdr:rowOff>121920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3797300" y="16499827"/>
          <a:ext cx="838200" cy="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121920</xdr:rowOff>
    </xdr:from>
    <xdr:to>
      <xdr:col>19</xdr:col>
      <xdr:colOff>177800</xdr:colOff>
      <xdr:row>96</xdr:row>
      <xdr:rowOff>167920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581120"/>
          <a:ext cx="889000" cy="4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167920</xdr:rowOff>
    </xdr:from>
    <xdr:to>
      <xdr:col>15</xdr:col>
      <xdr:colOff>50800</xdr:colOff>
      <xdr:row>96</xdr:row>
      <xdr:rowOff>168911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019300" y="1662712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168911</xdr:rowOff>
    </xdr:from>
    <xdr:to>
      <xdr:col>10</xdr:col>
      <xdr:colOff>114300</xdr:colOff>
      <xdr:row>97</xdr:row>
      <xdr:rowOff>28270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6628111"/>
          <a:ext cx="889000" cy="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161277</xdr:rowOff>
    </xdr:from>
    <xdr:to>
      <xdr:col>24</xdr:col>
      <xdr:colOff>114300</xdr:colOff>
      <xdr:row>96</xdr:row>
      <xdr:rowOff>91427</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44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139704</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4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71120</xdr:rowOff>
    </xdr:from>
    <xdr:to>
      <xdr:col>20</xdr:col>
      <xdr:colOff>38100</xdr:colOff>
      <xdr:row>97</xdr:row>
      <xdr:rowOff>1270</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163847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6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117120</xdr:rowOff>
    </xdr:from>
    <xdr:to>
      <xdr:col>15</xdr:col>
      <xdr:colOff>101600</xdr:colOff>
      <xdr:row>97</xdr:row>
      <xdr:rowOff>47270</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5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38397</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6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118111</xdr:rowOff>
    </xdr:from>
    <xdr:to>
      <xdr:col>10</xdr:col>
      <xdr:colOff>165100</xdr:colOff>
      <xdr:row>97</xdr:row>
      <xdr:rowOff>48261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5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39388</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6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148920</xdr:rowOff>
    </xdr:from>
    <xdr:to>
      <xdr:col>6</xdr:col>
      <xdr:colOff>38100</xdr:colOff>
      <xdr:row>97</xdr:row>
      <xdr:rowOff>79070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6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70197</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7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1831</xdr:rowOff>
    </xdr:from>
    <xdr:to>
      <xdr:col>55</xdr:col>
      <xdr:colOff>0</xdr:colOff>
      <xdr:row>38</xdr:row>
      <xdr:rowOff>38510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9639300" y="6174031"/>
          <a:ext cx="838200" cy="37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38510</xdr:rowOff>
    </xdr:from>
    <xdr:to>
      <xdr:col>50</xdr:col>
      <xdr:colOff>114300</xdr:colOff>
      <xdr:row>38</xdr:row>
      <xdr:rowOff>46907</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8750300" y="6553610"/>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42103</xdr:rowOff>
    </xdr:from>
    <xdr:to>
      <xdr:col>45</xdr:col>
      <xdr:colOff>177800</xdr:colOff>
      <xdr:row>38</xdr:row>
      <xdr:rowOff>46907</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7861300" y="6557203"/>
          <a:ext cx="8890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38190</xdr:rowOff>
    </xdr:from>
    <xdr:to>
      <xdr:col>41</xdr:col>
      <xdr:colOff>50800</xdr:colOff>
      <xdr:row>38</xdr:row>
      <xdr:rowOff>42103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6972300" y="6553290"/>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122481</xdr:rowOff>
    </xdr:from>
    <xdr:to>
      <xdr:col>55</xdr:col>
      <xdr:colOff>50800</xdr:colOff>
      <xdr:row>36</xdr:row>
      <xdr:rowOff>52631</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612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37408</xdr:rowOff>
    </xdr:from>
    <xdr:ext cx="599010"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603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159160</xdr:rowOff>
    </xdr:from>
    <xdr:to>
      <xdr:col>50</xdr:col>
      <xdr:colOff>165100</xdr:colOff>
      <xdr:row>38</xdr:row>
      <xdr:rowOff>89310</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650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80437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72111" y="659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167557</xdr:rowOff>
    </xdr:from>
    <xdr:to>
      <xdr:col>46</xdr:col>
      <xdr:colOff>38100</xdr:colOff>
      <xdr:row>38</xdr:row>
      <xdr:rowOff>97707</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65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88834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83111" y="66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162753</xdr:rowOff>
    </xdr:from>
    <xdr:to>
      <xdr:col>41</xdr:col>
      <xdr:colOff>101600</xdr:colOff>
      <xdr:row>38</xdr:row>
      <xdr:rowOff>92903</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650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84030</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94111" y="65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158840</xdr:rowOff>
    </xdr:from>
    <xdr:to>
      <xdr:col>36</xdr:col>
      <xdr:colOff>165100</xdr:colOff>
      <xdr:row>38</xdr:row>
      <xdr:rowOff>88990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65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80117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05111" y="65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49837</xdr:rowOff>
    </xdr:from>
    <xdr:to>
      <xdr:col>55</xdr:col>
      <xdr:colOff>0</xdr:colOff>
      <xdr:row>57</xdr:row>
      <xdr:rowOff>35016</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9639300" y="9479587"/>
          <a:ext cx="838200" cy="3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5885</xdr:rowOff>
    </xdr:from>
    <xdr:to>
      <xdr:col>50</xdr:col>
      <xdr:colOff>114300</xdr:colOff>
      <xdr:row>57</xdr:row>
      <xdr:rowOff>35016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8750300" y="9778535"/>
          <a:ext cx="889000" cy="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5885</xdr:rowOff>
    </xdr:from>
    <xdr:to>
      <xdr:col>45</xdr:col>
      <xdr:colOff>177800</xdr:colOff>
      <xdr:row>58</xdr:row>
      <xdr:rowOff>64155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7861300" y="9778535"/>
          <a:ext cx="889000" cy="2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64155</xdr:rowOff>
    </xdr:from>
    <xdr:to>
      <xdr:col>41</xdr:col>
      <xdr:colOff>50800</xdr:colOff>
      <xdr:row>58</xdr:row>
      <xdr:rowOff>121245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10008255"/>
          <a:ext cx="889000" cy="5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170487</xdr:rowOff>
    </xdr:from>
    <xdr:to>
      <xdr:col>55</xdr:col>
      <xdr:colOff>50800</xdr:colOff>
      <xdr:row>55</xdr:row>
      <xdr:rowOff>100637</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21914</xdr:rowOff>
    </xdr:from>
    <xdr:ext cx="599010"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28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155666</xdr:rowOff>
    </xdr:from>
    <xdr:to>
      <xdr:col>50</xdr:col>
      <xdr:colOff>165100</xdr:colOff>
      <xdr:row>57</xdr:row>
      <xdr:rowOff>85816</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7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76943</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9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126535</xdr:rowOff>
    </xdr:from>
    <xdr:to>
      <xdr:col>46</xdr:col>
      <xdr:colOff>38100</xdr:colOff>
      <xdr:row>57</xdr:row>
      <xdr:rowOff>56685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7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73212</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50795" y="95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13355</xdr:rowOff>
    </xdr:from>
    <xdr:to>
      <xdr:col>41</xdr:col>
      <xdr:colOff>101600</xdr:colOff>
      <xdr:row>58</xdr:row>
      <xdr:rowOff>114955</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9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106082</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100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70445</xdr:rowOff>
    </xdr:from>
    <xdr:to>
      <xdr:col>36</xdr:col>
      <xdr:colOff>165100</xdr:colOff>
      <xdr:row>59</xdr:row>
      <xdr:rowOff>595</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100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163172</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1010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160375</xdr:rowOff>
    </xdr:from>
    <xdr:to>
      <xdr:col>55</xdr:col>
      <xdr:colOff>0</xdr:colOff>
      <xdr:row>77</xdr:row>
      <xdr:rowOff>32125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9639300" y="13019125"/>
          <a:ext cx="838200" cy="2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32125</xdr:rowOff>
    </xdr:from>
    <xdr:to>
      <xdr:col>50</xdr:col>
      <xdr:colOff>114300</xdr:colOff>
      <xdr:row>78</xdr:row>
      <xdr:rowOff>108322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8750300" y="13233775"/>
          <a:ext cx="889000" cy="2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108322</xdr:rowOff>
    </xdr:from>
    <xdr:to>
      <xdr:col>45</xdr:col>
      <xdr:colOff>177800</xdr:colOff>
      <xdr:row>78</xdr:row>
      <xdr:rowOff>126236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7861300" y="13481422"/>
          <a:ext cx="889000" cy="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126053</xdr:rowOff>
    </xdr:from>
    <xdr:to>
      <xdr:col>41</xdr:col>
      <xdr:colOff>50800</xdr:colOff>
      <xdr:row>78</xdr:row>
      <xdr:rowOff>126236</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972300" y="1349915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109575</xdr:rowOff>
    </xdr:from>
    <xdr:to>
      <xdr:col>55</xdr:col>
      <xdr:colOff>50800</xdr:colOff>
      <xdr:row>76</xdr:row>
      <xdr:rowOff>39725</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29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132452</xdr:rowOff>
    </xdr:from>
    <xdr:ext cx="599010"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281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152775</xdr:rowOff>
    </xdr:from>
    <xdr:to>
      <xdr:col>50</xdr:col>
      <xdr:colOff>165100</xdr:colOff>
      <xdr:row>77</xdr:row>
      <xdr:rowOff>82925</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1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99452</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295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57522</xdr:rowOff>
    </xdr:from>
    <xdr:to>
      <xdr:col>46</xdr:col>
      <xdr:colOff>38100</xdr:colOff>
      <xdr:row>78</xdr:row>
      <xdr:rowOff>159122</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4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150249</xdr:rowOff>
    </xdr:from>
    <xdr:ext cx="469744"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15428" y="1352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75436</xdr:rowOff>
    </xdr:from>
    <xdr:to>
      <xdr:col>41</xdr:col>
      <xdr:colOff>101600</xdr:colOff>
      <xdr:row>79</xdr:row>
      <xdr:rowOff>5586</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168163</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26428" y="135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75253</xdr:rowOff>
    </xdr:from>
    <xdr:to>
      <xdr:col>36</xdr:col>
      <xdr:colOff>165100</xdr:colOff>
      <xdr:row>79</xdr:row>
      <xdr:rowOff>5403</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4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167980</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37428" y="1354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17120</xdr:rowOff>
    </xdr:from>
    <xdr:to>
      <xdr:col>55</xdr:col>
      <xdr:colOff>0</xdr:colOff>
      <xdr:row>98</xdr:row>
      <xdr:rowOff>23878</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647770"/>
          <a:ext cx="838200" cy="17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18935</xdr:rowOff>
    </xdr:from>
    <xdr:to>
      <xdr:col>50</xdr:col>
      <xdr:colOff>114300</xdr:colOff>
      <xdr:row>98</xdr:row>
      <xdr:rowOff>23878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821035"/>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160077</xdr:rowOff>
    </xdr:from>
    <xdr:to>
      <xdr:col>45</xdr:col>
      <xdr:colOff>177800</xdr:colOff>
      <xdr:row>98</xdr:row>
      <xdr:rowOff>18935</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7861300" y="16790727"/>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160077</xdr:rowOff>
    </xdr:from>
    <xdr:to>
      <xdr:col>41</xdr:col>
      <xdr:colOff>50800</xdr:colOff>
      <xdr:row>98</xdr:row>
      <xdr:rowOff>45059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6972300" y="16790727"/>
          <a:ext cx="889000" cy="5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5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160647</xdr:rowOff>
    </xdr:from>
    <xdr:ext cx="534377" cy="259045"/>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4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144528</xdr:rowOff>
    </xdr:from>
    <xdr:to>
      <xdr:col>50</xdr:col>
      <xdr:colOff>165100</xdr:colOff>
      <xdr:row>98</xdr:row>
      <xdr:rowOff>74678</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7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65805</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72111" y="168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139585</xdr:rowOff>
    </xdr:from>
    <xdr:to>
      <xdr:col>46</xdr:col>
      <xdr:colOff>38100</xdr:colOff>
      <xdr:row>98</xdr:row>
      <xdr:rowOff>69735</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60862</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8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109277</xdr:rowOff>
    </xdr:from>
    <xdr:to>
      <xdr:col>41</xdr:col>
      <xdr:colOff>101600</xdr:colOff>
      <xdr:row>98</xdr:row>
      <xdr:rowOff>39427</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7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30554</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594111" y="168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165709</xdr:rowOff>
    </xdr:from>
    <xdr:to>
      <xdr:col>36</xdr:col>
      <xdr:colOff>165100</xdr:colOff>
      <xdr:row>98</xdr:row>
      <xdr:rowOff>95859</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86986</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05111" y="168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xmlns=""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xmlns=""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xmlns=""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119972</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4592300" y="6635072"/>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119972</xdr:rowOff>
    </xdr:from>
    <xdr:to>
      <xdr:col>76</xdr:col>
      <xdr:colOff>114300</xdr:colOff>
      <xdr:row>38</xdr:row>
      <xdr:rowOff>128956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3703300" y="6635072"/>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128956</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2814300" y="66440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xmlns=""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69172</xdr:rowOff>
    </xdr:from>
    <xdr:to>
      <xdr:col>76</xdr:col>
      <xdr:colOff>165100</xdr:colOff>
      <xdr:row>38</xdr:row>
      <xdr:rowOff>170772</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4541500" y="65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161899</xdr:rowOff>
    </xdr:from>
    <xdr:ext cx="378565"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3017" y="667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78156</xdr:rowOff>
    </xdr:from>
    <xdr:to>
      <xdr:col>72</xdr:col>
      <xdr:colOff>38100</xdr:colOff>
      <xdr:row>39</xdr:row>
      <xdr:rowOff>8306</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3652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170883</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4017" y="668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xmlns=""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xmlns=""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xmlns=""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xmlns=""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xmlns=""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xmlns=""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xmlns=""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xmlns=""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xmlns=""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167658</xdr:rowOff>
    </xdr:from>
    <xdr:to>
      <xdr:col>85</xdr:col>
      <xdr:colOff>127000</xdr:colOff>
      <xdr:row>78</xdr:row>
      <xdr:rowOff>8598</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5481300" y="13369308"/>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xmlns=""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163269</xdr:rowOff>
    </xdr:from>
    <xdr:to>
      <xdr:col>81</xdr:col>
      <xdr:colOff>50800</xdr:colOff>
      <xdr:row>77</xdr:row>
      <xdr:rowOff>167658</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4592300" y="1336491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xmlns=""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155535</xdr:rowOff>
    </xdr:from>
    <xdr:to>
      <xdr:col>76</xdr:col>
      <xdr:colOff>114300</xdr:colOff>
      <xdr:row>77</xdr:row>
      <xdr:rowOff>163269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3703300" y="13357185"/>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97737</xdr:rowOff>
    </xdr:from>
    <xdr:to>
      <xdr:col>71</xdr:col>
      <xdr:colOff>177800</xdr:colOff>
      <xdr:row>77</xdr:row>
      <xdr:rowOff>155535</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814300" y="13299387"/>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129248</xdr:rowOff>
    </xdr:from>
    <xdr:to>
      <xdr:col>85</xdr:col>
      <xdr:colOff>177800</xdr:colOff>
      <xdr:row>78</xdr:row>
      <xdr:rowOff>59398</xdr:rowOff>
    </xdr:to>
    <xdr:sp macro="" textlink="">
      <xdr:nvSpPr>
        <xdr:cNvPr id="632" name="楕円 631">
          <a:extLst>
            <a:ext uri="{FF2B5EF4-FFF2-40B4-BE49-F238E27FC236}">
              <a16:creationId xmlns:a16="http://schemas.microsoft.com/office/drawing/2014/main" xmlns="" id="{00000000-0008-0000-0600-000078020000}"/>
            </a:ext>
          </a:extLst>
        </xdr:cNvPr>
        <xdr:cNvSpPr/>
      </xdr:nvSpPr>
      <xdr:spPr>
        <a:xfrm>
          <a:off x="16268700" y="133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107675</xdr:rowOff>
    </xdr:from>
    <xdr:ext cx="534377" cy="259045"/>
    <xdr:sp macro="" textlink="">
      <xdr:nvSpPr>
        <xdr:cNvPr id="633" name="公債費該当値テキスト">
          <a:extLst>
            <a:ext uri="{FF2B5EF4-FFF2-40B4-BE49-F238E27FC236}">
              <a16:creationId xmlns:a16="http://schemas.microsoft.com/office/drawing/2014/main" xmlns="" id="{00000000-0008-0000-0600-000079020000}"/>
            </a:ext>
          </a:extLst>
        </xdr:cNvPr>
        <xdr:cNvSpPr txBox="1"/>
      </xdr:nvSpPr>
      <xdr:spPr>
        <a:xfrm>
          <a:off x="16370300" y="13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116858</xdr:rowOff>
    </xdr:from>
    <xdr:to>
      <xdr:col>81</xdr:col>
      <xdr:colOff>101600</xdr:colOff>
      <xdr:row>78</xdr:row>
      <xdr:rowOff>47008</xdr:rowOff>
    </xdr:to>
    <xdr:sp macro="" textlink="">
      <xdr:nvSpPr>
        <xdr:cNvPr id="634" name="楕円 633">
          <a:extLst>
            <a:ext uri="{FF2B5EF4-FFF2-40B4-BE49-F238E27FC236}">
              <a16:creationId xmlns:a16="http://schemas.microsoft.com/office/drawing/2014/main" xmlns="" id="{00000000-0008-0000-0600-00007A020000}"/>
            </a:ext>
          </a:extLst>
        </xdr:cNvPr>
        <xdr:cNvSpPr/>
      </xdr:nvSpPr>
      <xdr:spPr>
        <a:xfrm>
          <a:off x="15430500" y="133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38135</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341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112469</xdr:rowOff>
    </xdr:from>
    <xdr:to>
      <xdr:col>76</xdr:col>
      <xdr:colOff>165100</xdr:colOff>
      <xdr:row>78</xdr:row>
      <xdr:rowOff>42619</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4541500" y="133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33746</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34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104735</xdr:rowOff>
    </xdr:from>
    <xdr:to>
      <xdr:col>72</xdr:col>
      <xdr:colOff>38100</xdr:colOff>
      <xdr:row>78</xdr:row>
      <xdr:rowOff>34885</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3652500" y="133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26012</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339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46937</xdr:rowOff>
    </xdr:from>
    <xdr:to>
      <xdr:col>67</xdr:col>
      <xdr:colOff>101600</xdr:colOff>
      <xdr:row>77</xdr:row>
      <xdr:rowOff>148537</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2763500" y="132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139664</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334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xmlns=""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xmlns=""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170447</xdr:rowOff>
    </xdr:from>
    <xdr:to>
      <xdr:col>85</xdr:col>
      <xdr:colOff>127000</xdr:colOff>
      <xdr:row>97</xdr:row>
      <xdr:rowOff>46813</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5481300" y="16286747"/>
          <a:ext cx="838200" cy="3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xmlns=""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170447</xdr:rowOff>
    </xdr:from>
    <xdr:to>
      <xdr:col>81</xdr:col>
      <xdr:colOff>50800</xdr:colOff>
      <xdr:row>95</xdr:row>
      <xdr:rowOff>106680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4592300" y="16286747"/>
          <a:ext cx="889000" cy="10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xmlns=""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106680</xdr:rowOff>
    </xdr:from>
    <xdr:to>
      <xdr:col>76</xdr:col>
      <xdr:colOff>114300</xdr:colOff>
      <xdr:row>96</xdr:row>
      <xdr:rowOff>159638</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3703300" y="16394430"/>
          <a:ext cx="889000" cy="2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159638</xdr:rowOff>
    </xdr:from>
    <xdr:to>
      <xdr:col>71</xdr:col>
      <xdr:colOff>177800</xdr:colOff>
      <xdr:row>97</xdr:row>
      <xdr:rowOff>125464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2814300" y="16618838"/>
          <a:ext cx="889000" cy="1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167463</xdr:rowOff>
    </xdr:from>
    <xdr:to>
      <xdr:col>85</xdr:col>
      <xdr:colOff>177800</xdr:colOff>
      <xdr:row>97</xdr:row>
      <xdr:rowOff>97613</xdr:rowOff>
    </xdr:to>
    <xdr:sp macro="" textlink="">
      <xdr:nvSpPr>
        <xdr:cNvPr id="689" name="楕円 688">
          <a:extLst>
            <a:ext uri="{FF2B5EF4-FFF2-40B4-BE49-F238E27FC236}">
              <a16:creationId xmlns:a16="http://schemas.microsoft.com/office/drawing/2014/main" xmlns="" id="{00000000-0008-0000-0600-0000B1020000}"/>
            </a:ext>
          </a:extLst>
        </xdr:cNvPr>
        <xdr:cNvSpPr/>
      </xdr:nvSpPr>
      <xdr:spPr>
        <a:xfrm>
          <a:off x="16268700" y="166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145890</xdr:rowOff>
    </xdr:from>
    <xdr:ext cx="534377" cy="259045"/>
    <xdr:sp macro="" textlink="">
      <xdr:nvSpPr>
        <xdr:cNvPr id="690" name="積立金該当値テキスト">
          <a:extLst>
            <a:ext uri="{FF2B5EF4-FFF2-40B4-BE49-F238E27FC236}">
              <a16:creationId xmlns:a16="http://schemas.microsoft.com/office/drawing/2014/main" xmlns="" id="{00000000-0008-0000-0600-0000B2020000}"/>
            </a:ext>
          </a:extLst>
        </xdr:cNvPr>
        <xdr:cNvSpPr txBox="1"/>
      </xdr:nvSpPr>
      <xdr:spPr>
        <a:xfrm>
          <a:off x="16370300" y="166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119647</xdr:rowOff>
    </xdr:from>
    <xdr:to>
      <xdr:col>81</xdr:col>
      <xdr:colOff>101600</xdr:colOff>
      <xdr:row>95</xdr:row>
      <xdr:rowOff>49797</xdr:rowOff>
    </xdr:to>
    <xdr:sp macro="" textlink="">
      <xdr:nvSpPr>
        <xdr:cNvPr id="691" name="楕円 690">
          <a:extLst>
            <a:ext uri="{FF2B5EF4-FFF2-40B4-BE49-F238E27FC236}">
              <a16:creationId xmlns:a16="http://schemas.microsoft.com/office/drawing/2014/main" xmlns="" id="{00000000-0008-0000-0600-0000B3020000}"/>
            </a:ext>
          </a:extLst>
        </xdr:cNvPr>
        <xdr:cNvSpPr/>
      </xdr:nvSpPr>
      <xdr:spPr>
        <a:xfrm>
          <a:off x="15430500" y="162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66324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0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55880</xdr:rowOff>
    </xdr:from>
    <xdr:to>
      <xdr:col>76</xdr:col>
      <xdr:colOff>165100</xdr:colOff>
      <xdr:row>95</xdr:row>
      <xdr:rowOff>157480</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45415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2557</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25111" y="161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108838</xdr:rowOff>
    </xdr:from>
    <xdr:to>
      <xdr:col>72</xdr:col>
      <xdr:colOff>38100</xdr:colOff>
      <xdr:row>97</xdr:row>
      <xdr:rowOff>38988</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3652500" y="165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55515</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36111" y="1634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74664</xdr:rowOff>
    </xdr:from>
    <xdr:to>
      <xdr:col>67</xdr:col>
      <xdr:colOff>101600</xdr:colOff>
      <xdr:row>98</xdr:row>
      <xdr:rowOff>4814</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2763500" y="167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167391</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47111" y="1679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xmlns=""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xmlns=""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xmlns=""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xmlns=""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xmlns=""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xmlns=""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xmlns=""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xmlns=""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xmlns=""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xmlns=""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35878</xdr:rowOff>
    </xdr:from>
    <xdr:to>
      <xdr:col>116</xdr:col>
      <xdr:colOff>63500</xdr:colOff>
      <xdr:row>59</xdr:row>
      <xdr:rowOff>38773</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1323300" y="10151428"/>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xmlns=""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xmlns=""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32830</xdr:rowOff>
    </xdr:from>
    <xdr:to>
      <xdr:col>111</xdr:col>
      <xdr:colOff>177800</xdr:colOff>
      <xdr:row>59</xdr:row>
      <xdr:rowOff>38773</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0434300" y="1014838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32830</xdr:rowOff>
    </xdr:from>
    <xdr:to>
      <xdr:col>107</xdr:col>
      <xdr:colOff>50800</xdr:colOff>
      <xdr:row>59</xdr:row>
      <xdr:rowOff>33401</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19545300" y="101483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33401</xdr:rowOff>
    </xdr:from>
    <xdr:to>
      <xdr:col>102</xdr:col>
      <xdr:colOff>114300</xdr:colOff>
      <xdr:row>59</xdr:row>
      <xdr:rowOff>33744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8656300" y="1014895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156528</xdr:rowOff>
    </xdr:from>
    <xdr:to>
      <xdr:col>116</xdr:col>
      <xdr:colOff>114300</xdr:colOff>
      <xdr:row>59</xdr:row>
      <xdr:rowOff>86678</xdr:rowOff>
    </xdr:to>
    <xdr:sp macro="" textlink="">
      <xdr:nvSpPr>
        <xdr:cNvPr id="801" name="楕円 800">
          <a:extLst>
            <a:ext uri="{FF2B5EF4-FFF2-40B4-BE49-F238E27FC236}">
              <a16:creationId xmlns:a16="http://schemas.microsoft.com/office/drawing/2014/main" xmlns="" id="{00000000-0008-0000-0600-000021030000}"/>
            </a:ext>
          </a:extLst>
        </xdr:cNvPr>
        <xdr:cNvSpPr/>
      </xdr:nvSpPr>
      <xdr:spPr>
        <a:xfrm>
          <a:off x="22110700" y="101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71455</xdr:rowOff>
    </xdr:from>
    <xdr:ext cx="378565" cy="259045"/>
    <xdr:sp macro="" textlink="">
      <xdr:nvSpPr>
        <xdr:cNvPr id="802" name="貸付金該当値テキスト">
          <a:extLst>
            <a:ext uri="{FF2B5EF4-FFF2-40B4-BE49-F238E27FC236}">
              <a16:creationId xmlns:a16="http://schemas.microsoft.com/office/drawing/2014/main" xmlns="" id="{00000000-0008-0000-0600-000022030000}"/>
            </a:ext>
          </a:extLst>
        </xdr:cNvPr>
        <xdr:cNvSpPr txBox="1"/>
      </xdr:nvSpPr>
      <xdr:spPr>
        <a:xfrm>
          <a:off x="22212300" y="1001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159423</xdr:rowOff>
    </xdr:from>
    <xdr:to>
      <xdr:col>112</xdr:col>
      <xdr:colOff>38100</xdr:colOff>
      <xdr:row>59</xdr:row>
      <xdr:rowOff>89573</xdr:rowOff>
    </xdr:to>
    <xdr:sp macro="" textlink="">
      <xdr:nvSpPr>
        <xdr:cNvPr id="803" name="楕円 802">
          <a:extLst>
            <a:ext uri="{FF2B5EF4-FFF2-40B4-BE49-F238E27FC236}">
              <a16:creationId xmlns:a16="http://schemas.microsoft.com/office/drawing/2014/main" xmlns="" id="{00000000-0008-0000-0600-000023030000}"/>
            </a:ext>
          </a:extLst>
        </xdr:cNvPr>
        <xdr:cNvSpPr/>
      </xdr:nvSpPr>
      <xdr:spPr>
        <a:xfrm>
          <a:off x="21272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80700</xdr:rowOff>
    </xdr:from>
    <xdr:ext cx="378565"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4017" y="1019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153480</xdr:rowOff>
    </xdr:from>
    <xdr:to>
      <xdr:col>107</xdr:col>
      <xdr:colOff>101600</xdr:colOff>
      <xdr:row>59</xdr:row>
      <xdr:rowOff>83630</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0383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74757</xdr:rowOff>
    </xdr:from>
    <xdr:ext cx="378565"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5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154051</xdr:rowOff>
    </xdr:from>
    <xdr:to>
      <xdr:col>102</xdr:col>
      <xdr:colOff>165100</xdr:colOff>
      <xdr:row>59</xdr:row>
      <xdr:rowOff>84201</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19494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75328</xdr:rowOff>
    </xdr:from>
    <xdr:ext cx="378565"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6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154394</xdr:rowOff>
    </xdr:from>
    <xdr:to>
      <xdr:col>98</xdr:col>
      <xdr:colOff>38100</xdr:colOff>
      <xdr:row>59</xdr:row>
      <xdr:rowOff>84544</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18605500" y="100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75671</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7017" y="1019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xmlns=""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xmlns=""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111995</xdr:rowOff>
    </xdr:from>
    <xdr:to>
      <xdr:col>116</xdr:col>
      <xdr:colOff>63500</xdr:colOff>
      <xdr:row>75</xdr:row>
      <xdr:rowOff>147842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1323300" y="12970745"/>
          <a:ext cx="838200" cy="3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2" name="繰出金平均値テキスト">
          <a:extLst>
            <a:ext uri="{FF2B5EF4-FFF2-40B4-BE49-F238E27FC236}">
              <a16:creationId xmlns:a16="http://schemas.microsoft.com/office/drawing/2014/main" xmlns="" id="{00000000-0008-0000-0600-00004A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xmlns=""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147842</xdr:rowOff>
    </xdr:from>
    <xdr:to>
      <xdr:col>111</xdr:col>
      <xdr:colOff>177800</xdr:colOff>
      <xdr:row>75</xdr:row>
      <xdr:rowOff>161026</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0434300" y="13006592"/>
          <a:ext cx="889000" cy="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161026</xdr:rowOff>
    </xdr:from>
    <xdr:to>
      <xdr:col>107</xdr:col>
      <xdr:colOff>50800</xdr:colOff>
      <xdr:row>76</xdr:row>
      <xdr:rowOff>37505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19545300" y="13019776"/>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28970</xdr:rowOff>
    </xdr:from>
    <xdr:to>
      <xdr:col>102</xdr:col>
      <xdr:colOff>114300</xdr:colOff>
      <xdr:row>76</xdr:row>
      <xdr:rowOff>37505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656300" y="13059170"/>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61195</xdr:rowOff>
    </xdr:from>
    <xdr:to>
      <xdr:col>116</xdr:col>
      <xdr:colOff>114300</xdr:colOff>
      <xdr:row>75</xdr:row>
      <xdr:rowOff>162796</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2110700" y="12919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84072</xdr:rowOff>
    </xdr:from>
    <xdr:ext cx="534377" cy="259045"/>
    <xdr:sp macro="" textlink="">
      <xdr:nvSpPr>
        <xdr:cNvPr id="861" name="繰出金該当値テキスト">
          <a:extLst>
            <a:ext uri="{FF2B5EF4-FFF2-40B4-BE49-F238E27FC236}">
              <a16:creationId xmlns:a16="http://schemas.microsoft.com/office/drawing/2014/main" xmlns="" id="{00000000-0008-0000-0600-00005D030000}"/>
            </a:ext>
          </a:extLst>
        </xdr:cNvPr>
        <xdr:cNvSpPr txBox="1"/>
      </xdr:nvSpPr>
      <xdr:spPr>
        <a:xfrm>
          <a:off x="22212300" y="1277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97042</xdr:rowOff>
    </xdr:from>
    <xdr:to>
      <xdr:col>112</xdr:col>
      <xdr:colOff>38100</xdr:colOff>
      <xdr:row>76</xdr:row>
      <xdr:rowOff>27192</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1272500" y="12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43719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27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110225</xdr:rowOff>
    </xdr:from>
    <xdr:to>
      <xdr:col>107</xdr:col>
      <xdr:colOff>101600</xdr:colOff>
      <xdr:row>76</xdr:row>
      <xdr:rowOff>40376</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0383500" y="12968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31503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0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158155</xdr:rowOff>
    </xdr:from>
    <xdr:to>
      <xdr:col>102</xdr:col>
      <xdr:colOff>165100</xdr:colOff>
      <xdr:row>76</xdr:row>
      <xdr:rowOff>88305</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19494500" y="130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79432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31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149620</xdr:rowOff>
    </xdr:from>
    <xdr:to>
      <xdr:col>98</xdr:col>
      <xdr:colOff>38100</xdr:colOff>
      <xdr:row>76</xdr:row>
      <xdr:rowOff>79770</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8605500" y="13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70897</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1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xmlns=""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xmlns=""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xmlns=""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xmlns=""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xmlns=""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xmlns=""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補助費等について、特別定額給付金給付</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により前年度から大幅に増加している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道の駅整備事業</a:t>
          </a:r>
          <a:r>
            <a:rPr kumimoji="1" lang="ja-JP" altLang="en-US" sz="1100">
              <a:solidFill>
                <a:schemeClr val="dk1"/>
              </a:solidFill>
              <a:effectLst/>
              <a:latin typeface="+mn-lt"/>
              <a:ea typeface="+mn-ea"/>
              <a:cs typeface="+mn-cs"/>
            </a:rPr>
            <a:t>や防災行政無線更新事業</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も同様に</a:t>
          </a:r>
          <a:r>
            <a:rPr kumimoji="1" lang="ja-JP" altLang="ja-JP" sz="1100">
              <a:solidFill>
                <a:schemeClr val="dk1"/>
              </a:solidFill>
              <a:effectLst/>
              <a:latin typeface="+mn-lt"/>
              <a:ea typeface="+mn-ea"/>
              <a:cs typeface="+mn-cs"/>
            </a:rPr>
            <a:t>大幅に増加している。</a:t>
          </a:r>
          <a:r>
            <a:rPr kumimoji="1" lang="ja-JP" altLang="en-US" sz="1100">
              <a:solidFill>
                <a:schemeClr val="dk1"/>
              </a:solidFill>
              <a:effectLst/>
              <a:latin typeface="+mn-lt"/>
              <a:ea typeface="+mn-ea"/>
              <a:cs typeface="+mn-cs"/>
            </a:rPr>
            <a:t>しかし、両</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で完了したことから、次年度においては普通建設事業費の大幅な減少が予想される。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13,156
36.22
9,315,563
8,989,171
257,645
3,802,551
5,740,227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6426</xdr:rowOff>
    </xdr:from>
    <xdr:to>
      <xdr:col>24</xdr:col>
      <xdr:colOff>63500</xdr:colOff>
      <xdr:row>36</xdr:row>
      <xdr:rowOff>60833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6178626"/>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6426</xdr:rowOff>
    </xdr:from>
    <xdr:to>
      <xdr:col>19</xdr:col>
      <xdr:colOff>177800</xdr:colOff>
      <xdr:row>36</xdr:row>
      <xdr:rowOff>67691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617862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67691</xdr:rowOff>
    </xdr:from>
    <xdr:to>
      <xdr:col>15</xdr:col>
      <xdr:colOff>50800</xdr:colOff>
      <xdr:row>36</xdr:row>
      <xdr:rowOff>69748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23989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69748</xdr:rowOff>
    </xdr:from>
    <xdr:to>
      <xdr:col>10</xdr:col>
      <xdr:colOff>114300</xdr:colOff>
      <xdr:row>36</xdr:row>
      <xdr:rowOff>69748</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6241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10033</xdr:rowOff>
    </xdr:from>
    <xdr:to>
      <xdr:col>24</xdr:col>
      <xdr:colOff>114300</xdr:colOff>
      <xdr:row>36</xdr:row>
      <xdr:rowOff>111633</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159910</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127076</xdr:rowOff>
    </xdr:from>
    <xdr:to>
      <xdr:col>20</xdr:col>
      <xdr:colOff>38100</xdr:colOff>
      <xdr:row>36</xdr:row>
      <xdr:rowOff>57226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1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48353</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22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16891</xdr:rowOff>
    </xdr:from>
    <xdr:to>
      <xdr:col>15</xdr:col>
      <xdr:colOff>101600</xdr:colOff>
      <xdr:row>36</xdr:row>
      <xdr:rowOff>118491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18948</xdr:rowOff>
    </xdr:from>
    <xdr:to>
      <xdr:col>10</xdr:col>
      <xdr:colOff>165100</xdr:colOff>
      <xdr:row>36</xdr:row>
      <xdr:rowOff>120548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111675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28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18948</xdr:rowOff>
    </xdr:from>
    <xdr:to>
      <xdr:col>6</xdr:col>
      <xdr:colOff>38100</xdr:colOff>
      <xdr:row>36</xdr:row>
      <xdr:rowOff>120548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111675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28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73605</xdr:rowOff>
    </xdr:from>
    <xdr:to>
      <xdr:col>24</xdr:col>
      <xdr:colOff>63500</xdr:colOff>
      <xdr:row>57</xdr:row>
      <xdr:rowOff>64250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3797300" y="9674805"/>
          <a:ext cx="838200" cy="16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64250</xdr:rowOff>
    </xdr:from>
    <xdr:to>
      <xdr:col>19</xdr:col>
      <xdr:colOff>177800</xdr:colOff>
      <xdr:row>57</xdr:row>
      <xdr:rowOff>162866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2908300" y="9836900"/>
          <a:ext cx="889000" cy="9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154563</xdr:rowOff>
    </xdr:from>
    <xdr:to>
      <xdr:col>15</xdr:col>
      <xdr:colOff>50800</xdr:colOff>
      <xdr:row>57</xdr:row>
      <xdr:rowOff>162866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019300" y="9927213"/>
          <a:ext cx="8890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154563</xdr:rowOff>
    </xdr:from>
    <xdr:to>
      <xdr:col>10</xdr:col>
      <xdr:colOff>114300</xdr:colOff>
      <xdr:row>57</xdr:row>
      <xdr:rowOff>158308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1130300" y="992721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22805</xdr:rowOff>
    </xdr:from>
    <xdr:to>
      <xdr:col>24</xdr:col>
      <xdr:colOff>114300</xdr:colOff>
      <xdr:row>56</xdr:row>
      <xdr:rowOff>124405</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6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109182</xdr:rowOff>
    </xdr:from>
    <xdr:ext cx="599010"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53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13450</xdr:rowOff>
    </xdr:from>
    <xdr:to>
      <xdr:col>20</xdr:col>
      <xdr:colOff>38100</xdr:colOff>
      <xdr:row>57</xdr:row>
      <xdr:rowOff>115050</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7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106177</xdr:rowOff>
    </xdr:from>
    <xdr:ext cx="59901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497795" y="987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112066</xdr:rowOff>
    </xdr:from>
    <xdr:to>
      <xdr:col>15</xdr:col>
      <xdr:colOff>101600</xdr:colOff>
      <xdr:row>58</xdr:row>
      <xdr:rowOff>42216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8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33343</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9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103763</xdr:rowOff>
    </xdr:from>
    <xdr:to>
      <xdr:col>10</xdr:col>
      <xdr:colOff>165100</xdr:colOff>
      <xdr:row>58</xdr:row>
      <xdr:rowOff>33913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8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25040</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9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107508</xdr:rowOff>
    </xdr:from>
    <xdr:to>
      <xdr:col>6</xdr:col>
      <xdr:colOff>38100</xdr:colOff>
      <xdr:row>58</xdr:row>
      <xdr:rowOff>37658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8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28785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97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112513</xdr:rowOff>
    </xdr:from>
    <xdr:to>
      <xdr:col>24</xdr:col>
      <xdr:colOff>63500</xdr:colOff>
      <xdr:row>77</xdr:row>
      <xdr:rowOff>27656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142713"/>
          <a:ext cx="838200" cy="8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27656</xdr:rowOff>
    </xdr:from>
    <xdr:to>
      <xdr:col>19</xdr:col>
      <xdr:colOff>177800</xdr:colOff>
      <xdr:row>77</xdr:row>
      <xdr:rowOff>36640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229306"/>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16965</xdr:rowOff>
    </xdr:from>
    <xdr:to>
      <xdr:col>15</xdr:col>
      <xdr:colOff>50800</xdr:colOff>
      <xdr:row>77</xdr:row>
      <xdr:rowOff>36640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019300" y="13218615"/>
          <a:ext cx="8890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16965</xdr:rowOff>
    </xdr:from>
    <xdr:to>
      <xdr:col>10</xdr:col>
      <xdr:colOff>114300</xdr:colOff>
      <xdr:row>77</xdr:row>
      <xdr:rowOff>125360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218615"/>
          <a:ext cx="8890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61713</xdr:rowOff>
    </xdr:from>
    <xdr:to>
      <xdr:col>24</xdr:col>
      <xdr:colOff>114300</xdr:colOff>
      <xdr:row>76</xdr:row>
      <xdr:rowOff>163313</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09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40140</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07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148306</xdr:rowOff>
    </xdr:from>
    <xdr:to>
      <xdr:col>20</xdr:col>
      <xdr:colOff>38100</xdr:colOff>
      <xdr:row>77</xdr:row>
      <xdr:rowOff>78456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1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69583</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27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157290</xdr:rowOff>
    </xdr:from>
    <xdr:to>
      <xdr:col>15</xdr:col>
      <xdr:colOff>101600</xdr:colOff>
      <xdr:row>77</xdr:row>
      <xdr:rowOff>87440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1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78567</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2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137615</xdr:rowOff>
    </xdr:from>
    <xdr:to>
      <xdr:col>10</xdr:col>
      <xdr:colOff>165100</xdr:colOff>
      <xdr:row>77</xdr:row>
      <xdr:rowOff>67765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1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58892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26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74560</xdr:rowOff>
    </xdr:from>
    <xdr:to>
      <xdr:col>6</xdr:col>
      <xdr:colOff>38100</xdr:colOff>
      <xdr:row>78</xdr:row>
      <xdr:rowOff>4710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2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167287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33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112790</xdr:rowOff>
    </xdr:from>
    <xdr:to>
      <xdr:col>24</xdr:col>
      <xdr:colOff>63500</xdr:colOff>
      <xdr:row>96</xdr:row>
      <xdr:rowOff>127181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571990"/>
          <a:ext cx="838200" cy="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124699</xdr:rowOff>
    </xdr:from>
    <xdr:to>
      <xdr:col>19</xdr:col>
      <xdr:colOff>177800</xdr:colOff>
      <xdr:row>96</xdr:row>
      <xdr:rowOff>127181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58389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124699</xdr:rowOff>
    </xdr:from>
    <xdr:to>
      <xdr:col>15</xdr:col>
      <xdr:colOff>50800</xdr:colOff>
      <xdr:row>96</xdr:row>
      <xdr:rowOff>134736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583899"/>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133986</xdr:rowOff>
    </xdr:from>
    <xdr:to>
      <xdr:col>10</xdr:col>
      <xdr:colOff>114300</xdr:colOff>
      <xdr:row>96</xdr:row>
      <xdr:rowOff>134736</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593186"/>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61990</xdr:rowOff>
    </xdr:from>
    <xdr:to>
      <xdr:col>24</xdr:col>
      <xdr:colOff>114300</xdr:colOff>
      <xdr:row>96</xdr:row>
      <xdr:rowOff>163590</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40417</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4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76381</xdr:rowOff>
    </xdr:from>
    <xdr:to>
      <xdr:col>20</xdr:col>
      <xdr:colOff>38100</xdr:colOff>
      <xdr:row>97</xdr:row>
      <xdr:rowOff>6531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5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169108</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6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73899</xdr:rowOff>
    </xdr:from>
    <xdr:to>
      <xdr:col>15</xdr:col>
      <xdr:colOff>101600</xdr:colOff>
      <xdr:row>97</xdr:row>
      <xdr:rowOff>4049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53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166626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62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83936</xdr:rowOff>
    </xdr:from>
    <xdr:to>
      <xdr:col>10</xdr:col>
      <xdr:colOff>165100</xdr:colOff>
      <xdr:row>97</xdr:row>
      <xdr:rowOff>14086</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5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5213</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6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83186</xdr:rowOff>
    </xdr:from>
    <xdr:to>
      <xdr:col>6</xdr:col>
      <xdr:colOff>38100</xdr:colOff>
      <xdr:row>97</xdr:row>
      <xdr:rowOff>13336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5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4463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6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166629</xdr:rowOff>
    </xdr:from>
    <xdr:to>
      <xdr:col>55</xdr:col>
      <xdr:colOff>0</xdr:colOff>
      <xdr:row>57</xdr:row>
      <xdr:rowOff>169898</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9939279"/>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107238</xdr:rowOff>
    </xdr:from>
    <xdr:to>
      <xdr:col>50</xdr:col>
      <xdr:colOff>114300</xdr:colOff>
      <xdr:row>57</xdr:row>
      <xdr:rowOff>169898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9879888"/>
          <a:ext cx="889000" cy="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107238</xdr:rowOff>
    </xdr:from>
    <xdr:to>
      <xdr:col>45</xdr:col>
      <xdr:colOff>177800</xdr:colOff>
      <xdr:row>57</xdr:row>
      <xdr:rowOff>169155</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9879888"/>
          <a:ext cx="889000" cy="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166703</xdr:rowOff>
    </xdr:from>
    <xdr:to>
      <xdr:col>41</xdr:col>
      <xdr:colOff>50800</xdr:colOff>
      <xdr:row>57</xdr:row>
      <xdr:rowOff>169155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9939353"/>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115829</xdr:rowOff>
    </xdr:from>
    <xdr:to>
      <xdr:col>55</xdr:col>
      <xdr:colOff>50800</xdr:colOff>
      <xdr:row>58</xdr:row>
      <xdr:rowOff>45979</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8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30756</xdr:rowOff>
    </xdr:from>
    <xdr:ext cx="469744"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80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119098</xdr:rowOff>
    </xdr:from>
    <xdr:to>
      <xdr:col>50</xdr:col>
      <xdr:colOff>165100</xdr:colOff>
      <xdr:row>58</xdr:row>
      <xdr:rowOff>49248</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40375</xdr:rowOff>
    </xdr:from>
    <xdr:ext cx="469744"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04428" y="998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56438</xdr:rowOff>
    </xdr:from>
    <xdr:to>
      <xdr:col>46</xdr:col>
      <xdr:colOff>38100</xdr:colOff>
      <xdr:row>57</xdr:row>
      <xdr:rowOff>158038</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149165</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99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118355</xdr:rowOff>
    </xdr:from>
    <xdr:to>
      <xdr:col>41</xdr:col>
      <xdr:colOff>101600</xdr:colOff>
      <xdr:row>58</xdr:row>
      <xdr:rowOff>48505</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8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39632</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26428" y="99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115903</xdr:rowOff>
    </xdr:from>
    <xdr:to>
      <xdr:col>36</xdr:col>
      <xdr:colOff>165100</xdr:colOff>
      <xdr:row>58</xdr:row>
      <xdr:rowOff>46053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8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37180</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37428" y="998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95174</xdr:rowOff>
    </xdr:from>
    <xdr:to>
      <xdr:col>55</xdr:col>
      <xdr:colOff>0</xdr:colOff>
      <xdr:row>75</xdr:row>
      <xdr:rowOff>84480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2611024"/>
          <a:ext cx="838200" cy="3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84480</xdr:rowOff>
    </xdr:from>
    <xdr:to>
      <xdr:col>50</xdr:col>
      <xdr:colOff>114300</xdr:colOff>
      <xdr:row>75</xdr:row>
      <xdr:rowOff>99822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2943230"/>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99822</xdr:rowOff>
    </xdr:from>
    <xdr:to>
      <xdr:col>45</xdr:col>
      <xdr:colOff>177800</xdr:colOff>
      <xdr:row>78</xdr:row>
      <xdr:rowOff>58826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2958572"/>
          <a:ext cx="889000" cy="47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58826</xdr:rowOff>
    </xdr:from>
    <xdr:to>
      <xdr:col>41</xdr:col>
      <xdr:colOff>50800</xdr:colOff>
      <xdr:row>78</xdr:row>
      <xdr:rowOff>81318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431926"/>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44374</xdr:rowOff>
    </xdr:from>
    <xdr:to>
      <xdr:col>55</xdr:col>
      <xdr:colOff>50800</xdr:colOff>
      <xdr:row>73</xdr:row>
      <xdr:rowOff>145974</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25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67251</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24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33680</xdr:rowOff>
    </xdr:from>
    <xdr:to>
      <xdr:col>50</xdr:col>
      <xdr:colOff>165100</xdr:colOff>
      <xdr:row>75</xdr:row>
      <xdr:rowOff>135280</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28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151807</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26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49022</xdr:rowOff>
    </xdr:from>
    <xdr:to>
      <xdr:col>46</xdr:col>
      <xdr:colOff>38100</xdr:colOff>
      <xdr:row>75</xdr:row>
      <xdr:rowOff>150622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29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167149</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26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8026</xdr:rowOff>
    </xdr:from>
    <xdr:to>
      <xdr:col>41</xdr:col>
      <xdr:colOff>101600</xdr:colOff>
      <xdr:row>78</xdr:row>
      <xdr:rowOff>109626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100753</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4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30518</xdr:rowOff>
    </xdr:from>
    <xdr:to>
      <xdr:col>36</xdr:col>
      <xdr:colOff>165100</xdr:colOff>
      <xdr:row>78</xdr:row>
      <xdr:rowOff>132118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4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123245</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49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106130</xdr:rowOff>
    </xdr:from>
    <xdr:to>
      <xdr:col>55</xdr:col>
      <xdr:colOff>0</xdr:colOff>
      <xdr:row>96</xdr:row>
      <xdr:rowOff>147501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565330"/>
          <a:ext cx="838200" cy="4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42476</xdr:rowOff>
    </xdr:from>
    <xdr:to>
      <xdr:col>50</xdr:col>
      <xdr:colOff>114300</xdr:colOff>
      <xdr:row>96</xdr:row>
      <xdr:rowOff>147501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501676"/>
          <a:ext cx="889000" cy="10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42476</xdr:rowOff>
    </xdr:from>
    <xdr:to>
      <xdr:col>45</xdr:col>
      <xdr:colOff>177800</xdr:colOff>
      <xdr:row>96</xdr:row>
      <xdr:rowOff>139951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501676"/>
          <a:ext cx="889000" cy="9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139951</xdr:rowOff>
    </xdr:from>
    <xdr:to>
      <xdr:col>41</xdr:col>
      <xdr:colOff>50800</xdr:colOff>
      <xdr:row>96</xdr:row>
      <xdr:rowOff>164663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599151"/>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55330</xdr:rowOff>
    </xdr:from>
    <xdr:to>
      <xdr:col>55</xdr:col>
      <xdr:colOff>50800</xdr:colOff>
      <xdr:row>96</xdr:row>
      <xdr:rowOff>156930</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5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33757</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4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96701</xdr:rowOff>
    </xdr:from>
    <xdr:to>
      <xdr:col>50</xdr:col>
      <xdr:colOff>165100</xdr:colOff>
      <xdr:row>97</xdr:row>
      <xdr:rowOff>26851</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5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17978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6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163126</xdr:rowOff>
    </xdr:from>
    <xdr:to>
      <xdr:col>46</xdr:col>
      <xdr:colOff>38100</xdr:colOff>
      <xdr:row>96</xdr:row>
      <xdr:rowOff>93276</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4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84403</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5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89151</xdr:rowOff>
    </xdr:from>
    <xdr:to>
      <xdr:col>41</xdr:col>
      <xdr:colOff>101600</xdr:colOff>
      <xdr:row>97</xdr:row>
      <xdr:rowOff>19301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5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10428</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6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113863</xdr:rowOff>
    </xdr:from>
    <xdr:to>
      <xdr:col>36</xdr:col>
      <xdr:colOff>165100</xdr:colOff>
      <xdr:row>97</xdr:row>
      <xdr:rowOff>44013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5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35140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6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162778</xdr:rowOff>
    </xdr:from>
    <xdr:to>
      <xdr:col>85</xdr:col>
      <xdr:colOff>127000</xdr:colOff>
      <xdr:row>37</xdr:row>
      <xdr:rowOff>101295</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5481300" y="5992078"/>
          <a:ext cx="838200" cy="45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61693</xdr:rowOff>
    </xdr:from>
    <xdr:to>
      <xdr:col>81</xdr:col>
      <xdr:colOff>50800</xdr:colOff>
      <xdr:row>37</xdr:row>
      <xdr:rowOff>101295</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4592300" y="6405343"/>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61693</xdr:rowOff>
    </xdr:from>
    <xdr:to>
      <xdr:col>76</xdr:col>
      <xdr:colOff>114300</xdr:colOff>
      <xdr:row>38</xdr:row>
      <xdr:rowOff>102036</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3703300" y="6405343"/>
          <a:ext cx="889000" cy="2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94197</xdr:rowOff>
    </xdr:from>
    <xdr:to>
      <xdr:col>71</xdr:col>
      <xdr:colOff>177800</xdr:colOff>
      <xdr:row>38</xdr:row>
      <xdr:rowOff>102036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814300" y="6609297"/>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111978</xdr:rowOff>
    </xdr:from>
    <xdr:to>
      <xdr:col>85</xdr:col>
      <xdr:colOff>177800</xdr:colOff>
      <xdr:row>35</xdr:row>
      <xdr:rowOff>42128</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59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134855</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5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50495</xdr:rowOff>
    </xdr:from>
    <xdr:to>
      <xdr:col>81</xdr:col>
      <xdr:colOff>101600</xdr:colOff>
      <xdr:row>37</xdr:row>
      <xdr:rowOff>152095</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168622</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10893</xdr:rowOff>
    </xdr:from>
    <xdr:to>
      <xdr:col>76</xdr:col>
      <xdr:colOff>165100</xdr:colOff>
      <xdr:row>37</xdr:row>
      <xdr:rowOff>112493</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3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129020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1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51236</xdr:rowOff>
    </xdr:from>
    <xdr:to>
      <xdr:col>72</xdr:col>
      <xdr:colOff>38100</xdr:colOff>
      <xdr:row>38</xdr:row>
      <xdr:rowOff>152836</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5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143963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6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43397</xdr:rowOff>
    </xdr:from>
    <xdr:to>
      <xdr:col>67</xdr:col>
      <xdr:colOff>101600</xdr:colOff>
      <xdr:row>38</xdr:row>
      <xdr:rowOff>144997</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5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136124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6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3893</xdr:rowOff>
    </xdr:from>
    <xdr:to>
      <xdr:col>85</xdr:col>
      <xdr:colOff>127000</xdr:colOff>
      <xdr:row>58</xdr:row>
      <xdr:rowOff>70872</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5481300" y="9947993"/>
          <a:ext cx="8382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70872</xdr:rowOff>
    </xdr:from>
    <xdr:to>
      <xdr:col>81</xdr:col>
      <xdr:colOff>50800</xdr:colOff>
      <xdr:row>58</xdr:row>
      <xdr:rowOff>73761</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10014972"/>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69604</xdr:rowOff>
    </xdr:from>
    <xdr:to>
      <xdr:col>76</xdr:col>
      <xdr:colOff>114300</xdr:colOff>
      <xdr:row>58</xdr:row>
      <xdr:rowOff>73761</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3703300" y="10013704"/>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69604</xdr:rowOff>
    </xdr:from>
    <xdr:to>
      <xdr:col>71</xdr:col>
      <xdr:colOff>177800</xdr:colOff>
      <xdr:row>58</xdr:row>
      <xdr:rowOff>79697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2814300" y="10013704"/>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124543</xdr:rowOff>
    </xdr:from>
    <xdr:to>
      <xdr:col>85</xdr:col>
      <xdr:colOff>177800</xdr:colOff>
      <xdr:row>58</xdr:row>
      <xdr:rowOff>54693</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6268700" y="98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39470</xdr:rowOff>
    </xdr:from>
    <xdr:ext cx="534377"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8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20072</xdr:rowOff>
    </xdr:from>
    <xdr:to>
      <xdr:col>81</xdr:col>
      <xdr:colOff>101600</xdr:colOff>
      <xdr:row>58</xdr:row>
      <xdr:rowOff>121672</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5430500" y="99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112799</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100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22961</xdr:rowOff>
    </xdr:from>
    <xdr:to>
      <xdr:col>76</xdr:col>
      <xdr:colOff>165100</xdr:colOff>
      <xdr:row>58</xdr:row>
      <xdr:rowOff>124561</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4541500" y="99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115688</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1005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18804</xdr:rowOff>
    </xdr:from>
    <xdr:to>
      <xdr:col>72</xdr:col>
      <xdr:colOff>38100</xdr:colOff>
      <xdr:row>58</xdr:row>
      <xdr:rowOff>120404</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3652500" y="99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111531</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100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28897</xdr:rowOff>
    </xdr:from>
    <xdr:to>
      <xdr:col>67</xdr:col>
      <xdr:colOff>101600</xdr:colOff>
      <xdr:row>58</xdr:row>
      <xdr:rowOff>130497</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2763500" y="99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121624</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1006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119973</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493073"/>
          <a:ext cx="8890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119973</xdr:rowOff>
    </xdr:from>
    <xdr:to>
      <xdr:col>76</xdr:col>
      <xdr:colOff>114300</xdr:colOff>
      <xdr:row>78</xdr:row>
      <xdr:rowOff>128956</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493073"/>
          <a:ext cx="889000" cy="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128956</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020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69173</xdr:rowOff>
    </xdr:from>
    <xdr:to>
      <xdr:col>76</xdr:col>
      <xdr:colOff>165100</xdr:colOff>
      <xdr:row>78</xdr:row>
      <xdr:rowOff>170773</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4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161900</xdr:rowOff>
    </xdr:from>
    <xdr:ext cx="378565"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3017" y="1353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78156</xdr:rowOff>
    </xdr:from>
    <xdr:to>
      <xdr:col>72</xdr:col>
      <xdr:colOff>38100</xdr:colOff>
      <xdr:row>79</xdr:row>
      <xdr:rowOff>8306</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170883</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4017" y="1354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167658</xdr:rowOff>
    </xdr:from>
    <xdr:to>
      <xdr:col>85</xdr:col>
      <xdr:colOff>127000</xdr:colOff>
      <xdr:row>98</xdr:row>
      <xdr:rowOff>8598</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5481300" y="16798308"/>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163269</xdr:rowOff>
    </xdr:from>
    <xdr:to>
      <xdr:col>81</xdr:col>
      <xdr:colOff>50800</xdr:colOff>
      <xdr:row>97</xdr:row>
      <xdr:rowOff>167658</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79391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155535</xdr:rowOff>
    </xdr:from>
    <xdr:to>
      <xdr:col>76</xdr:col>
      <xdr:colOff>114300</xdr:colOff>
      <xdr:row>97</xdr:row>
      <xdr:rowOff>163269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786185"/>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97737</xdr:rowOff>
    </xdr:from>
    <xdr:to>
      <xdr:col>71</xdr:col>
      <xdr:colOff>177800</xdr:colOff>
      <xdr:row>97</xdr:row>
      <xdr:rowOff>155535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814300" y="16728387"/>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129248</xdr:rowOff>
    </xdr:from>
    <xdr:to>
      <xdr:col>85</xdr:col>
      <xdr:colOff>177800</xdr:colOff>
      <xdr:row>98</xdr:row>
      <xdr:rowOff>59398</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7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107675</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7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116858</xdr:rowOff>
    </xdr:from>
    <xdr:to>
      <xdr:col>81</xdr:col>
      <xdr:colOff>101600</xdr:colOff>
      <xdr:row>98</xdr:row>
      <xdr:rowOff>47008</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7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38135</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8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112469</xdr:rowOff>
    </xdr:from>
    <xdr:to>
      <xdr:col>76</xdr:col>
      <xdr:colOff>165100</xdr:colOff>
      <xdr:row>98</xdr:row>
      <xdr:rowOff>42619</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7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33746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83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104735</xdr:rowOff>
    </xdr:from>
    <xdr:to>
      <xdr:col>72</xdr:col>
      <xdr:colOff>38100</xdr:colOff>
      <xdr:row>98</xdr:row>
      <xdr:rowOff>34885</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7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26012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8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46937</xdr:rowOff>
    </xdr:from>
    <xdr:to>
      <xdr:col>67</xdr:col>
      <xdr:colOff>101600</xdr:colOff>
      <xdr:row>97</xdr:row>
      <xdr:rowOff>148537</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6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139664</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7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給付</a:t>
          </a:r>
          <a:r>
            <a:rPr kumimoji="1" lang="ja-JP" altLang="ja-JP" sz="1100">
              <a:solidFill>
                <a:schemeClr val="dk1"/>
              </a:solidFill>
              <a:effectLst/>
              <a:latin typeface="+mn-lt"/>
              <a:ea typeface="+mn-ea"/>
              <a:cs typeface="+mn-cs"/>
            </a:rPr>
            <a:t>事業により総務費</a:t>
          </a:r>
          <a:r>
            <a:rPr kumimoji="1" lang="ja-JP" altLang="en-US" sz="1100">
              <a:latin typeface="+mn-ea"/>
              <a:ea typeface="+mn-ea"/>
            </a:rPr>
            <a:t>が前年度から大幅に増加している。その他にも</a:t>
          </a:r>
          <a:r>
            <a:rPr kumimoji="1" lang="ja-JP" altLang="ja-JP" sz="1100">
              <a:solidFill>
                <a:schemeClr val="dk1"/>
              </a:solidFill>
              <a:effectLst/>
              <a:latin typeface="+mn-lt"/>
              <a:ea typeface="+mn-ea"/>
              <a:cs typeface="+mn-cs"/>
            </a:rPr>
            <a:t>道の駅整備事業における防災ステーションの整備並びに防災行政無線更新事業により消防費</a:t>
          </a:r>
          <a:r>
            <a:rPr kumimoji="1" lang="ja-JP" altLang="en-US" sz="1100">
              <a:latin typeface="+mn-ea"/>
              <a:ea typeface="+mn-ea"/>
            </a:rPr>
            <a:t>が、また、道の駅整備事業における地域振興施設の整備により商工費も前年度から大幅に増加している。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残高は、適切な財源確保と歳出の精査により、取崩しを回避したことに加えて、決算剰余金の一部を積み立てこと</a:t>
          </a:r>
          <a:r>
            <a:rPr kumimoji="1" lang="ja-JP" altLang="ja-JP" sz="1100">
              <a:solidFill>
                <a:schemeClr val="dk1"/>
              </a:solidFill>
              <a:effectLst/>
              <a:latin typeface="+mn-lt"/>
              <a:ea typeface="+mn-ea"/>
              <a:cs typeface="+mn-cs"/>
            </a:rPr>
            <a:t>により、財政調整基金残高の比率は</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実質収支額については、前年度より</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百万円減少した</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ポイント低下した。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国民健康保険事業会計において</a:t>
          </a:r>
          <a:r>
            <a:rPr kumimoji="1" lang="ja-JP" altLang="en-US" sz="1100" b="0" i="0" baseline="0">
              <a:solidFill>
                <a:schemeClr val="dk1"/>
              </a:solidFill>
              <a:effectLst/>
              <a:latin typeface="+mn-lt"/>
              <a:ea typeface="+mn-ea"/>
              <a:cs typeface="+mn-cs"/>
            </a:rPr>
            <a:t>６年ぶり</a:t>
          </a:r>
          <a:r>
            <a:rPr kumimoji="1" lang="ja-JP" altLang="ja-JP" sz="1100" b="0" i="0" baseline="0">
              <a:solidFill>
                <a:schemeClr val="dk1"/>
              </a:solidFill>
              <a:effectLst/>
              <a:latin typeface="+mn-lt"/>
              <a:ea typeface="+mn-ea"/>
              <a:cs typeface="+mn-cs"/>
            </a:rPr>
            <a:t>に赤字を</a:t>
          </a:r>
          <a:r>
            <a:rPr kumimoji="1" lang="ja-JP" altLang="en-US" sz="1100" b="0" i="0" baseline="0">
              <a:solidFill>
                <a:schemeClr val="dk1"/>
              </a:solidFill>
              <a:effectLst/>
              <a:latin typeface="+mn-lt"/>
              <a:ea typeface="+mn-ea"/>
              <a:cs typeface="+mn-cs"/>
            </a:rPr>
            <a:t>解消した</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主な要因としては、県からの交付金が増加したことが挙げれられる。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今後は、国保税の徴収及び納付啓発の強化による収納対策、健康指導などによる住民の健康向上を推進し、医療費の抑制を図り、</a:t>
          </a:r>
          <a:r>
            <a:rPr kumimoji="1" lang="ja-JP" altLang="en-US" sz="1100" b="0" i="0" baseline="0">
              <a:solidFill>
                <a:schemeClr val="dk1"/>
              </a:solidFill>
              <a:effectLst/>
              <a:latin typeface="+mn-lt"/>
              <a:ea typeface="+mn-ea"/>
              <a:cs typeface="+mn-cs"/>
            </a:rPr>
            <a:t>再び</a:t>
          </a:r>
          <a:r>
            <a:rPr kumimoji="1" lang="ja-JP" altLang="ja-JP" sz="1100" b="0" i="0" baseline="0">
              <a:solidFill>
                <a:schemeClr val="dk1"/>
              </a:solidFill>
              <a:effectLst/>
              <a:latin typeface="+mn-lt"/>
              <a:ea typeface="+mn-ea"/>
              <a:cs typeface="+mn-cs"/>
            </a:rPr>
            <a:t>赤字</a:t>
          </a:r>
          <a:r>
            <a:rPr kumimoji="1" lang="ja-JP" altLang="en-US" sz="1100" b="0" i="0" baseline="0">
              <a:solidFill>
                <a:schemeClr val="dk1"/>
              </a:solidFill>
              <a:effectLst/>
              <a:latin typeface="+mn-lt"/>
              <a:ea typeface="+mn-ea"/>
              <a:cs typeface="+mn-cs"/>
            </a:rPr>
            <a:t>とならない</a:t>
          </a:r>
          <a:r>
            <a:rPr kumimoji="1" lang="ja-JP" altLang="ja-JP" sz="1100" b="0" i="0" baseline="0">
              <a:solidFill>
                <a:schemeClr val="dk1"/>
              </a:solidFill>
              <a:effectLst/>
              <a:latin typeface="+mn-lt"/>
              <a:ea typeface="+mn-ea"/>
              <a:cs typeface="+mn-cs"/>
            </a:rPr>
            <a:t>よう努める。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他の事業会計においても、収支のバランスを注視しながら、適切な財政運営を行っていく。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9315563</v>
      </c>
      <c r="BO4" s="433"/>
      <c r="BP4" s="433"/>
      <c r="BQ4" s="433"/>
      <c r="BR4" s="433"/>
      <c r="BS4" s="433"/>
      <c r="BT4" s="433"/>
      <c r="BU4" s="434"/>
      <c r="BV4" s="432">
        <v>7187898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6.8</v>
      </c>
      <c r="CU4" s="439"/>
      <c r="CV4" s="439"/>
      <c r="CW4" s="439"/>
      <c r="CX4" s="439"/>
      <c r="CY4" s="439"/>
      <c r="CZ4" s="439"/>
      <c r="DA4" s="440"/>
      <c r="DB4" s="438">
        <v>7.9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8989171</v>
      </c>
      <c r="BO5" s="470"/>
      <c r="BP5" s="470"/>
      <c r="BQ5" s="470"/>
      <c r="BR5" s="470"/>
      <c r="BS5" s="470"/>
      <c r="BT5" s="470"/>
      <c r="BU5" s="471"/>
      <c r="BV5" s="469">
        <v>6698331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v>
      </c>
      <c r="CU5" s="467"/>
      <c r="CV5" s="467"/>
      <c r="CW5" s="467"/>
      <c r="CX5" s="467"/>
      <c r="CY5" s="467"/>
      <c r="CZ5" s="467"/>
      <c r="DA5" s="468"/>
      <c r="DB5" s="466">
        <v>91.1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326392</v>
      </c>
      <c r="BO6" s="470"/>
      <c r="BP6" s="470"/>
      <c r="BQ6" s="470"/>
      <c r="BR6" s="470"/>
      <c r="BS6" s="470"/>
      <c r="BT6" s="470"/>
      <c r="BU6" s="471"/>
      <c r="BV6" s="469">
        <v>489567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94.2</v>
      </c>
      <c r="CU6" s="507"/>
      <c r="CV6" s="507"/>
      <c r="CW6" s="507"/>
      <c r="CX6" s="507"/>
      <c r="CY6" s="507"/>
      <c r="CZ6" s="507"/>
      <c r="DA6" s="508"/>
      <c r="DB6" s="506">
        <v>95.4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68747</v>
      </c>
      <c r="BO7" s="470"/>
      <c r="BP7" s="470"/>
      <c r="BQ7" s="470"/>
      <c r="BR7" s="470"/>
      <c r="BS7" s="470"/>
      <c r="BT7" s="470"/>
      <c r="BU7" s="471"/>
      <c r="BV7" s="469">
        <v>205939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3802551</v>
      </c>
      <c r="CU7" s="470"/>
      <c r="CV7" s="470"/>
      <c r="CW7" s="470"/>
      <c r="CX7" s="470"/>
      <c r="CY7" s="470"/>
      <c r="CZ7" s="470"/>
      <c r="DA7" s="471"/>
      <c r="DB7" s="469">
        <v>3600034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257645</v>
      </c>
      <c r="BO8" s="470"/>
      <c r="BP8" s="470"/>
      <c r="BQ8" s="470"/>
      <c r="BR8" s="470"/>
      <c r="BS8" s="470"/>
      <c r="BT8" s="470"/>
      <c r="BU8" s="471"/>
      <c r="BV8" s="469">
        <v>283628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0.49</v>
      </c>
      <c r="CU8" s="510"/>
      <c r="CV8" s="510"/>
      <c r="CW8" s="510"/>
      <c r="CX8" s="510"/>
      <c r="CY8" s="510"/>
      <c r="CZ8" s="510"/>
      <c r="DA8" s="511"/>
      <c r="DB8" s="509">
        <v>0.49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13042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-25983</v>
      </c>
      <c r="BO9" s="470"/>
      <c r="BP9" s="470"/>
      <c r="BQ9" s="470"/>
      <c r="BR9" s="470"/>
      <c r="BS9" s="470"/>
      <c r="BT9" s="470"/>
      <c r="BU9" s="471"/>
      <c r="BV9" s="469">
        <v>-460249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7</v>
      </c>
      <c r="CU9" s="467"/>
      <c r="CV9" s="467"/>
      <c r="CW9" s="467"/>
      <c r="CX9" s="467"/>
      <c r="CY9" s="467"/>
      <c r="CZ9" s="467"/>
      <c r="DA9" s="468"/>
      <c r="DB9" s="466">
        <v>7.4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13358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59200</v>
      </c>
      <c r="BO10" s="470"/>
      <c r="BP10" s="470"/>
      <c r="BQ10" s="470"/>
      <c r="BR10" s="470"/>
      <c r="BS10" s="470"/>
      <c r="BT10" s="470"/>
      <c r="BU10" s="471"/>
      <c r="BV10" s="469">
        <v>200200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13353</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119</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860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13156</v>
      </c>
      <c r="S13" s="554"/>
      <c r="T13" s="554"/>
      <c r="U13" s="554"/>
      <c r="V13" s="555"/>
      <c r="W13" s="485" t="s">
        <v>138</v>
      </c>
      <c r="X13" s="486"/>
      <c r="Y13" s="486"/>
      <c r="Z13" s="486"/>
      <c r="AA13" s="486"/>
      <c r="AB13" s="476"/>
      <c r="AC13" s="520">
        <v>644</v>
      </c>
      <c r="AD13" s="521"/>
      <c r="AE13" s="521"/>
      <c r="AF13" s="521"/>
      <c r="AG13" s="563"/>
      <c r="AH13" s="520">
        <v>729</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33217</v>
      </c>
      <c r="BO13" s="470"/>
      <c r="BP13" s="470"/>
      <c r="BQ13" s="470"/>
      <c r="BR13" s="470"/>
      <c r="BS13" s="470"/>
      <c r="BT13" s="470"/>
      <c r="BU13" s="471"/>
      <c r="BV13" s="469">
        <v>-260909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5.8</v>
      </c>
      <c r="CU13" s="467"/>
      <c r="CV13" s="467"/>
      <c r="CW13" s="467"/>
      <c r="CX13" s="467"/>
      <c r="CY13" s="467"/>
      <c r="CZ13" s="467"/>
      <c r="DA13" s="468"/>
      <c r="DB13" s="466">
        <v>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13442</v>
      </c>
      <c r="S14" s="554"/>
      <c r="T14" s="554"/>
      <c r="U14" s="554"/>
      <c r="V14" s="555"/>
      <c r="W14" s="459"/>
      <c r="X14" s="460"/>
      <c r="Y14" s="460"/>
      <c r="Z14" s="460"/>
      <c r="AA14" s="460"/>
      <c r="AB14" s="449"/>
      <c r="AC14" s="556">
        <v>11.1</v>
      </c>
      <c r="AD14" s="557"/>
      <c r="AE14" s="557"/>
      <c r="AF14" s="557"/>
      <c r="AG14" s="558"/>
      <c r="AH14" s="556">
        <v>12.5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18.3</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13256</v>
      </c>
      <c r="S15" s="554"/>
      <c r="T15" s="554"/>
      <c r="U15" s="554"/>
      <c r="V15" s="555"/>
      <c r="W15" s="485" t="s">
        <v>146</v>
      </c>
      <c r="X15" s="486"/>
      <c r="Y15" s="486"/>
      <c r="Z15" s="486"/>
      <c r="AA15" s="486"/>
      <c r="AB15" s="476"/>
      <c r="AC15" s="520">
        <v>1487</v>
      </c>
      <c r="AD15" s="521"/>
      <c r="AE15" s="521"/>
      <c r="AF15" s="521"/>
      <c r="AG15" s="563"/>
      <c r="AH15" s="520">
        <v>1511</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1587825</v>
      </c>
      <c r="BO15" s="433"/>
      <c r="BP15" s="433"/>
      <c r="BQ15" s="433"/>
      <c r="BR15" s="433"/>
      <c r="BS15" s="433"/>
      <c r="BT15" s="433"/>
      <c r="BU15" s="434"/>
      <c r="BV15" s="432">
        <v>1484705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25.6</v>
      </c>
      <c r="AD16" s="557"/>
      <c r="AE16" s="557"/>
      <c r="AF16" s="557"/>
      <c r="AG16" s="558"/>
      <c r="AH16" s="556">
        <v>25.9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3224283</v>
      </c>
      <c r="BO16" s="470"/>
      <c r="BP16" s="470"/>
      <c r="BQ16" s="470"/>
      <c r="BR16" s="470"/>
      <c r="BS16" s="470"/>
      <c r="BT16" s="470"/>
      <c r="BU16" s="471"/>
      <c r="BV16" s="469">
        <v>3033467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3668</v>
      </c>
      <c r="AD17" s="521"/>
      <c r="AE17" s="521"/>
      <c r="AF17" s="521"/>
      <c r="AG17" s="563"/>
      <c r="AH17" s="520">
        <v>3589</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2000937</v>
      </c>
      <c r="BO17" s="470"/>
      <c r="BP17" s="470"/>
      <c r="BQ17" s="470"/>
      <c r="BR17" s="470"/>
      <c r="BS17" s="470"/>
      <c r="BT17" s="470"/>
      <c r="BU17" s="471"/>
      <c r="BV17" s="469">
        <v>1884384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36.22</v>
      </c>
      <c r="M18" s="585"/>
      <c r="N18" s="585"/>
      <c r="O18" s="585"/>
      <c r="P18" s="585"/>
      <c r="Q18" s="585"/>
      <c r="R18" s="586"/>
      <c r="S18" s="586"/>
      <c r="T18" s="586"/>
      <c r="U18" s="586"/>
      <c r="V18" s="587"/>
      <c r="W18" s="487"/>
      <c r="X18" s="488"/>
      <c r="Y18" s="488"/>
      <c r="Z18" s="488"/>
      <c r="AA18" s="488"/>
      <c r="AB18" s="479"/>
      <c r="AC18" s="588">
        <v>63.3</v>
      </c>
      <c r="AD18" s="589"/>
      <c r="AE18" s="589"/>
      <c r="AF18" s="589"/>
      <c r="AG18" s="590"/>
      <c r="AH18" s="588">
        <v>61.6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3405197</v>
      </c>
      <c r="BO18" s="470"/>
      <c r="BP18" s="470"/>
      <c r="BQ18" s="470"/>
      <c r="BR18" s="470"/>
      <c r="BS18" s="470"/>
      <c r="BT18" s="470"/>
      <c r="BU18" s="471"/>
      <c r="BV18" s="469">
        <v>3376499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360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5063575</v>
      </c>
      <c r="BO19" s="470"/>
      <c r="BP19" s="470"/>
      <c r="BQ19" s="470"/>
      <c r="BR19" s="470"/>
      <c r="BS19" s="470"/>
      <c r="BT19" s="470"/>
      <c r="BU19" s="471"/>
      <c r="BV19" s="469">
        <v>5089556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5054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5740227</v>
      </c>
      <c r="BO23" s="470"/>
      <c r="BP23" s="470"/>
      <c r="BQ23" s="470"/>
      <c r="BR23" s="470"/>
      <c r="BS23" s="470"/>
      <c r="BT23" s="470"/>
      <c r="BU23" s="471"/>
      <c r="BV23" s="469">
        <v>5132268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7380</v>
      </c>
      <c r="R24" s="521"/>
      <c r="S24" s="521"/>
      <c r="T24" s="521"/>
      <c r="U24" s="521"/>
      <c r="V24" s="563"/>
      <c r="W24" s="622"/>
      <c r="X24" s="610"/>
      <c r="Y24" s="611"/>
      <c r="Z24" s="519" t="s">
        <v>170</v>
      </c>
      <c r="AA24" s="499"/>
      <c r="AB24" s="499"/>
      <c r="AC24" s="499"/>
      <c r="AD24" s="499"/>
      <c r="AE24" s="499"/>
      <c r="AF24" s="499"/>
      <c r="AG24" s="500"/>
      <c r="AH24" s="520">
        <v>108</v>
      </c>
      <c r="AI24" s="521"/>
      <c r="AJ24" s="521"/>
      <c r="AK24" s="521"/>
      <c r="AL24" s="563"/>
      <c r="AM24" s="520">
        <v>317088</v>
      </c>
      <c r="AN24" s="521"/>
      <c r="AO24" s="521"/>
      <c r="AP24" s="521"/>
      <c r="AQ24" s="521"/>
      <c r="AR24" s="563"/>
      <c r="AS24" s="520">
        <v>2936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4730682</v>
      </c>
      <c r="BO24" s="470"/>
      <c r="BP24" s="470"/>
      <c r="BQ24" s="470"/>
      <c r="BR24" s="470"/>
      <c r="BS24" s="470"/>
      <c r="BT24" s="470"/>
      <c r="BU24" s="471"/>
      <c r="BV24" s="469">
        <v>4270769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5904</v>
      </c>
      <c r="R25" s="521"/>
      <c r="S25" s="521"/>
      <c r="T25" s="521"/>
      <c r="U25" s="521"/>
      <c r="V25" s="563"/>
      <c r="W25" s="622"/>
      <c r="X25" s="610"/>
      <c r="Y25" s="611"/>
      <c r="Z25" s="519" t="s">
        <v>173</v>
      </c>
      <c r="AA25" s="499"/>
      <c r="AB25" s="499"/>
      <c r="AC25" s="499"/>
      <c r="AD25" s="499"/>
      <c r="AE25" s="499"/>
      <c r="AF25" s="499"/>
      <c r="AG25" s="500"/>
      <c r="AH25" s="520" t="s">
        <v>135</v>
      </c>
      <c r="AI25" s="521"/>
      <c r="AJ25" s="521"/>
      <c r="AK25" s="521"/>
      <c r="AL25" s="563"/>
      <c r="AM25" s="520" t="s">
        <v>127</v>
      </c>
      <c r="AN25" s="521"/>
      <c r="AO25" s="521"/>
      <c r="AP25" s="521"/>
      <c r="AQ25" s="521"/>
      <c r="AR25" s="563"/>
      <c r="AS25" s="520" t="s">
        <v>135</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199900</v>
      </c>
      <c r="BO25" s="433"/>
      <c r="BP25" s="433"/>
      <c r="BQ25" s="433"/>
      <c r="BR25" s="433"/>
      <c r="BS25" s="433"/>
      <c r="BT25" s="433"/>
      <c r="BU25" s="434"/>
      <c r="BV25" s="432">
        <v>244302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5462</v>
      </c>
      <c r="R26" s="521"/>
      <c r="S26" s="521"/>
      <c r="T26" s="521"/>
      <c r="U26" s="521"/>
      <c r="V26" s="563"/>
      <c r="W26" s="622"/>
      <c r="X26" s="610"/>
      <c r="Y26" s="611"/>
      <c r="Z26" s="519" t="s">
        <v>176</v>
      </c>
      <c r="AA26" s="632"/>
      <c r="AB26" s="632"/>
      <c r="AC26" s="632"/>
      <c r="AD26" s="632"/>
      <c r="AE26" s="632"/>
      <c r="AF26" s="632"/>
      <c r="AG26" s="633"/>
      <c r="AH26" s="520">
        <v>6</v>
      </c>
      <c r="AI26" s="521"/>
      <c r="AJ26" s="521"/>
      <c r="AK26" s="521"/>
      <c r="AL26" s="563"/>
      <c r="AM26" s="520">
        <v>19512</v>
      </c>
      <c r="AN26" s="521"/>
      <c r="AO26" s="521"/>
      <c r="AP26" s="521"/>
      <c r="AQ26" s="521"/>
      <c r="AR26" s="563"/>
      <c r="AS26" s="520">
        <v>3252</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v>1400</v>
      </c>
      <c r="BO26" s="470"/>
      <c r="BP26" s="470"/>
      <c r="BQ26" s="470"/>
      <c r="BR26" s="470"/>
      <c r="BS26" s="470"/>
      <c r="BT26" s="470"/>
      <c r="BU26" s="471"/>
      <c r="BV26" s="469">
        <v>1000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3087</v>
      </c>
      <c r="R27" s="521"/>
      <c r="S27" s="521"/>
      <c r="T27" s="521"/>
      <c r="U27" s="521"/>
      <c r="V27" s="563"/>
      <c r="W27" s="622"/>
      <c r="X27" s="610"/>
      <c r="Y27" s="611"/>
      <c r="Z27" s="519" t="s">
        <v>179</v>
      </c>
      <c r="AA27" s="499"/>
      <c r="AB27" s="499"/>
      <c r="AC27" s="499"/>
      <c r="AD27" s="499"/>
      <c r="AE27" s="499"/>
      <c r="AF27" s="499"/>
      <c r="AG27" s="500"/>
      <c r="AH27" s="520">
        <v>10</v>
      </c>
      <c r="AI27" s="521"/>
      <c r="AJ27" s="521"/>
      <c r="AK27" s="521"/>
      <c r="AL27" s="563"/>
      <c r="AM27" s="520">
        <v>26470</v>
      </c>
      <c r="AN27" s="521"/>
      <c r="AO27" s="521"/>
      <c r="AP27" s="521"/>
      <c r="AQ27" s="521"/>
      <c r="AR27" s="563"/>
      <c r="AS27" s="520">
        <v>2647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135</v>
      </c>
      <c r="BO27" s="646"/>
      <c r="BP27" s="646"/>
      <c r="BQ27" s="646"/>
      <c r="BR27" s="646"/>
      <c r="BS27" s="646"/>
      <c r="BT27" s="646"/>
      <c r="BU27" s="647"/>
      <c r="BV27" s="645" t="s">
        <v>127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2573</v>
      </c>
      <c r="R28" s="521"/>
      <c r="S28" s="521"/>
      <c r="T28" s="521"/>
      <c r="U28" s="521"/>
      <c r="V28" s="563"/>
      <c r="W28" s="622"/>
      <c r="X28" s="610"/>
      <c r="Y28" s="611"/>
      <c r="Z28" s="519" t="s">
        <v>182</v>
      </c>
      <c r="AA28" s="499"/>
      <c r="AB28" s="499"/>
      <c r="AC28" s="499"/>
      <c r="AD28" s="499"/>
      <c r="AE28" s="499"/>
      <c r="AF28" s="499"/>
      <c r="AG28" s="500"/>
      <c r="AH28" s="520" t="s">
        <v>127</v>
      </c>
      <c r="AI28" s="521"/>
      <c r="AJ28" s="521"/>
      <c r="AK28" s="521"/>
      <c r="AL28" s="563"/>
      <c r="AM28" s="520" t="s">
        <v>135</v>
      </c>
      <c r="AN28" s="521"/>
      <c r="AO28" s="521"/>
      <c r="AP28" s="521"/>
      <c r="AQ28" s="521"/>
      <c r="AR28" s="563"/>
      <c r="AS28" s="520" t="s">
        <v>135</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427852</v>
      </c>
      <c r="BO28" s="433"/>
      <c r="BP28" s="433"/>
      <c r="BQ28" s="433"/>
      <c r="BR28" s="433"/>
      <c r="BS28" s="433"/>
      <c r="BT28" s="433"/>
      <c r="BU28" s="434"/>
      <c r="BV28" s="432">
        <v>368652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11</v>
      </c>
      <c r="M29" s="521"/>
      <c r="N29" s="521"/>
      <c r="O29" s="521"/>
      <c r="P29" s="563"/>
      <c r="Q29" s="520">
        <v>2058</v>
      </c>
      <c r="R29" s="521"/>
      <c r="S29" s="521"/>
      <c r="T29" s="521"/>
      <c r="U29" s="521"/>
      <c r="V29" s="563"/>
      <c r="W29" s="623"/>
      <c r="X29" s="624"/>
      <c r="Y29" s="625"/>
      <c r="Z29" s="519" t="s">
        <v>185</v>
      </c>
      <c r="AA29" s="499"/>
      <c r="AB29" s="499"/>
      <c r="AC29" s="499"/>
      <c r="AD29" s="499"/>
      <c r="AE29" s="499"/>
      <c r="AF29" s="499"/>
      <c r="AG29" s="500"/>
      <c r="AH29" s="520">
        <v>118</v>
      </c>
      <c r="AI29" s="521"/>
      <c r="AJ29" s="521"/>
      <c r="AK29" s="521"/>
      <c r="AL29" s="563"/>
      <c r="AM29" s="520">
        <v>343558</v>
      </c>
      <c r="AN29" s="521"/>
      <c r="AO29" s="521"/>
      <c r="AP29" s="521"/>
      <c r="AQ29" s="521"/>
      <c r="AR29" s="563"/>
      <c r="AS29" s="520">
        <v>2912</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451500</v>
      </c>
      <c r="BO29" s="470"/>
      <c r="BP29" s="470"/>
      <c r="BQ29" s="470"/>
      <c r="BR29" s="470"/>
      <c r="BS29" s="470"/>
      <c r="BT29" s="470"/>
      <c r="BU29" s="471"/>
      <c r="BV29" s="469">
        <v>481500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1920980</v>
      </c>
      <c r="BO30" s="646"/>
      <c r="BP30" s="646"/>
      <c r="BQ30" s="646"/>
      <c r="BR30" s="646"/>
      <c r="BS30" s="646"/>
      <c r="BT30" s="646"/>
      <c r="BU30" s="647"/>
      <c r="BV30" s="645">
        <v>2634137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板野町特別会計国民健康保険</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板野町水道事業会計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板野町公共下水道事業特別会計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徳島県市町村議会議員公務災害補償等組合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板野町土地開発公社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板野町住宅新築資金等貸付事業特別会計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板野町介護保険（保険事業）特別会計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徳島県市町村総合事務組合（一般会計）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板野町奨学金貸与事業特別会計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板野町後期高齢者医療特別会計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徳島県市町村総合事務組合（徳島滞納整理機構特別会計）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板野町介護保険（介護サービス事業）特別会計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徳島県後期高齢者医療広域連合（一般会計）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徳島県後期高齢者医療広域連合（後期高齢者医療事業会計）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中央広域環境施設組合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板野西部消防組合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板野西部青少年補導センター組合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松茂町ほか二町競艇事業組合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0LacMU2A7/SxhfsnTCexRvNeIJ4vOYD12NPSeEGLoVmEp8IjxfvETxj0n+bBXypS+kejjqvWuMUYy2wneC3gw==" saltValue="G9BhvAc6p2+NA4Zp70Jj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559</v>
      </c>
      <c r="D34" s="1250"/>
      <c r="E34" s="1251"/>
      <c r="F34" s="32">
        <v>13.11</v>
      </c>
      <c r="G34" s="33">
        <v>13.6</v>
      </c>
      <c r="H34" s="33">
        <v>14.04</v>
      </c>
      <c r="I34" s="33">
        <v>14.18</v>
      </c>
      <c r="J34" s="34">
        <v>13.85</v>
      </c>
      <c r="K34" s="22"/>
      <c r="L34" s="22"/>
      <c r="M34" s="22"/>
      <c r="N34" s="22"/>
      <c r="O34" s="22"/>
      <c r="P34" s="22"/>
    </row>
    <row r="35" spans="1:16" ht="39" customHeight="1" x14ac:dyDescent="0.15">
      <c r="A35" s="22"/>
      <c r="B35" s="35"/>
      <c r="C35" s="1244" t="s">
        <v>560</v>
      </c>
      <c r="D35" s="1245"/>
      <c r="E35" s="1246"/>
      <c r="F35" s="36">
        <v>8.5399999999999991</v>
      </c>
      <c r="G35" s="37">
        <v>14.38</v>
      </c>
      <c r="H35" s="37">
        <v>21.02</v>
      </c>
      <c r="I35" s="37">
        <v>7.85</v>
      </c>
      <c r="J35" s="38">
        <v>6.75</v>
      </c>
      <c r="K35" s="22"/>
      <c r="L35" s="22"/>
      <c r="M35" s="22"/>
      <c r="N35" s="22"/>
      <c r="O35" s="22"/>
      <c r="P35" s="22"/>
    </row>
    <row r="36" spans="1:16" ht="39" customHeight="1" x14ac:dyDescent="0.15">
      <c r="A36" s="22"/>
      <c r="B36" s="35"/>
      <c r="C36" s="1244" t="s">
        <v>561</v>
      </c>
      <c r="D36" s="1245"/>
      <c r="E36" s="1246"/>
      <c r="F36" s="36">
        <v>0.31</v>
      </c>
      <c r="G36" s="37">
        <v>2.4</v>
      </c>
      <c r="H36" s="37">
        <v>1.01</v>
      </c>
      <c r="I36" s="37">
        <v>0.65</v>
      </c>
      <c r="J36" s="38">
        <v>0.37</v>
      </c>
      <c r="K36" s="22"/>
      <c r="L36" s="22"/>
      <c r="M36" s="22"/>
      <c r="N36" s="22"/>
      <c r="O36" s="22"/>
      <c r="P36" s="22"/>
    </row>
    <row r="37" spans="1:16" ht="39" customHeight="1" x14ac:dyDescent="0.15">
      <c r="A37" s="22"/>
      <c r="B37" s="35"/>
      <c r="C37" s="1244" t="s">
        <v>562</v>
      </c>
      <c r="D37" s="1245"/>
      <c r="E37" s="1246"/>
      <c r="F37" s="36" t="s">
        <v>563</v>
      </c>
      <c r="G37" s="37" t="s">
        <v>564</v>
      </c>
      <c r="H37" s="37" t="s">
        <v>565</v>
      </c>
      <c r="I37" s="37" t="s">
        <v>566</v>
      </c>
      <c r="J37" s="38">
        <v>0.16</v>
      </c>
      <c r="K37" s="22"/>
      <c r="L37" s="22"/>
      <c r="M37" s="22"/>
      <c r="N37" s="22"/>
      <c r="O37" s="22"/>
      <c r="P37" s="22"/>
    </row>
    <row r="38" spans="1:16" ht="39" customHeight="1" x14ac:dyDescent="0.15">
      <c r="A38" s="22"/>
      <c r="B38" s="35"/>
      <c r="C38" s="1244" t="s">
        <v>567</v>
      </c>
      <c r="D38" s="1245"/>
      <c r="E38" s="1246"/>
      <c r="F38" s="36">
        <v>0.34</v>
      </c>
      <c r="G38" s="37">
        <v>0.2</v>
      </c>
      <c r="H38" s="37">
        <v>0.18</v>
      </c>
      <c r="I38" s="37">
        <v>0.15</v>
      </c>
      <c r="J38" s="38">
        <v>0.12</v>
      </c>
      <c r="K38" s="22"/>
      <c r="L38" s="22"/>
      <c r="M38" s="22"/>
      <c r="N38" s="22"/>
      <c r="O38" s="22"/>
      <c r="P38" s="22"/>
    </row>
    <row r="39" spans="1:16" ht="39" customHeight="1" x14ac:dyDescent="0.15">
      <c r="A39" s="22"/>
      <c r="B39" s="35"/>
      <c r="C39" s="1244" t="s">
        <v>568</v>
      </c>
      <c r="D39" s="1245"/>
      <c r="E39" s="1246"/>
      <c r="F39" s="36">
        <v>0</v>
      </c>
      <c r="G39" s="37">
        <v>0.03</v>
      </c>
      <c r="H39" s="37">
        <v>0.03</v>
      </c>
      <c r="I39" s="37">
        <v>0.02</v>
      </c>
      <c r="J39" s="38">
        <v>0.02</v>
      </c>
      <c r="K39" s="22"/>
      <c r="L39" s="22"/>
      <c r="M39" s="22"/>
      <c r="N39" s="22"/>
      <c r="O39" s="22"/>
      <c r="P39" s="22"/>
    </row>
    <row r="40" spans="1:16" ht="39" customHeight="1" x14ac:dyDescent="0.15">
      <c r="A40" s="22"/>
      <c r="B40" s="35"/>
      <c r="C40" s="1244" t="s">
        <v>569</v>
      </c>
      <c r="D40" s="1245"/>
      <c r="E40" s="1246"/>
      <c r="F40" s="36">
        <v>0.01</v>
      </c>
      <c r="G40" s="37">
        <v>0.02</v>
      </c>
      <c r="H40" s="37">
        <v>0.01</v>
      </c>
      <c r="I40" s="37">
        <v>0.02</v>
      </c>
      <c r="J40" s="38">
        <v>0.01</v>
      </c>
      <c r="K40" s="22"/>
      <c r="L40" s="22"/>
      <c r="M40" s="22"/>
      <c r="N40" s="22"/>
      <c r="O40" s="22"/>
      <c r="P40" s="22"/>
    </row>
    <row r="41" spans="1:16" ht="39" customHeight="1" x14ac:dyDescent="0.15">
      <c r="A41" s="22"/>
      <c r="B41" s="35"/>
      <c r="C41" s="1244" t="s">
        <v>570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571</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572</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PdH18bUleF8PusFJLLvbc5uaVFXuDKoBbtXciL7CWgGx1roBD0Xn1a+sZlWxcYlJqVsXILCrI/KTynylOvcYg==" saltValue="GNofqC1BYuyG3qYR4E9s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519</v>
      </c>
      <c r="L45" s="60">
        <v>414</v>
      </c>
      <c r="M45" s="60">
        <v>399</v>
      </c>
      <c r="N45" s="60">
        <v>388</v>
      </c>
      <c r="O45" s="61">
        <v>363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119</v>
      </c>
      <c r="L48" s="64">
        <v>131</v>
      </c>
      <c r="M48" s="64">
        <v>134</v>
      </c>
      <c r="N48" s="64">
        <v>136</v>
      </c>
      <c r="O48" s="65">
        <v>139</v>
      </c>
      <c r="P48" s="48"/>
      <c r="Q48" s="48"/>
      <c r="R48" s="48"/>
      <c r="S48" s="48"/>
      <c r="T48" s="48"/>
      <c r="U48" s="48"/>
    </row>
    <row r="49" spans="1:21" ht="30.75" customHeight="1" x14ac:dyDescent="0.15">
      <c r="A49" s="48"/>
      <c r="B49" s="1254"/>
      <c r="C49" s="1255"/>
      <c r="D49" s="62"/>
      <c r="E49" s="1260" t="s">
        <v>16</v>
      </c>
      <c r="F49" s="1260"/>
      <c r="G49" s="1260"/>
      <c r="H49" s="1260"/>
      <c r="I49" s="1260"/>
      <c r="J49" s="1261"/>
      <c r="K49" s="63">
        <v>85</v>
      </c>
      <c r="L49" s="64">
        <v>84</v>
      </c>
      <c r="M49" s="64">
        <v>84</v>
      </c>
      <c r="N49" s="64">
        <v>60</v>
      </c>
      <c r="O49" s="65">
        <v>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510</v>
      </c>
      <c r="L50" s="64" t="s">
        <v>510</v>
      </c>
      <c r="M50" s="64" t="s">
        <v>510</v>
      </c>
      <c r="N50" s="64" t="s">
        <v>510</v>
      </c>
      <c r="O50" s="65" t="s">
        <v>510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510</v>
      </c>
      <c r="L51" s="64" t="s">
        <v>510</v>
      </c>
      <c r="M51" s="64" t="s">
        <v>510</v>
      </c>
      <c r="N51" s="64" t="s">
        <v>510</v>
      </c>
      <c r="O51" s="65" t="s">
        <v>510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417</v>
      </c>
      <c r="L52" s="64">
        <v>391</v>
      </c>
      <c r="M52" s="64">
        <v>387</v>
      </c>
      <c r="N52" s="64">
        <v>374</v>
      </c>
      <c r="O52" s="65">
        <v>373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306</v>
      </c>
      <c r="L53" s="69">
        <v>238</v>
      </c>
      <c r="M53" s="69">
        <v>230</v>
      </c>
      <c r="N53" s="69">
        <v>210</v>
      </c>
      <c r="O53" s="70">
        <v>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tkKIIdhZVQi+qqci9VqezIqcTP0Xcp0xgGhtsgvY3Nz2GPHBlH8maM82/geCrGJ5Ub5++RNRA4CkvyaKSjznQ==" saltValue="jjyFueOstkeWgId7wqCB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4144</v>
      </c>
      <c r="J41" s="104">
        <v>4096</v>
      </c>
      <c r="K41" s="104">
        <v>4632</v>
      </c>
      <c r="L41" s="104">
        <v>5132</v>
      </c>
      <c r="M41" s="105">
        <v>5740</v>
      </c>
    </row>
    <row r="42" spans="2:13" ht="27.75" customHeight="1" x14ac:dyDescent="0.15">
      <c r="B42" s="1280"/>
      <c r="C42" s="1281"/>
      <c r="D42" s="106"/>
      <c r="E42" s="1286" t="s">
        <v>32</v>
      </c>
      <c r="F42" s="1286"/>
      <c r="G42" s="1286"/>
      <c r="H42" s="1287"/>
      <c r="I42" s="107" t="s">
        <v>510</v>
      </c>
      <c r="J42" s="108" t="s">
        <v>510</v>
      </c>
      <c r="K42" s="108" t="s">
        <v>510</v>
      </c>
      <c r="L42" s="108" t="s">
        <v>510</v>
      </c>
      <c r="M42" s="109" t="s">
        <v>510</v>
      </c>
    </row>
    <row r="43" spans="2:13" ht="27.75" customHeight="1" x14ac:dyDescent="0.15">
      <c r="B43" s="1280"/>
      <c r="C43" s="1281"/>
      <c r="D43" s="106"/>
      <c r="E43" s="1286" t="s">
        <v>33</v>
      </c>
      <c r="F43" s="1286"/>
      <c r="G43" s="1286"/>
      <c r="H43" s="1287"/>
      <c r="I43" s="107">
        <v>2054</v>
      </c>
      <c r="J43" s="108">
        <v>2063</v>
      </c>
      <c r="K43" s="108">
        <v>2041</v>
      </c>
      <c r="L43" s="108">
        <v>2021</v>
      </c>
      <c r="M43" s="109">
        <v>1999</v>
      </c>
    </row>
    <row r="44" spans="2:13" ht="27.75" customHeight="1" x14ac:dyDescent="0.15">
      <c r="B44" s="1280"/>
      <c r="C44" s="1281"/>
      <c r="D44" s="106"/>
      <c r="E44" s="1286" t="s">
        <v>34</v>
      </c>
      <c r="F44" s="1286"/>
      <c r="G44" s="1286"/>
      <c r="H44" s="1287"/>
      <c r="I44" s="107">
        <v>244</v>
      </c>
      <c r="J44" s="108">
        <v>163</v>
      </c>
      <c r="K44" s="108">
        <v>82</v>
      </c>
      <c r="L44" s="108">
        <v>21</v>
      </c>
      <c r="M44" s="109">
        <v>7</v>
      </c>
    </row>
    <row r="45" spans="2:13" ht="27.75" customHeight="1" x14ac:dyDescent="0.15">
      <c r="B45" s="1280"/>
      <c r="C45" s="1281"/>
      <c r="D45" s="106"/>
      <c r="E45" s="1286" t="s">
        <v>35</v>
      </c>
      <c r="F45" s="1286"/>
      <c r="G45" s="1286"/>
      <c r="H45" s="1287"/>
      <c r="I45" s="107">
        <v>604</v>
      </c>
      <c r="J45" s="108">
        <v>528</v>
      </c>
      <c r="K45" s="108">
        <v>438</v>
      </c>
      <c r="L45" s="108">
        <v>429</v>
      </c>
      <c r="M45" s="109">
        <v>389</v>
      </c>
    </row>
    <row r="46" spans="2:13" ht="27.75" customHeight="1" x14ac:dyDescent="0.15">
      <c r="B46" s="1280"/>
      <c r="C46" s="1281"/>
      <c r="D46" s="110"/>
      <c r="E46" s="1286" t="s">
        <v>36</v>
      </c>
      <c r="F46" s="1286"/>
      <c r="G46" s="1286"/>
      <c r="H46" s="1287"/>
      <c r="I46" s="107" t="s">
        <v>510</v>
      </c>
      <c r="J46" s="108" t="s">
        <v>510</v>
      </c>
      <c r="K46" s="108" t="s">
        <v>510</v>
      </c>
      <c r="L46" s="108" t="s">
        <v>510</v>
      </c>
      <c r="M46" s="109" t="s">
        <v>510</v>
      </c>
    </row>
    <row r="47" spans="2:13" ht="27.75" customHeight="1" x14ac:dyDescent="0.15">
      <c r="B47" s="1280"/>
      <c r="C47" s="1281"/>
      <c r="D47" s="111"/>
      <c r="E47" s="1288" t="s">
        <v>37</v>
      </c>
      <c r="F47" s="1289"/>
      <c r="G47" s="1289"/>
      <c r="H47" s="1290"/>
      <c r="I47" s="107" t="s">
        <v>510</v>
      </c>
      <c r="J47" s="108" t="s">
        <v>510</v>
      </c>
      <c r="K47" s="108" t="s">
        <v>510</v>
      </c>
      <c r="L47" s="108" t="s">
        <v>510</v>
      </c>
      <c r="M47" s="109" t="s">
        <v>510</v>
      </c>
    </row>
    <row r="48" spans="2:13" ht="27.75" customHeight="1" x14ac:dyDescent="0.15">
      <c r="B48" s="1280"/>
      <c r="C48" s="1281"/>
      <c r="D48" s="106"/>
      <c r="E48" s="1286" t="s">
        <v>38</v>
      </c>
      <c r="F48" s="1286"/>
      <c r="G48" s="1286"/>
      <c r="H48" s="1287"/>
      <c r="I48" s="107" t="s">
        <v>510</v>
      </c>
      <c r="J48" s="108" t="s">
        <v>510</v>
      </c>
      <c r="K48" s="108" t="s">
        <v>510</v>
      </c>
      <c r="L48" s="108" t="s">
        <v>510</v>
      </c>
      <c r="M48" s="109" t="s">
        <v>510</v>
      </c>
    </row>
    <row r="49" spans="2:13" ht="27.75" customHeight="1" x14ac:dyDescent="0.15">
      <c r="B49" s="1282"/>
      <c r="C49" s="1283"/>
      <c r="D49" s="106"/>
      <c r="E49" s="1286" t="s">
        <v>39</v>
      </c>
      <c r="F49" s="1286"/>
      <c r="G49" s="1286"/>
      <c r="H49" s="1287"/>
      <c r="I49" s="107" t="s">
        <v>510</v>
      </c>
      <c r="J49" s="108" t="s">
        <v>510</v>
      </c>
      <c r="K49" s="108" t="s">
        <v>510</v>
      </c>
      <c r="L49" s="108" t="s">
        <v>510</v>
      </c>
      <c r="M49" s="109" t="s">
        <v>510</v>
      </c>
    </row>
    <row r="50" spans="2:13" ht="27.75" customHeight="1" x14ac:dyDescent="0.15">
      <c r="B50" s="1291" t="s">
        <v>40</v>
      </c>
      <c r="C50" s="1292"/>
      <c r="D50" s="112"/>
      <c r="E50" s="1286" t="s">
        <v>41</v>
      </c>
      <c r="F50" s="1286"/>
      <c r="G50" s="1286"/>
      <c r="H50" s="1287"/>
      <c r="I50" s="107">
        <v>3582</v>
      </c>
      <c r="J50" s="108">
        <v>3521</v>
      </c>
      <c r="K50" s="108">
        <v>3156</v>
      </c>
      <c r="L50" s="108">
        <v>3484</v>
      </c>
      <c r="M50" s="109">
        <v>2798</v>
      </c>
    </row>
    <row r="51" spans="2:13" ht="27.75" customHeight="1" x14ac:dyDescent="0.15">
      <c r="B51" s="1280"/>
      <c r="C51" s="1281"/>
      <c r="D51" s="106"/>
      <c r="E51" s="1286" t="s">
        <v>42</v>
      </c>
      <c r="F51" s="1286"/>
      <c r="G51" s="1286"/>
      <c r="H51" s="1287"/>
      <c r="I51" s="107">
        <v>89</v>
      </c>
      <c r="J51" s="108">
        <v>68</v>
      </c>
      <c r="K51" s="108">
        <v>68</v>
      </c>
      <c r="L51" s="108">
        <v>63</v>
      </c>
      <c r="M51" s="109">
        <v>53</v>
      </c>
    </row>
    <row r="52" spans="2:13" ht="27.75" customHeight="1" x14ac:dyDescent="0.15">
      <c r="B52" s="1282"/>
      <c r="C52" s="1283"/>
      <c r="D52" s="106"/>
      <c r="E52" s="1286" t="s">
        <v>43</v>
      </c>
      <c r="F52" s="1286"/>
      <c r="G52" s="1286"/>
      <c r="H52" s="1287"/>
      <c r="I52" s="107">
        <v>4321</v>
      </c>
      <c r="J52" s="108">
        <v>4392</v>
      </c>
      <c r="K52" s="108">
        <v>4333</v>
      </c>
      <c r="L52" s="108">
        <v>4568</v>
      </c>
      <c r="M52" s="109">
        <v>4652</v>
      </c>
    </row>
    <row r="53" spans="2:13" ht="27.75" customHeight="1" thickBot="1" x14ac:dyDescent="0.2">
      <c r="B53" s="1293" t="s">
        <v>44</v>
      </c>
      <c r="C53" s="1294"/>
      <c r="D53" s="113"/>
      <c r="E53" s="1295" t="s">
        <v>45</v>
      </c>
      <c r="F53" s="1295"/>
      <c r="G53" s="1295"/>
      <c r="H53" s="1296"/>
      <c r="I53" s="114">
        <v>-947</v>
      </c>
      <c r="J53" s="115">
        <v>-1132</v>
      </c>
      <c r="K53" s="115">
        <v>-364</v>
      </c>
      <c r="L53" s="115">
        <v>-511</v>
      </c>
      <c r="M53" s="116">
        <v>633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5UgNEiCS8K7P6JLhTyA/OSrE3KkHGzImnqmQsiG9nq2IcxWsIJ92YVYfyG+IQO3rXp6vHleDSuEhdSpoS2qAQ==" saltValue="js4jtmfv4LWVBsR+YJP4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169</v>
      </c>
      <c r="G55" s="128">
        <v>369</v>
      </c>
      <c r="H55" s="129">
        <v>428</v>
      </c>
    </row>
    <row r="56" spans="2:8" ht="52.5" customHeight="1" x14ac:dyDescent="0.15">
      <c r="B56" s="130"/>
      <c r="C56" s="1307" t="s">
        <v>49</v>
      </c>
      <c r="D56" s="1307"/>
      <c r="E56" s="1308"/>
      <c r="F56" s="131">
        <v>407</v>
      </c>
      <c r="G56" s="131">
        <v>482</v>
      </c>
      <c r="H56" s="132">
        <v>452</v>
      </c>
    </row>
    <row r="57" spans="2:8" ht="53.25" customHeight="1" x14ac:dyDescent="0.15">
      <c r="B57" s="130"/>
      <c r="C57" s="1309" t="s">
        <v>50</v>
      </c>
      <c r="D57" s="1309"/>
      <c r="E57" s="1310"/>
      <c r="F57" s="133">
        <v>2580</v>
      </c>
      <c r="G57" s="133">
        <v>2634</v>
      </c>
      <c r="H57" s="134">
        <v>1921</v>
      </c>
    </row>
    <row r="58" spans="2:8" ht="45.75" customHeight="1" x14ac:dyDescent="0.15">
      <c r="B58" s="135"/>
      <c r="C58" s="1297" t="s">
        <v>592</v>
      </c>
      <c r="D58" s="1298"/>
      <c r="E58" s="1299"/>
      <c r="F58" s="136">
        <v>1081</v>
      </c>
      <c r="G58" s="136">
        <v>1111</v>
      </c>
      <c r="H58" s="137">
        <v>1121</v>
      </c>
    </row>
    <row r="59" spans="2:8" ht="45.75" customHeight="1" x14ac:dyDescent="0.15">
      <c r="B59" s="135"/>
      <c r="C59" s="1297" t="s">
        <v>594</v>
      </c>
      <c r="D59" s="1298"/>
      <c r="E59" s="1299"/>
      <c r="F59" s="136">
        <v>338</v>
      </c>
      <c r="G59" s="136">
        <v>298</v>
      </c>
      <c r="H59" s="137">
        <v>259</v>
      </c>
    </row>
    <row r="60" spans="2:8" ht="45.75" customHeight="1" x14ac:dyDescent="0.15">
      <c r="B60" s="135"/>
      <c r="C60" s="1297" t="s">
        <v>593</v>
      </c>
      <c r="D60" s="1298"/>
      <c r="E60" s="1299"/>
      <c r="F60" s="136">
        <v>324</v>
      </c>
      <c r="G60" s="136">
        <v>341</v>
      </c>
      <c r="H60" s="137">
        <v>185</v>
      </c>
    </row>
    <row r="61" spans="2:8" ht="45.75" customHeight="1" x14ac:dyDescent="0.15">
      <c r="B61" s="135"/>
      <c r="C61" s="1297" t="s">
        <v>595</v>
      </c>
      <c r="D61" s="1298"/>
      <c r="E61" s="1299"/>
      <c r="F61" s="136">
        <v>164</v>
      </c>
      <c r="G61" s="136">
        <v>168</v>
      </c>
      <c r="H61" s="137">
        <v>161</v>
      </c>
    </row>
    <row r="62" spans="2:8" ht="45.75" customHeight="1" thickBot="1" x14ac:dyDescent="0.2">
      <c r="B62" s="138"/>
      <c r="C62" s="1300" t="s">
        <v>596</v>
      </c>
      <c r="D62" s="1301"/>
      <c r="E62" s="1302"/>
      <c r="F62" s="139">
        <v>576</v>
      </c>
      <c r="G62" s="139">
        <v>632</v>
      </c>
      <c r="H62" s="140">
        <v>108</v>
      </c>
    </row>
    <row r="63" spans="2:8" ht="52.5" customHeight="1" thickBot="1" x14ac:dyDescent="0.2">
      <c r="B63" s="141"/>
      <c r="C63" s="1303" t="s">
        <v>51</v>
      </c>
      <c r="D63" s="1303"/>
      <c r="E63" s="1304"/>
      <c r="F63" s="142">
        <v>3156</v>
      </c>
      <c r="G63" s="142">
        <v>3484</v>
      </c>
      <c r="H63" s="143">
        <v>2800</v>
      </c>
    </row>
    <row r="64" spans="2:8" ht="15" customHeight="1" x14ac:dyDescent="0.15"/>
  </sheetData>
  <sheetProtection algorithmName="SHA-512" hashValue="uZW1tqV0APFVhsKM3HHKQbJu1IhJ6X7P4GM49R69poJ4H46NiGXnA0tCOWHENMENXK0Hqk+sXDsI/+/gjO8IiQ==" saltValue="DEcQaGYVYWO0VSZYx803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552</v>
      </c>
      <c r="BQ50" s="1316"/>
      <c r="BR50" s="1316"/>
      <c r="BS50" s="1316"/>
      <c r="BT50" s="1316"/>
      <c r="BU50" s="1316"/>
      <c r="BV50" s="1316"/>
      <c r="BW50" s="1316"/>
      <c r="BX50" s="1316" t="s">
        <v>553</v>
      </c>
      <c r="BY50" s="1316"/>
      <c r="BZ50" s="1316"/>
      <c r="CA50" s="1316"/>
      <c r="CB50" s="1316"/>
      <c r="CC50" s="1316"/>
      <c r="CD50" s="1316"/>
      <c r="CE50" s="1316"/>
      <c r="CF50" s="1316" t="s">
        <v>554</v>
      </c>
      <c r="CG50" s="1316"/>
      <c r="CH50" s="1316"/>
      <c r="CI50" s="1316"/>
      <c r="CJ50" s="1316"/>
      <c r="CK50" s="1316"/>
      <c r="CL50" s="1316"/>
      <c r="CM50" s="1316"/>
      <c r="CN50" s="1316" t="s">
        <v>555</v>
      </c>
      <c r="CO50" s="1316"/>
      <c r="CP50" s="1316"/>
      <c r="CQ50" s="1316"/>
      <c r="CR50" s="1316"/>
      <c r="CS50" s="1316"/>
      <c r="CT50" s="1316"/>
      <c r="CU50" s="1316"/>
      <c r="CV50" s="1316" t="s">
        <v>556</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18.3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60</v>
      </c>
      <c r="BQ53" s="1311"/>
      <c r="BR53" s="1311"/>
      <c r="BS53" s="1311"/>
      <c r="BT53" s="1311"/>
      <c r="BU53" s="1311"/>
      <c r="BV53" s="1311"/>
      <c r="BW53" s="1311"/>
      <c r="BX53" s="1311">
        <v>61.5</v>
      </c>
      <c r="BY53" s="1311"/>
      <c r="BZ53" s="1311"/>
      <c r="CA53" s="1311"/>
      <c r="CB53" s="1311"/>
      <c r="CC53" s="1311"/>
      <c r="CD53" s="1311"/>
      <c r="CE53" s="1311"/>
      <c r="CF53" s="1311">
        <v>62.8</v>
      </c>
      <c r="CG53" s="1311"/>
      <c r="CH53" s="1311"/>
      <c r="CI53" s="1311"/>
      <c r="CJ53" s="1311"/>
      <c r="CK53" s="1311"/>
      <c r="CL53" s="1311"/>
      <c r="CM53" s="1311"/>
      <c r="CN53" s="1311">
        <v>64</v>
      </c>
      <c r="CO53" s="1311"/>
      <c r="CP53" s="1311"/>
      <c r="CQ53" s="1311"/>
      <c r="CR53" s="1311"/>
      <c r="CS53" s="1311"/>
      <c r="CT53" s="1311"/>
      <c r="CU53" s="1311"/>
      <c r="CV53" s="1311">
        <v>61.6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606</v>
      </c>
      <c r="AO55" s="1316"/>
      <c r="AP55" s="1316"/>
      <c r="AQ55" s="1316"/>
      <c r="AR55" s="1316"/>
      <c r="AS55" s="1316"/>
      <c r="AT55" s="1316"/>
      <c r="AU55" s="1316"/>
      <c r="AV55" s="1316"/>
      <c r="AW55" s="1316"/>
      <c r="AX55" s="1316"/>
      <c r="AY55" s="1316"/>
      <c r="AZ55" s="1316"/>
      <c r="BA55" s="1316"/>
      <c r="BB55" s="1314" t="s">
        <v>604</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3.1</v>
      </c>
      <c r="CO55" s="1311"/>
      <c r="CP55" s="1311"/>
      <c r="CQ55" s="1311"/>
      <c r="CR55" s="1311"/>
      <c r="CS55" s="1311"/>
      <c r="CT55" s="1311"/>
      <c r="CU55" s="1311"/>
      <c r="CV55" s="1311">
        <v>13.7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605</v>
      </c>
      <c r="BC57" s="1314"/>
      <c r="BD57" s="1314"/>
      <c r="BE57" s="1314"/>
      <c r="BF57" s="1314"/>
      <c r="BG57" s="1314"/>
      <c r="BH57" s="1314"/>
      <c r="BI57" s="1314"/>
      <c r="BJ57" s="1314"/>
      <c r="BK57" s="1314"/>
      <c r="BL57" s="1314"/>
      <c r="BM57" s="1314"/>
      <c r="BN57" s="1314"/>
      <c r="BO57" s="1314"/>
      <c r="BP57" s="1311">
        <v>52.3</v>
      </c>
      <c r="BQ57" s="1311"/>
      <c r="BR57" s="1311"/>
      <c r="BS57" s="1311"/>
      <c r="BT57" s="1311"/>
      <c r="BU57" s="1311"/>
      <c r="BV57" s="1311"/>
      <c r="BW57" s="1311"/>
      <c r="BX57" s="1311">
        <v>59.3</v>
      </c>
      <c r="BY57" s="1311"/>
      <c r="BZ57" s="1311"/>
      <c r="CA57" s="1311"/>
      <c r="CB57" s="1311"/>
      <c r="CC57" s="1311"/>
      <c r="CD57" s="1311"/>
      <c r="CE57" s="1311"/>
      <c r="CF57" s="1311">
        <v>59.9</v>
      </c>
      <c r="CG57" s="1311"/>
      <c r="CH57" s="1311"/>
      <c r="CI57" s="1311"/>
      <c r="CJ57" s="1311"/>
      <c r="CK57" s="1311"/>
      <c r="CL57" s="1311"/>
      <c r="CM57" s="1311"/>
      <c r="CN57" s="1311">
        <v>61</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552</v>
      </c>
      <c r="BQ72" s="1316"/>
      <c r="BR72" s="1316"/>
      <c r="BS72" s="1316"/>
      <c r="BT72" s="1316"/>
      <c r="BU72" s="1316"/>
      <c r="BV72" s="1316"/>
      <c r="BW72" s="1316"/>
      <c r="BX72" s="1316" t="s">
        <v>553</v>
      </c>
      <c r="BY72" s="1316"/>
      <c r="BZ72" s="1316"/>
      <c r="CA72" s="1316"/>
      <c r="CB72" s="1316"/>
      <c r="CC72" s="1316"/>
      <c r="CD72" s="1316"/>
      <c r="CE72" s="1316"/>
      <c r="CF72" s="1316" t="s">
        <v>554</v>
      </c>
      <c r="CG72" s="1316"/>
      <c r="CH72" s="1316"/>
      <c r="CI72" s="1316"/>
      <c r="CJ72" s="1316"/>
      <c r="CK72" s="1316"/>
      <c r="CL72" s="1316"/>
      <c r="CM72" s="1316"/>
      <c r="CN72" s="1316" t="s">
        <v>555</v>
      </c>
      <c r="CO72" s="1316"/>
      <c r="CP72" s="1316"/>
      <c r="CQ72" s="1316"/>
      <c r="CR72" s="1316"/>
      <c r="CS72" s="1316"/>
      <c r="CT72" s="1316"/>
      <c r="CU72" s="1316"/>
      <c r="CV72" s="1316" t="s">
        <v>556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18.3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10.6</v>
      </c>
      <c r="BQ75" s="1311"/>
      <c r="BR75" s="1311"/>
      <c r="BS75" s="1311"/>
      <c r="BT75" s="1311"/>
      <c r="BU75" s="1311"/>
      <c r="BV75" s="1311"/>
      <c r="BW75" s="1311"/>
      <c r="BX75" s="1311">
        <v>9.5</v>
      </c>
      <c r="BY75" s="1311"/>
      <c r="BZ75" s="1311"/>
      <c r="CA75" s="1311"/>
      <c r="CB75" s="1311"/>
      <c r="CC75" s="1311"/>
      <c r="CD75" s="1311"/>
      <c r="CE75" s="1311"/>
      <c r="CF75" s="1311">
        <v>8.1</v>
      </c>
      <c r="CG75" s="1311"/>
      <c r="CH75" s="1311"/>
      <c r="CI75" s="1311"/>
      <c r="CJ75" s="1311"/>
      <c r="CK75" s="1311"/>
      <c r="CL75" s="1311"/>
      <c r="CM75" s="1311"/>
      <c r="CN75" s="1311">
        <v>7</v>
      </c>
      <c r="CO75" s="1311"/>
      <c r="CP75" s="1311"/>
      <c r="CQ75" s="1311"/>
      <c r="CR75" s="1311"/>
      <c r="CS75" s="1311"/>
      <c r="CT75" s="1311"/>
      <c r="CU75" s="1311"/>
      <c r="CV75" s="1311">
        <v>5.8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606</v>
      </c>
      <c r="AO77" s="1316"/>
      <c r="AP77" s="1316"/>
      <c r="AQ77" s="1316"/>
      <c r="AR77" s="1316"/>
      <c r="AS77" s="1316"/>
      <c r="AT77" s="1316"/>
      <c r="AU77" s="1316"/>
      <c r="AV77" s="1316"/>
      <c r="AW77" s="1316"/>
      <c r="AX77" s="1316"/>
      <c r="AY77" s="1316"/>
      <c r="AZ77" s="1316"/>
      <c r="BA77" s="1316"/>
      <c r="BB77" s="1314" t="s">
        <v>604</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3.1</v>
      </c>
      <c r="CO77" s="1311"/>
      <c r="CP77" s="1311"/>
      <c r="CQ77" s="1311"/>
      <c r="CR77" s="1311"/>
      <c r="CS77" s="1311"/>
      <c r="CT77" s="1311"/>
      <c r="CU77" s="1311"/>
      <c r="CV77" s="1311">
        <v>13.7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609</v>
      </c>
      <c r="BC79" s="1314"/>
      <c r="BD79" s="1314"/>
      <c r="BE79" s="1314"/>
      <c r="BF79" s="1314"/>
      <c r="BG79" s="1314"/>
      <c r="BH79" s="1314"/>
      <c r="BI79" s="1314"/>
      <c r="BJ79" s="1314"/>
      <c r="BK79" s="1314"/>
      <c r="BL79" s="1314"/>
      <c r="BM79" s="1314"/>
      <c r="BN79" s="1314"/>
      <c r="BO79" s="1314"/>
      <c r="BP79" s="1311">
        <v>7.9</v>
      </c>
      <c r="BQ79" s="1311"/>
      <c r="BR79" s="1311"/>
      <c r="BS79" s="1311"/>
      <c r="BT79" s="1311"/>
      <c r="BU79" s="1311"/>
      <c r="BV79" s="1311"/>
      <c r="BW79" s="1311"/>
      <c r="BX79" s="1311">
        <v>7.9</v>
      </c>
      <c r="BY79" s="1311"/>
      <c r="BZ79" s="1311"/>
      <c r="CA79" s="1311"/>
      <c r="CB79" s="1311"/>
      <c r="CC79" s="1311"/>
      <c r="CD79" s="1311"/>
      <c r="CE79" s="1311"/>
      <c r="CF79" s="1311">
        <v>7.8</v>
      </c>
      <c r="CG79" s="1311"/>
      <c r="CH79" s="1311"/>
      <c r="CI79" s="1311"/>
      <c r="CJ79" s="1311"/>
      <c r="CK79" s="1311"/>
      <c r="CL79" s="1311"/>
      <c r="CM79" s="1311"/>
      <c r="CN79" s="1311">
        <v>7.9</v>
      </c>
      <c r="CO79" s="1311"/>
      <c r="CP79" s="1311"/>
      <c r="CQ79" s="1311"/>
      <c r="CR79" s="1311"/>
      <c r="CS79" s="1311"/>
      <c r="CT79" s="1311"/>
      <c r="CU79" s="1311"/>
      <c r="CV79" s="1311">
        <v>7.9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ZVQLSLtuRt1GUqhcOczyTqbBVHYbG1f91B0oraDiEcjRatkIvEq3+5XPioCND2E4OZBheuqUHonl/fpvU8gKQ==" saltValue="eoAkYtSeTK+qaUTMkuG8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IthLx9cG1arEheyeAA0wlcSN9N09EKUkr2fdVXSPx7TjyIWnH+RT7KMo6EklwQ9bJ5cn06I9v0Ty8v5y8A00jg==" saltValue="9FAejawH7uqQeafulEbV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Ebkpq/USq5bb2trTarI7cT1gJt1wtM2U2o5VwiXFCtPMF34FNk3IbEAdvQn3hvm2Ze91F70c60eS+QtXzJ/KcA==" saltValue="ha0qqI2lbXibjhjgzkUH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24844</v>
      </c>
      <c r="E3" s="162"/>
      <c r="F3" s="163">
        <v>79466</v>
      </c>
      <c r="G3" s="164"/>
      <c r="H3" s="165"/>
    </row>
    <row r="4" spans="1:8" x14ac:dyDescent="0.15">
      <c r="A4" s="166"/>
      <c r="B4" s="167"/>
      <c r="C4" s="168"/>
      <c r="D4" s="169">
        <v>16359</v>
      </c>
      <c r="E4" s="170"/>
      <c r="F4" s="171">
        <v>44645</v>
      </c>
      <c r="G4" s="172"/>
      <c r="H4" s="173"/>
    </row>
    <row r="5" spans="1:8" x14ac:dyDescent="0.15">
      <c r="A5" s="154" t="s">
        <v>544</v>
      </c>
      <c r="B5" s="159"/>
      <c r="C5" s="160"/>
      <c r="D5" s="161">
        <v>39828</v>
      </c>
      <c r="E5" s="162"/>
      <c r="F5" s="163">
        <v>90072</v>
      </c>
      <c r="G5" s="164"/>
      <c r="H5" s="165"/>
    </row>
    <row r="6" spans="1:8" x14ac:dyDescent="0.15">
      <c r="A6" s="166"/>
      <c r="B6" s="167"/>
      <c r="C6" s="168"/>
      <c r="D6" s="169">
        <v>23018</v>
      </c>
      <c r="E6" s="170"/>
      <c r="F6" s="171">
        <v>46083</v>
      </c>
      <c r="G6" s="172"/>
      <c r="H6" s="173"/>
    </row>
    <row r="7" spans="1:8" x14ac:dyDescent="0.15">
      <c r="A7" s="154" t="s">
        <v>545</v>
      </c>
      <c r="B7" s="159"/>
      <c r="C7" s="160"/>
      <c r="D7" s="161">
        <v>100122</v>
      </c>
      <c r="E7" s="162"/>
      <c r="F7" s="163">
        <v>88328</v>
      </c>
      <c r="G7" s="164"/>
      <c r="H7" s="165"/>
    </row>
    <row r="8" spans="1:8" x14ac:dyDescent="0.15">
      <c r="A8" s="166"/>
      <c r="B8" s="167"/>
      <c r="C8" s="168"/>
      <c r="D8" s="169">
        <v>79329</v>
      </c>
      <c r="E8" s="170"/>
      <c r="F8" s="171">
        <v>49013</v>
      </c>
      <c r="G8" s="172"/>
      <c r="H8" s="173"/>
    </row>
    <row r="9" spans="1:8" x14ac:dyDescent="0.15">
      <c r="A9" s="154" t="s">
        <v>546</v>
      </c>
      <c r="B9" s="159"/>
      <c r="C9" s="160"/>
      <c r="D9" s="161">
        <v>92476</v>
      </c>
      <c r="E9" s="162"/>
      <c r="F9" s="163">
        <v>103390</v>
      </c>
      <c r="G9" s="164"/>
      <c r="H9" s="165"/>
    </row>
    <row r="10" spans="1:8" x14ac:dyDescent="0.15">
      <c r="A10" s="166"/>
      <c r="B10" s="167"/>
      <c r="C10" s="168"/>
      <c r="D10" s="169">
        <v>64520</v>
      </c>
      <c r="E10" s="170"/>
      <c r="F10" s="171">
        <v>51269</v>
      </c>
      <c r="G10" s="172"/>
      <c r="H10" s="173"/>
    </row>
    <row r="11" spans="1:8" x14ac:dyDescent="0.15">
      <c r="A11" s="154" t="s">
        <v>547</v>
      </c>
      <c r="B11" s="159"/>
      <c r="C11" s="160"/>
      <c r="D11" s="161">
        <v>178586</v>
      </c>
      <c r="E11" s="162"/>
      <c r="F11" s="163">
        <v>117234</v>
      </c>
      <c r="G11" s="164"/>
      <c r="H11" s="165"/>
    </row>
    <row r="12" spans="1:8" x14ac:dyDescent="0.15">
      <c r="A12" s="166"/>
      <c r="B12" s="167"/>
      <c r="C12" s="174"/>
      <c r="D12" s="169">
        <v>151050</v>
      </c>
      <c r="E12" s="170"/>
      <c r="F12" s="171">
        <v>59796</v>
      </c>
      <c r="G12" s="172"/>
      <c r="H12" s="173"/>
    </row>
    <row r="13" spans="1:8" x14ac:dyDescent="0.15">
      <c r="A13" s="154"/>
      <c r="B13" s="159"/>
      <c r="C13" s="175"/>
      <c r="D13" s="176">
        <v>87171</v>
      </c>
      <c r="E13" s="177"/>
      <c r="F13" s="178">
        <v>95698</v>
      </c>
      <c r="G13" s="179"/>
      <c r="H13" s="165"/>
    </row>
    <row r="14" spans="1:8" x14ac:dyDescent="0.15">
      <c r="A14" s="166"/>
      <c r="B14" s="167"/>
      <c r="C14" s="168"/>
      <c r="D14" s="169">
        <v>66855</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8.56</v>
      </c>
      <c r="C19" s="180">
        <f>ROUND(VALUE(SUBSTITUTE(実質収支比率等に係る経年分析!G$48,"▲","-")),2)</f>
        <v>14.41</v>
      </c>
      <c r="D19" s="180">
        <f>ROUND(VALUE(SUBSTITUTE(実質収支比率等に係る経年分析!H$48,"▲","-")),2)</f>
        <v>21.04</v>
      </c>
      <c r="E19" s="180">
        <f>ROUND(VALUE(SUBSTITUTE(実質収支比率等に係る経年分析!I$48,"▲","-")),2)</f>
        <v>7.88</v>
      </c>
      <c r="F19" s="180">
        <f>ROUND(VALUE(SUBSTITUTE(実質収支比率等に係る経年分析!J$48,"▲","-")),2)</f>
        <v>6.78</v>
      </c>
    </row>
    <row r="20" spans="1:11" x14ac:dyDescent="0.15">
      <c r="A20" s="180" t="s">
        <v>55</v>
      </c>
      <c r="B20" s="180">
        <f>ROUND(VALUE(SUBSTITUTE(実質収支比率等に係る経年分析!F$47,"▲","-")),2)</f>
        <v>18.43</v>
      </c>
      <c r="C20" s="180">
        <f>ROUND(VALUE(SUBSTITUTE(実質収支比率等に係る経年分析!G$47,"▲","-")),2)</f>
        <v>16.170000000000002</v>
      </c>
      <c r="D20" s="180">
        <f>ROUND(VALUE(SUBSTITUTE(実質収支比率等に係る経年分析!H$47,"▲","-")),2)</f>
        <v>4.79</v>
      </c>
      <c r="E20" s="180">
        <f>ROUND(VALUE(SUBSTITUTE(実質収支比率等に係る経年分析!I$47,"▲","-")),2)</f>
        <v>10.24</v>
      </c>
      <c r="F20" s="180">
        <f>ROUND(VALUE(SUBSTITUTE(実質収支比率等に係る経年分析!J$47,"▲","-")),2)</f>
        <v>11.25</v>
      </c>
    </row>
    <row r="21" spans="1:11" x14ac:dyDescent="0.15">
      <c r="A21" s="180" t="s">
        <v>56</v>
      </c>
      <c r="B21" s="180">
        <f>IF(ISNUMBER(VALUE(SUBSTITUTE(実質収支比率等に係る経年分析!F$49,"▲","-"))),ROUND(VALUE(SUBSTITUTE(実質収支比率等に係る経年分析!F$49,"▲","-")),2),NA())</f>
        <v>3.74</v>
      </c>
      <c r="C21" s="180">
        <f>IF(ISNUMBER(VALUE(SUBSTITUTE(実質収支比率等に係る経年分析!G$49,"▲","-"))),ROUND(VALUE(SUBSTITUTE(実質収支比率等に係る経年分析!G$49,"▲","-")),2),NA())</f>
        <v>3.61</v>
      </c>
      <c r="D21" s="180">
        <f>IF(ISNUMBER(VALUE(SUBSTITUTE(実質収支比率等に係る経年分析!H$49,"▲","-"))),ROUND(VALUE(SUBSTITUTE(実質収支比率等に係る経年分析!H$49,"▲","-")),2),NA())</f>
        <v>-4.66</v>
      </c>
      <c r="E21" s="180">
        <f>IF(ISNUMBER(VALUE(SUBSTITUTE(実質収支比率等に係る経年分析!I$49,"▲","-"))),ROUND(VALUE(SUBSTITUTE(実質収支比率等に係る経年分析!I$49,"▲","-")),2),NA())</f>
        <v>-7.25</v>
      </c>
      <c r="F21" s="180">
        <f>IF(ISNUMBER(VALUE(SUBSTITUTE(実質収支比率等に係る経年分析!J$49,"▲","-"))),ROUND(VALUE(SUBSTITUTE(実質収支比率等に係る経年分析!J$49,"▲","-")),2),NA())</f>
        <v>0.87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板野町奨学金貸与事業特別会計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板野町住宅新築資金等貸付事業特別会計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板野町後期高齢者医療特別会計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板野町介護保険（介護サービス事業）特別会計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板野町特別会計国民健康保険</v>
      </c>
      <c r="B33" s="181">
        <f>IF(ROUND(VALUE(SUBSTITUTE(連結実質赤字比率に係る赤字・黒字の構成分析!F$37,"▲", "-")), 2) &lt; 0, ABS(ROUND(VALUE(SUBSTITUTE(連結実質赤字比率に係る赤字・黒字の構成分析!F$37,"▲", "-")), 2)), NA())</f>
        <v>1.05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0.96</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0.51</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0.45</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板野町介護保険（保険事業）特別会計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8.5399999999999991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6.75</v>
      </c>
    </row>
    <row r="36" spans="1:16" x14ac:dyDescent="0.15">
      <c r="A36" s="181" t="str">
        <f>IF(連結実質赤字比率に係る赤字・黒字の構成分析!C$34="",NA(),連結実質赤字比率に係る赤字・黒字の構成分析!C$34)</f>
        <v>板野町水道事業会計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417</v>
      </c>
      <c r="E42" s="182"/>
      <c r="F42" s="182"/>
      <c r="G42" s="182">
        <f>'実質公債費比率（分子）の構造'!L$52</f>
        <v>391</v>
      </c>
      <c r="H42" s="182"/>
      <c r="I42" s="182"/>
      <c r="J42" s="182">
        <f>'実質公債費比率（分子）の構造'!M$52</f>
        <v>387</v>
      </c>
      <c r="K42" s="182"/>
      <c r="L42" s="182"/>
      <c r="M42" s="182">
        <f>'実質公債費比率（分子）の構造'!N$52</f>
        <v>374</v>
      </c>
      <c r="N42" s="182"/>
      <c r="O42" s="182"/>
      <c r="P42" s="182">
        <f>'実質公債費比率（分子）の構造'!O$52</f>
        <v>373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85</v>
      </c>
      <c r="C45" s="182"/>
      <c r="D45" s="182"/>
      <c r="E45" s="182">
        <f>'実質公債費比率（分子）の構造'!L$49</f>
        <v>84</v>
      </c>
      <c r="F45" s="182"/>
      <c r="G45" s="182"/>
      <c r="H45" s="182">
        <f>'実質公債費比率（分子）の構造'!M$49</f>
        <v>84</v>
      </c>
      <c r="I45" s="182"/>
      <c r="J45" s="182"/>
      <c r="K45" s="182">
        <f>'実質公債費比率（分子）の構造'!N$49</f>
        <v>60</v>
      </c>
      <c r="L45" s="182"/>
      <c r="M45" s="182"/>
      <c r="N45" s="182">
        <f>'実質公債費比率（分子）の構造'!O$49</f>
        <v>5</v>
      </c>
      <c r="O45" s="182"/>
      <c r="P45" s="182"/>
    </row>
    <row r="46" spans="1:16" x14ac:dyDescent="0.15">
      <c r="A46" s="182" t="s">
        <v>67</v>
      </c>
      <c r="B46" s="182">
        <f>'実質公債費比率（分子）の構造'!K$48</f>
        <v>119</v>
      </c>
      <c r="C46" s="182"/>
      <c r="D46" s="182"/>
      <c r="E46" s="182">
        <f>'実質公債費比率（分子）の構造'!L$48</f>
        <v>131</v>
      </c>
      <c r="F46" s="182"/>
      <c r="G46" s="182"/>
      <c r="H46" s="182">
        <f>'実質公債費比率（分子）の構造'!M$48</f>
        <v>134</v>
      </c>
      <c r="I46" s="182"/>
      <c r="J46" s="182"/>
      <c r="K46" s="182">
        <f>'実質公債費比率（分子）の構造'!N$48</f>
        <v>136</v>
      </c>
      <c r="L46" s="182"/>
      <c r="M46" s="182"/>
      <c r="N46" s="182">
        <f>'実質公債費比率（分子）の構造'!O$48</f>
        <v>139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519</v>
      </c>
      <c r="C49" s="182"/>
      <c r="D49" s="182"/>
      <c r="E49" s="182">
        <f>'実質公債費比率（分子）の構造'!L$45</f>
        <v>414</v>
      </c>
      <c r="F49" s="182"/>
      <c r="G49" s="182"/>
      <c r="H49" s="182">
        <f>'実質公債費比率（分子）の構造'!M$45</f>
        <v>399</v>
      </c>
      <c r="I49" s="182"/>
      <c r="J49" s="182"/>
      <c r="K49" s="182">
        <f>'実質公債費比率（分子）の構造'!N$45</f>
        <v>388</v>
      </c>
      <c r="L49" s="182"/>
      <c r="M49" s="182"/>
      <c r="N49" s="182">
        <f>'実質公債費比率（分子）の構造'!O$45</f>
        <v>363</v>
      </c>
      <c r="O49" s="182"/>
      <c r="P49" s="182"/>
    </row>
    <row r="50" spans="1:16" x14ac:dyDescent="0.15">
      <c r="A50" s="182" t="s">
        <v>71</v>
      </c>
      <c r="B50" s="182" t="e">
        <f>NA()</f>
        <v>#N/A</v>
      </c>
      <c r="C50" s="182">
        <f>IF(ISNUMBER('実質公債費比率（分子）の構造'!K$53),'実質公債費比率（分子）の構造'!K$53,NA())</f>
        <v>306</v>
      </c>
      <c r="D50" s="182" t="e">
        <f>NA()</f>
        <v>#N/A</v>
      </c>
      <c r="E50" s="182" t="e">
        <f>NA()</f>
        <v>#N/A</v>
      </c>
      <c r="F50" s="182">
        <f>IF(ISNUMBER('実質公債費比率（分子）の構造'!L$53),'実質公債費比率（分子）の構造'!L$53,NA())</f>
        <v>238</v>
      </c>
      <c r="G50" s="182" t="e">
        <f>NA()</f>
        <v>#N/A</v>
      </c>
      <c r="H50" s="182" t="e">
        <f>NA()</f>
        <v>#N/A</v>
      </c>
      <c r="I50" s="182">
        <f>IF(ISNUMBER('実質公債費比率（分子）の構造'!M$53),'実質公債費比率（分子）の構造'!M$53,NA())</f>
        <v>230</v>
      </c>
      <c r="J50" s="182" t="e">
        <f>NA()</f>
        <v>#N/A</v>
      </c>
      <c r="K50" s="182" t="e">
        <f>NA()</f>
        <v>#N/A</v>
      </c>
      <c r="L50" s="182">
        <f>IF(ISNUMBER('実質公債費比率（分子）の構造'!N$53),'実質公債費比率（分子）の構造'!N$53,NA())</f>
        <v>210</v>
      </c>
      <c r="M50" s="182" t="e">
        <f>NA()</f>
        <v>#N/A</v>
      </c>
      <c r="N50" s="182" t="e">
        <f>NA()</f>
        <v>#N/A</v>
      </c>
      <c r="O50" s="182">
        <f>IF(ISNUMBER('実質公債費比率（分子）の構造'!O$53),'実質公債費比率（分子）の構造'!O$53,NA())</f>
        <v>134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4321</v>
      </c>
      <c r="E56" s="181"/>
      <c r="F56" s="181"/>
      <c r="G56" s="181">
        <f>'将来負担比率（分子）の構造'!J$52</f>
        <v>4392</v>
      </c>
      <c r="H56" s="181"/>
      <c r="I56" s="181"/>
      <c r="J56" s="181">
        <f>'将来負担比率（分子）の構造'!K$52</f>
        <v>4333</v>
      </c>
      <c r="K56" s="181"/>
      <c r="L56" s="181"/>
      <c r="M56" s="181">
        <f>'将来負担比率（分子）の構造'!L$52</f>
        <v>4568</v>
      </c>
      <c r="N56" s="181"/>
      <c r="O56" s="181"/>
      <c r="P56" s="181">
        <f>'将来負担比率（分子）の構造'!M$52</f>
        <v>4652</v>
      </c>
    </row>
    <row r="57" spans="1:16" x14ac:dyDescent="0.15">
      <c r="A57" s="181" t="s">
        <v>42</v>
      </c>
      <c r="B57" s="181"/>
      <c r="C57" s="181"/>
      <c r="D57" s="181">
        <f>'将来負担比率（分子）の構造'!I$51</f>
        <v>89</v>
      </c>
      <c r="E57" s="181"/>
      <c r="F57" s="181"/>
      <c r="G57" s="181">
        <f>'将来負担比率（分子）の構造'!J$51</f>
        <v>68</v>
      </c>
      <c r="H57" s="181"/>
      <c r="I57" s="181"/>
      <c r="J57" s="181">
        <f>'将来負担比率（分子）の構造'!K$51</f>
        <v>68</v>
      </c>
      <c r="K57" s="181"/>
      <c r="L57" s="181"/>
      <c r="M57" s="181">
        <f>'将来負担比率（分子）の構造'!L$51</f>
        <v>63</v>
      </c>
      <c r="N57" s="181"/>
      <c r="O57" s="181"/>
      <c r="P57" s="181">
        <f>'将来負担比率（分子）の構造'!M$51</f>
        <v>53</v>
      </c>
    </row>
    <row r="58" spans="1:16" x14ac:dyDescent="0.15">
      <c r="A58" s="181" t="s">
        <v>41</v>
      </c>
      <c r="B58" s="181"/>
      <c r="C58" s="181"/>
      <c r="D58" s="181">
        <f>'将来負担比率（分子）の構造'!I$50</f>
        <v>3582</v>
      </c>
      <c r="E58" s="181"/>
      <c r="F58" s="181"/>
      <c r="G58" s="181">
        <f>'将来負担比率（分子）の構造'!J$50</f>
        <v>3521</v>
      </c>
      <c r="H58" s="181"/>
      <c r="I58" s="181"/>
      <c r="J58" s="181">
        <f>'将来負担比率（分子）の構造'!K$50</f>
        <v>3156</v>
      </c>
      <c r="K58" s="181"/>
      <c r="L58" s="181"/>
      <c r="M58" s="181">
        <f>'将来負担比率（分子）の構造'!L$50</f>
        <v>3484</v>
      </c>
      <c r="N58" s="181"/>
      <c r="O58" s="181"/>
      <c r="P58" s="181">
        <f>'将来負担比率（分子）の構造'!M$50</f>
        <v>2798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604</v>
      </c>
      <c r="C62" s="181"/>
      <c r="D62" s="181"/>
      <c r="E62" s="181">
        <f>'将来負担比率（分子）の構造'!J$45</f>
        <v>528</v>
      </c>
      <c r="F62" s="181"/>
      <c r="G62" s="181"/>
      <c r="H62" s="181">
        <f>'将来負担比率（分子）の構造'!K$45</f>
        <v>438</v>
      </c>
      <c r="I62" s="181"/>
      <c r="J62" s="181"/>
      <c r="K62" s="181">
        <f>'将来負担比率（分子）の構造'!L$45</f>
        <v>429</v>
      </c>
      <c r="L62" s="181"/>
      <c r="M62" s="181"/>
      <c r="N62" s="181">
        <f>'将来負担比率（分子）の構造'!M$45</f>
        <v>389</v>
      </c>
      <c r="O62" s="181"/>
      <c r="P62" s="181"/>
    </row>
    <row r="63" spans="1:16" x14ac:dyDescent="0.15">
      <c r="A63" s="181" t="s">
        <v>34</v>
      </c>
      <c r="B63" s="181">
        <f>'将来負担比率（分子）の構造'!I$44</f>
        <v>244</v>
      </c>
      <c r="C63" s="181"/>
      <c r="D63" s="181"/>
      <c r="E63" s="181">
        <f>'将来負担比率（分子）の構造'!J$44</f>
        <v>163</v>
      </c>
      <c r="F63" s="181"/>
      <c r="G63" s="181"/>
      <c r="H63" s="181">
        <f>'将来負担比率（分子）の構造'!K$44</f>
        <v>82</v>
      </c>
      <c r="I63" s="181"/>
      <c r="J63" s="181"/>
      <c r="K63" s="181">
        <f>'将来負担比率（分子）の構造'!L$44</f>
        <v>21</v>
      </c>
      <c r="L63" s="181"/>
      <c r="M63" s="181"/>
      <c r="N63" s="181">
        <f>'将来負担比率（分子）の構造'!M$44</f>
        <v>7</v>
      </c>
      <c r="O63" s="181"/>
      <c r="P63" s="181"/>
    </row>
    <row r="64" spans="1:16" x14ac:dyDescent="0.15">
      <c r="A64" s="181" t="s">
        <v>33</v>
      </c>
      <c r="B64" s="181">
        <f>'将来負担比率（分子）の構造'!I$43</f>
        <v>2054</v>
      </c>
      <c r="C64" s="181"/>
      <c r="D64" s="181"/>
      <c r="E64" s="181">
        <f>'将来負担比率（分子）の構造'!J$43</f>
        <v>2063</v>
      </c>
      <c r="F64" s="181"/>
      <c r="G64" s="181"/>
      <c r="H64" s="181">
        <f>'将来負担比率（分子）の構造'!K$43</f>
        <v>2041</v>
      </c>
      <c r="I64" s="181"/>
      <c r="J64" s="181"/>
      <c r="K64" s="181">
        <f>'将来負担比率（分子）の構造'!L$43</f>
        <v>2021</v>
      </c>
      <c r="L64" s="181"/>
      <c r="M64" s="181"/>
      <c r="N64" s="181">
        <f>'将来負担比率（分子）の構造'!M$43</f>
        <v>1999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4144</v>
      </c>
      <c r="C66" s="181"/>
      <c r="D66" s="181"/>
      <c r="E66" s="181">
        <f>'将来負担比率（分子）の構造'!J$41</f>
        <v>4096</v>
      </c>
      <c r="F66" s="181"/>
      <c r="G66" s="181"/>
      <c r="H66" s="181">
        <f>'将来負担比率（分子）の構造'!K$41</f>
        <v>4632</v>
      </c>
      <c r="I66" s="181"/>
      <c r="J66" s="181"/>
      <c r="K66" s="181">
        <f>'将来負担比率（分子）の構造'!L$41</f>
        <v>5132</v>
      </c>
      <c r="L66" s="181"/>
      <c r="M66" s="181"/>
      <c r="N66" s="181">
        <f>'将来負担比率（分子）の構造'!M$41</f>
        <v>5740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633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169</v>
      </c>
      <c r="C72" s="185">
        <f>基金残高に係る経年分析!G55</f>
        <v>369</v>
      </c>
      <c r="D72" s="185">
        <f>基金残高に係る経年分析!H55</f>
        <v>428</v>
      </c>
    </row>
    <row r="73" spans="1:16" x14ac:dyDescent="0.15">
      <c r="A73" s="184" t="s">
        <v>78</v>
      </c>
      <c r="B73" s="185">
        <f>基金残高に係る経年分析!F56</f>
        <v>407</v>
      </c>
      <c r="C73" s="185">
        <f>基金残高に係る経年分析!G56</f>
        <v>482</v>
      </c>
      <c r="D73" s="185">
        <f>基金残高に係る経年分析!H56</f>
        <v>452</v>
      </c>
    </row>
    <row r="74" spans="1:16" x14ac:dyDescent="0.15">
      <c r="A74" s="184" t="s">
        <v>79</v>
      </c>
      <c r="B74" s="185">
        <f>基金残高に係る経年分析!F57</f>
        <v>2580</v>
      </c>
      <c r="C74" s="185">
        <f>基金残高に係る経年分析!G57</f>
        <v>2634</v>
      </c>
      <c r="D74" s="185">
        <f>基金残高に係る経年分析!H57</f>
        <v>1921</v>
      </c>
    </row>
  </sheetData>
  <sheetProtection algorithmName="SHA-512" hashValue="rJU6X1SXin9pAArhZRFE6c77frCEgX6OAFtQBRMQDsojrbO0a6ArIMeXHU2hxsi8DqYOzpoIZX6xM5CHfWXx4w==" saltValue="G5RVw1c5xgD1n6D0k6Gg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1574060</v>
      </c>
      <c r="S5" s="675"/>
      <c r="T5" s="675"/>
      <c r="U5" s="675"/>
      <c r="V5" s="675"/>
      <c r="W5" s="675"/>
      <c r="X5" s="675"/>
      <c r="Y5" s="676"/>
      <c r="Z5" s="677">
        <v>16.899999999999999</v>
      </c>
      <c r="AA5" s="677"/>
      <c r="AB5" s="677"/>
      <c r="AC5" s="677"/>
      <c r="AD5" s="678">
        <v>1574060</v>
      </c>
      <c r="AE5" s="678"/>
      <c r="AF5" s="678"/>
      <c r="AG5" s="678"/>
      <c r="AH5" s="678"/>
      <c r="AI5" s="678"/>
      <c r="AJ5" s="678"/>
      <c r="AK5" s="678"/>
      <c r="AL5" s="679">
        <v>43.5</v>
      </c>
      <c r="AM5" s="680"/>
      <c r="AN5" s="680"/>
      <c r="AO5" s="681"/>
      <c r="AP5" s="671" t="s">
        <v>225</v>
      </c>
      <c r="AQ5" s="672"/>
      <c r="AR5" s="672"/>
      <c r="AS5" s="672"/>
      <c r="AT5" s="672"/>
      <c r="AU5" s="672"/>
      <c r="AV5" s="672"/>
      <c r="AW5" s="672"/>
      <c r="AX5" s="672"/>
      <c r="AY5" s="672"/>
      <c r="AZ5" s="672"/>
      <c r="BA5" s="672"/>
      <c r="BB5" s="672"/>
      <c r="BC5" s="672"/>
      <c r="BD5" s="672"/>
      <c r="BE5" s="672"/>
      <c r="BF5" s="673"/>
      <c r="BG5" s="685">
        <v>1574060</v>
      </c>
      <c r="BH5" s="686"/>
      <c r="BI5" s="686"/>
      <c r="BJ5" s="686"/>
      <c r="BK5" s="686"/>
      <c r="BL5" s="686"/>
      <c r="BM5" s="686"/>
      <c r="BN5" s="687"/>
      <c r="BO5" s="688">
        <v>100</v>
      </c>
      <c r="BP5" s="688"/>
      <c r="BQ5" s="688"/>
      <c r="BR5" s="688"/>
      <c r="BS5" s="689">
        <v>37887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82208</v>
      </c>
      <c r="S6" s="686"/>
      <c r="T6" s="686"/>
      <c r="U6" s="686"/>
      <c r="V6" s="686"/>
      <c r="W6" s="686"/>
      <c r="X6" s="686"/>
      <c r="Y6" s="687"/>
      <c r="Z6" s="688">
        <v>0.9</v>
      </c>
      <c r="AA6" s="688"/>
      <c r="AB6" s="688"/>
      <c r="AC6" s="688"/>
      <c r="AD6" s="689">
        <v>82208</v>
      </c>
      <c r="AE6" s="689"/>
      <c r="AF6" s="689"/>
      <c r="AG6" s="689"/>
      <c r="AH6" s="689"/>
      <c r="AI6" s="689"/>
      <c r="AJ6" s="689"/>
      <c r="AK6" s="689"/>
      <c r="AL6" s="690">
        <v>2.2999999999999998</v>
      </c>
      <c r="AM6" s="691"/>
      <c r="AN6" s="691"/>
      <c r="AO6" s="692"/>
      <c r="AP6" s="682" t="s">
        <v>230</v>
      </c>
      <c r="AQ6" s="683"/>
      <c r="AR6" s="683"/>
      <c r="AS6" s="683"/>
      <c r="AT6" s="683"/>
      <c r="AU6" s="683"/>
      <c r="AV6" s="683"/>
      <c r="AW6" s="683"/>
      <c r="AX6" s="683"/>
      <c r="AY6" s="683"/>
      <c r="AZ6" s="683"/>
      <c r="BA6" s="683"/>
      <c r="BB6" s="683"/>
      <c r="BC6" s="683"/>
      <c r="BD6" s="683"/>
      <c r="BE6" s="683"/>
      <c r="BF6" s="684"/>
      <c r="BG6" s="685">
        <v>1574060</v>
      </c>
      <c r="BH6" s="686"/>
      <c r="BI6" s="686"/>
      <c r="BJ6" s="686"/>
      <c r="BK6" s="686"/>
      <c r="BL6" s="686"/>
      <c r="BM6" s="686"/>
      <c r="BN6" s="687"/>
      <c r="BO6" s="688">
        <v>100</v>
      </c>
      <c r="BP6" s="688"/>
      <c r="BQ6" s="688"/>
      <c r="BR6" s="688"/>
      <c r="BS6" s="689">
        <v>37887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78048</v>
      </c>
      <c r="CS6" s="686"/>
      <c r="CT6" s="686"/>
      <c r="CU6" s="686"/>
      <c r="CV6" s="686"/>
      <c r="CW6" s="686"/>
      <c r="CX6" s="686"/>
      <c r="CY6" s="687"/>
      <c r="CZ6" s="679">
        <v>0.9</v>
      </c>
      <c r="DA6" s="680"/>
      <c r="DB6" s="680"/>
      <c r="DC6" s="699"/>
      <c r="DD6" s="694" t="s">
        <v>232</v>
      </c>
      <c r="DE6" s="686"/>
      <c r="DF6" s="686"/>
      <c r="DG6" s="686"/>
      <c r="DH6" s="686"/>
      <c r="DI6" s="686"/>
      <c r="DJ6" s="686"/>
      <c r="DK6" s="686"/>
      <c r="DL6" s="686"/>
      <c r="DM6" s="686"/>
      <c r="DN6" s="686"/>
      <c r="DO6" s="686"/>
      <c r="DP6" s="687"/>
      <c r="DQ6" s="694">
        <v>78048</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1805</v>
      </c>
      <c r="S7" s="686"/>
      <c r="T7" s="686"/>
      <c r="U7" s="686"/>
      <c r="V7" s="686"/>
      <c r="W7" s="686"/>
      <c r="X7" s="686"/>
      <c r="Y7" s="687"/>
      <c r="Z7" s="688">
        <v>0</v>
      </c>
      <c r="AA7" s="688"/>
      <c r="AB7" s="688"/>
      <c r="AC7" s="688"/>
      <c r="AD7" s="689">
        <v>1805</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689821</v>
      </c>
      <c r="BH7" s="686"/>
      <c r="BI7" s="686"/>
      <c r="BJ7" s="686"/>
      <c r="BK7" s="686"/>
      <c r="BL7" s="686"/>
      <c r="BM7" s="686"/>
      <c r="BN7" s="687"/>
      <c r="BO7" s="688">
        <v>43.8</v>
      </c>
      <c r="BP7" s="688"/>
      <c r="BQ7" s="688"/>
      <c r="BR7" s="688"/>
      <c r="BS7" s="689">
        <v>37887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2389021</v>
      </c>
      <c r="CS7" s="686"/>
      <c r="CT7" s="686"/>
      <c r="CU7" s="686"/>
      <c r="CV7" s="686"/>
      <c r="CW7" s="686"/>
      <c r="CX7" s="686"/>
      <c r="CY7" s="687"/>
      <c r="CZ7" s="688">
        <v>26.6</v>
      </c>
      <c r="DA7" s="688"/>
      <c r="DB7" s="688"/>
      <c r="DC7" s="688"/>
      <c r="DD7" s="694">
        <v>92753</v>
      </c>
      <c r="DE7" s="686"/>
      <c r="DF7" s="686"/>
      <c r="DG7" s="686"/>
      <c r="DH7" s="686"/>
      <c r="DI7" s="686"/>
      <c r="DJ7" s="686"/>
      <c r="DK7" s="686"/>
      <c r="DL7" s="686"/>
      <c r="DM7" s="686"/>
      <c r="DN7" s="686"/>
      <c r="DO7" s="686"/>
      <c r="DP7" s="687"/>
      <c r="DQ7" s="694">
        <v>876935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10451</v>
      </c>
      <c r="S8" s="686"/>
      <c r="T8" s="686"/>
      <c r="U8" s="686"/>
      <c r="V8" s="686"/>
      <c r="W8" s="686"/>
      <c r="X8" s="686"/>
      <c r="Y8" s="687"/>
      <c r="Z8" s="688">
        <v>0.1</v>
      </c>
      <c r="AA8" s="688"/>
      <c r="AB8" s="688"/>
      <c r="AC8" s="688"/>
      <c r="AD8" s="689">
        <v>10451</v>
      </c>
      <c r="AE8" s="689"/>
      <c r="AF8" s="689"/>
      <c r="AG8" s="689"/>
      <c r="AH8" s="689"/>
      <c r="AI8" s="689"/>
      <c r="AJ8" s="689"/>
      <c r="AK8" s="689"/>
      <c r="AL8" s="690">
        <v>0.3</v>
      </c>
      <c r="AM8" s="691"/>
      <c r="AN8" s="691"/>
      <c r="AO8" s="692"/>
      <c r="AP8" s="682" t="s">
        <v>237</v>
      </c>
      <c r="AQ8" s="683"/>
      <c r="AR8" s="683"/>
      <c r="AS8" s="683"/>
      <c r="AT8" s="683"/>
      <c r="AU8" s="683"/>
      <c r="AV8" s="683"/>
      <c r="AW8" s="683"/>
      <c r="AX8" s="683"/>
      <c r="AY8" s="683"/>
      <c r="AZ8" s="683"/>
      <c r="BA8" s="683"/>
      <c r="BB8" s="683"/>
      <c r="BC8" s="683"/>
      <c r="BD8" s="683"/>
      <c r="BE8" s="683"/>
      <c r="BF8" s="684"/>
      <c r="BG8" s="685">
        <v>21688</v>
      </c>
      <c r="BH8" s="686"/>
      <c r="BI8" s="686"/>
      <c r="BJ8" s="686"/>
      <c r="BK8" s="686"/>
      <c r="BL8" s="686"/>
      <c r="BM8" s="686"/>
      <c r="BN8" s="687"/>
      <c r="BO8" s="688">
        <v>1.4</v>
      </c>
      <c r="BP8" s="688"/>
      <c r="BQ8" s="688"/>
      <c r="BR8" s="688"/>
      <c r="BS8" s="694" t="s">
        <v>232</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2117360</v>
      </c>
      <c r="CS8" s="686"/>
      <c r="CT8" s="686"/>
      <c r="CU8" s="686"/>
      <c r="CV8" s="686"/>
      <c r="CW8" s="686"/>
      <c r="CX8" s="686"/>
      <c r="CY8" s="687"/>
      <c r="CZ8" s="688">
        <v>23.6</v>
      </c>
      <c r="DA8" s="688"/>
      <c r="DB8" s="688"/>
      <c r="DC8" s="688"/>
      <c r="DD8" s="694">
        <v>30144</v>
      </c>
      <c r="DE8" s="686"/>
      <c r="DF8" s="686"/>
      <c r="DG8" s="686"/>
      <c r="DH8" s="686"/>
      <c r="DI8" s="686"/>
      <c r="DJ8" s="686"/>
      <c r="DK8" s="686"/>
      <c r="DL8" s="686"/>
      <c r="DM8" s="686"/>
      <c r="DN8" s="686"/>
      <c r="DO8" s="686"/>
      <c r="DP8" s="687"/>
      <c r="DQ8" s="694">
        <v>1240973</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10368</v>
      </c>
      <c r="S9" s="686"/>
      <c r="T9" s="686"/>
      <c r="U9" s="686"/>
      <c r="V9" s="686"/>
      <c r="W9" s="686"/>
      <c r="X9" s="686"/>
      <c r="Y9" s="687"/>
      <c r="Z9" s="688">
        <v>0.1</v>
      </c>
      <c r="AA9" s="688"/>
      <c r="AB9" s="688"/>
      <c r="AC9" s="688"/>
      <c r="AD9" s="689">
        <v>10368</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487314</v>
      </c>
      <c r="BH9" s="686"/>
      <c r="BI9" s="686"/>
      <c r="BJ9" s="686"/>
      <c r="BK9" s="686"/>
      <c r="BL9" s="686"/>
      <c r="BM9" s="686"/>
      <c r="BN9" s="687"/>
      <c r="BO9" s="688">
        <v>31</v>
      </c>
      <c r="BP9" s="688"/>
      <c r="BQ9" s="688"/>
      <c r="BR9" s="688"/>
      <c r="BS9" s="694" t="s">
        <v>136</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613858</v>
      </c>
      <c r="CS9" s="686"/>
      <c r="CT9" s="686"/>
      <c r="CU9" s="686"/>
      <c r="CV9" s="686"/>
      <c r="CW9" s="686"/>
      <c r="CX9" s="686"/>
      <c r="CY9" s="687"/>
      <c r="CZ9" s="688">
        <v>6.8</v>
      </c>
      <c r="DA9" s="688"/>
      <c r="DB9" s="688"/>
      <c r="DC9" s="688"/>
      <c r="DD9" s="694">
        <v>44052</v>
      </c>
      <c r="DE9" s="686"/>
      <c r="DF9" s="686"/>
      <c r="DG9" s="686"/>
      <c r="DH9" s="686"/>
      <c r="DI9" s="686"/>
      <c r="DJ9" s="686"/>
      <c r="DK9" s="686"/>
      <c r="DL9" s="686"/>
      <c r="DM9" s="686"/>
      <c r="DN9" s="686"/>
      <c r="DO9" s="686"/>
      <c r="DP9" s="687"/>
      <c r="DQ9" s="694">
        <v>552750</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136</v>
      </c>
      <c r="S10" s="686"/>
      <c r="T10" s="686"/>
      <c r="U10" s="686"/>
      <c r="V10" s="686"/>
      <c r="W10" s="686"/>
      <c r="X10" s="686"/>
      <c r="Y10" s="687"/>
      <c r="Z10" s="688" t="s">
        <v>135</v>
      </c>
      <c r="AA10" s="688"/>
      <c r="AB10" s="688"/>
      <c r="AC10" s="688"/>
      <c r="AD10" s="689" t="s">
        <v>136</v>
      </c>
      <c r="AE10" s="689"/>
      <c r="AF10" s="689"/>
      <c r="AG10" s="689"/>
      <c r="AH10" s="689"/>
      <c r="AI10" s="689"/>
      <c r="AJ10" s="689"/>
      <c r="AK10" s="689"/>
      <c r="AL10" s="690" t="s">
        <v>136</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30537</v>
      </c>
      <c r="BH10" s="686"/>
      <c r="BI10" s="686"/>
      <c r="BJ10" s="686"/>
      <c r="BK10" s="686"/>
      <c r="BL10" s="686"/>
      <c r="BM10" s="686"/>
      <c r="BN10" s="687"/>
      <c r="BO10" s="688">
        <v>1.9</v>
      </c>
      <c r="BP10" s="688"/>
      <c r="BQ10" s="688"/>
      <c r="BR10" s="688"/>
      <c r="BS10" s="694" t="s">
        <v>136</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136</v>
      </c>
      <c r="CS10" s="686"/>
      <c r="CT10" s="686"/>
      <c r="CU10" s="686"/>
      <c r="CV10" s="686"/>
      <c r="CW10" s="686"/>
      <c r="CX10" s="686"/>
      <c r="CY10" s="687"/>
      <c r="CZ10" s="688" t="s">
        <v>232</v>
      </c>
      <c r="DA10" s="688"/>
      <c r="DB10" s="688"/>
      <c r="DC10" s="688"/>
      <c r="DD10" s="694" t="s">
        <v>136</v>
      </c>
      <c r="DE10" s="686"/>
      <c r="DF10" s="686"/>
      <c r="DG10" s="686"/>
      <c r="DH10" s="686"/>
      <c r="DI10" s="686"/>
      <c r="DJ10" s="686"/>
      <c r="DK10" s="686"/>
      <c r="DL10" s="686"/>
      <c r="DM10" s="686"/>
      <c r="DN10" s="686"/>
      <c r="DO10" s="686"/>
      <c r="DP10" s="687"/>
      <c r="DQ10" s="694" t="s">
        <v>136</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262518</v>
      </c>
      <c r="S11" s="686"/>
      <c r="T11" s="686"/>
      <c r="U11" s="686"/>
      <c r="V11" s="686"/>
      <c r="W11" s="686"/>
      <c r="X11" s="686"/>
      <c r="Y11" s="687"/>
      <c r="Z11" s="690">
        <v>2.8</v>
      </c>
      <c r="AA11" s="691"/>
      <c r="AB11" s="691"/>
      <c r="AC11" s="703"/>
      <c r="AD11" s="694">
        <v>262518</v>
      </c>
      <c r="AE11" s="686"/>
      <c r="AF11" s="686"/>
      <c r="AG11" s="686"/>
      <c r="AH11" s="686"/>
      <c r="AI11" s="686"/>
      <c r="AJ11" s="686"/>
      <c r="AK11" s="687"/>
      <c r="AL11" s="690">
        <v>7.3</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150282</v>
      </c>
      <c r="BH11" s="686"/>
      <c r="BI11" s="686"/>
      <c r="BJ11" s="686"/>
      <c r="BK11" s="686"/>
      <c r="BL11" s="686"/>
      <c r="BM11" s="686"/>
      <c r="BN11" s="687"/>
      <c r="BO11" s="688">
        <v>9.5</v>
      </c>
      <c r="BP11" s="688"/>
      <c r="BQ11" s="688"/>
      <c r="BR11" s="688"/>
      <c r="BS11" s="694">
        <v>37887</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70608</v>
      </c>
      <c r="CS11" s="686"/>
      <c r="CT11" s="686"/>
      <c r="CU11" s="686"/>
      <c r="CV11" s="686"/>
      <c r="CW11" s="686"/>
      <c r="CX11" s="686"/>
      <c r="CY11" s="687"/>
      <c r="CZ11" s="688">
        <v>0.8</v>
      </c>
      <c r="DA11" s="688"/>
      <c r="DB11" s="688"/>
      <c r="DC11" s="688"/>
      <c r="DD11" s="694">
        <v>7925</v>
      </c>
      <c r="DE11" s="686"/>
      <c r="DF11" s="686"/>
      <c r="DG11" s="686"/>
      <c r="DH11" s="686"/>
      <c r="DI11" s="686"/>
      <c r="DJ11" s="686"/>
      <c r="DK11" s="686"/>
      <c r="DL11" s="686"/>
      <c r="DM11" s="686"/>
      <c r="DN11" s="686"/>
      <c r="DO11" s="686"/>
      <c r="DP11" s="687"/>
      <c r="DQ11" s="694">
        <v>49043</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135</v>
      </c>
      <c r="S12" s="686"/>
      <c r="T12" s="686"/>
      <c r="U12" s="686"/>
      <c r="V12" s="686"/>
      <c r="W12" s="686"/>
      <c r="X12" s="686"/>
      <c r="Y12" s="687"/>
      <c r="Z12" s="688" t="s">
        <v>232</v>
      </c>
      <c r="AA12" s="688"/>
      <c r="AB12" s="688"/>
      <c r="AC12" s="688"/>
      <c r="AD12" s="689" t="s">
        <v>136</v>
      </c>
      <c r="AE12" s="689"/>
      <c r="AF12" s="689"/>
      <c r="AG12" s="689"/>
      <c r="AH12" s="689"/>
      <c r="AI12" s="689"/>
      <c r="AJ12" s="689"/>
      <c r="AK12" s="689"/>
      <c r="AL12" s="690" t="s">
        <v>232</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736895</v>
      </c>
      <c r="BH12" s="686"/>
      <c r="BI12" s="686"/>
      <c r="BJ12" s="686"/>
      <c r="BK12" s="686"/>
      <c r="BL12" s="686"/>
      <c r="BM12" s="686"/>
      <c r="BN12" s="687"/>
      <c r="BO12" s="688">
        <v>46.8</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1028266</v>
      </c>
      <c r="CS12" s="686"/>
      <c r="CT12" s="686"/>
      <c r="CU12" s="686"/>
      <c r="CV12" s="686"/>
      <c r="CW12" s="686"/>
      <c r="CX12" s="686"/>
      <c r="CY12" s="687"/>
      <c r="CZ12" s="688">
        <v>11.4</v>
      </c>
      <c r="DA12" s="688"/>
      <c r="DB12" s="688"/>
      <c r="DC12" s="688"/>
      <c r="DD12" s="694">
        <v>919619</v>
      </c>
      <c r="DE12" s="686"/>
      <c r="DF12" s="686"/>
      <c r="DG12" s="686"/>
      <c r="DH12" s="686"/>
      <c r="DI12" s="686"/>
      <c r="DJ12" s="686"/>
      <c r="DK12" s="686"/>
      <c r="DL12" s="686"/>
      <c r="DM12" s="686"/>
      <c r="DN12" s="686"/>
      <c r="DO12" s="686"/>
      <c r="DP12" s="687"/>
      <c r="DQ12" s="694">
        <v>375796</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135</v>
      </c>
      <c r="S13" s="686"/>
      <c r="T13" s="686"/>
      <c r="U13" s="686"/>
      <c r="V13" s="686"/>
      <c r="W13" s="686"/>
      <c r="X13" s="686"/>
      <c r="Y13" s="687"/>
      <c r="Z13" s="688" t="s">
        <v>136</v>
      </c>
      <c r="AA13" s="688"/>
      <c r="AB13" s="688"/>
      <c r="AC13" s="688"/>
      <c r="AD13" s="689" t="s">
        <v>136</v>
      </c>
      <c r="AE13" s="689"/>
      <c r="AF13" s="689"/>
      <c r="AG13" s="689"/>
      <c r="AH13" s="689"/>
      <c r="AI13" s="689"/>
      <c r="AJ13" s="689"/>
      <c r="AK13" s="689"/>
      <c r="AL13" s="690" t="s">
        <v>232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736701</v>
      </c>
      <c r="BH13" s="686"/>
      <c r="BI13" s="686"/>
      <c r="BJ13" s="686"/>
      <c r="BK13" s="686"/>
      <c r="BL13" s="686"/>
      <c r="BM13" s="686"/>
      <c r="BN13" s="687"/>
      <c r="BO13" s="688">
        <v>46.8</v>
      </c>
      <c r="BP13" s="688"/>
      <c r="BQ13" s="688"/>
      <c r="BR13" s="688"/>
      <c r="BS13" s="694" t="s">
        <v>232</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612554</v>
      </c>
      <c r="CS13" s="686"/>
      <c r="CT13" s="686"/>
      <c r="CU13" s="686"/>
      <c r="CV13" s="686"/>
      <c r="CW13" s="686"/>
      <c r="CX13" s="686"/>
      <c r="CY13" s="687"/>
      <c r="CZ13" s="688">
        <v>6.8</v>
      </c>
      <c r="DA13" s="688"/>
      <c r="DB13" s="688"/>
      <c r="DC13" s="688"/>
      <c r="DD13" s="694">
        <v>370220</v>
      </c>
      <c r="DE13" s="686"/>
      <c r="DF13" s="686"/>
      <c r="DG13" s="686"/>
      <c r="DH13" s="686"/>
      <c r="DI13" s="686"/>
      <c r="DJ13" s="686"/>
      <c r="DK13" s="686"/>
      <c r="DL13" s="686"/>
      <c r="DM13" s="686"/>
      <c r="DN13" s="686"/>
      <c r="DO13" s="686"/>
      <c r="DP13" s="687"/>
      <c r="DQ13" s="694">
        <v>340087</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135</v>
      </c>
      <c r="S14" s="686"/>
      <c r="T14" s="686"/>
      <c r="U14" s="686"/>
      <c r="V14" s="686"/>
      <c r="W14" s="686"/>
      <c r="X14" s="686"/>
      <c r="Y14" s="687"/>
      <c r="Z14" s="688" t="s">
        <v>135</v>
      </c>
      <c r="AA14" s="688"/>
      <c r="AB14" s="688"/>
      <c r="AC14" s="688"/>
      <c r="AD14" s="689" t="s">
        <v>136</v>
      </c>
      <c r="AE14" s="689"/>
      <c r="AF14" s="689"/>
      <c r="AG14" s="689"/>
      <c r="AH14" s="689"/>
      <c r="AI14" s="689"/>
      <c r="AJ14" s="689"/>
      <c r="AK14" s="689"/>
      <c r="AL14" s="690" t="s">
        <v>136</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54823</v>
      </c>
      <c r="BH14" s="686"/>
      <c r="BI14" s="686"/>
      <c r="BJ14" s="686"/>
      <c r="BK14" s="686"/>
      <c r="BL14" s="686"/>
      <c r="BM14" s="686"/>
      <c r="BN14" s="687"/>
      <c r="BO14" s="688">
        <v>3.5</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973170</v>
      </c>
      <c r="CS14" s="686"/>
      <c r="CT14" s="686"/>
      <c r="CU14" s="686"/>
      <c r="CV14" s="686"/>
      <c r="CW14" s="686"/>
      <c r="CX14" s="686"/>
      <c r="CY14" s="687"/>
      <c r="CZ14" s="688">
        <v>10.8</v>
      </c>
      <c r="DA14" s="688"/>
      <c r="DB14" s="688"/>
      <c r="DC14" s="688"/>
      <c r="DD14" s="694">
        <v>756562</v>
      </c>
      <c r="DE14" s="686"/>
      <c r="DF14" s="686"/>
      <c r="DG14" s="686"/>
      <c r="DH14" s="686"/>
      <c r="DI14" s="686"/>
      <c r="DJ14" s="686"/>
      <c r="DK14" s="686"/>
      <c r="DL14" s="686"/>
      <c r="DM14" s="686"/>
      <c r="DN14" s="686"/>
      <c r="DO14" s="686"/>
      <c r="DP14" s="687"/>
      <c r="DQ14" s="694">
        <v>225696</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136</v>
      </c>
      <c r="S15" s="686"/>
      <c r="T15" s="686"/>
      <c r="U15" s="686"/>
      <c r="V15" s="686"/>
      <c r="W15" s="686"/>
      <c r="X15" s="686"/>
      <c r="Y15" s="687"/>
      <c r="Z15" s="688" t="s">
        <v>136</v>
      </c>
      <c r="AA15" s="688"/>
      <c r="AB15" s="688"/>
      <c r="AC15" s="688"/>
      <c r="AD15" s="689" t="s">
        <v>136</v>
      </c>
      <c r="AE15" s="689"/>
      <c r="AF15" s="689"/>
      <c r="AG15" s="689"/>
      <c r="AH15" s="689"/>
      <c r="AI15" s="689"/>
      <c r="AJ15" s="689"/>
      <c r="AK15" s="689"/>
      <c r="AL15" s="690" t="s">
        <v>232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92521</v>
      </c>
      <c r="BH15" s="686"/>
      <c r="BI15" s="686"/>
      <c r="BJ15" s="686"/>
      <c r="BK15" s="686"/>
      <c r="BL15" s="686"/>
      <c r="BM15" s="686"/>
      <c r="BN15" s="687"/>
      <c r="BO15" s="688">
        <v>5.9</v>
      </c>
      <c r="BP15" s="688"/>
      <c r="BQ15" s="688"/>
      <c r="BR15" s="688"/>
      <c r="BS15" s="694" t="s">
        <v>136</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743022</v>
      </c>
      <c r="CS15" s="686"/>
      <c r="CT15" s="686"/>
      <c r="CU15" s="686"/>
      <c r="CV15" s="686"/>
      <c r="CW15" s="686"/>
      <c r="CX15" s="686"/>
      <c r="CY15" s="687"/>
      <c r="CZ15" s="688">
        <v>8.3000000000000007</v>
      </c>
      <c r="DA15" s="688"/>
      <c r="DB15" s="688"/>
      <c r="DC15" s="688"/>
      <c r="DD15" s="694">
        <v>163386</v>
      </c>
      <c r="DE15" s="686"/>
      <c r="DF15" s="686"/>
      <c r="DG15" s="686"/>
      <c r="DH15" s="686"/>
      <c r="DI15" s="686"/>
      <c r="DJ15" s="686"/>
      <c r="DK15" s="686"/>
      <c r="DL15" s="686"/>
      <c r="DM15" s="686"/>
      <c r="DN15" s="686"/>
      <c r="DO15" s="686"/>
      <c r="DP15" s="687"/>
      <c r="DQ15" s="694">
        <v>645265</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5778</v>
      </c>
      <c r="S16" s="686"/>
      <c r="T16" s="686"/>
      <c r="U16" s="686"/>
      <c r="V16" s="686"/>
      <c r="W16" s="686"/>
      <c r="X16" s="686"/>
      <c r="Y16" s="687"/>
      <c r="Z16" s="688">
        <v>0.1</v>
      </c>
      <c r="AA16" s="688"/>
      <c r="AB16" s="688"/>
      <c r="AC16" s="688"/>
      <c r="AD16" s="689">
        <v>5778</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136</v>
      </c>
      <c r="BP16" s="688"/>
      <c r="BQ16" s="688"/>
      <c r="BR16" s="688"/>
      <c r="BS16" s="694" t="s">
        <v>136</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136</v>
      </c>
      <c r="CS16" s="686"/>
      <c r="CT16" s="686"/>
      <c r="CU16" s="686"/>
      <c r="CV16" s="686"/>
      <c r="CW16" s="686"/>
      <c r="CX16" s="686"/>
      <c r="CY16" s="687"/>
      <c r="CZ16" s="688" t="s">
        <v>136</v>
      </c>
      <c r="DA16" s="688"/>
      <c r="DB16" s="688"/>
      <c r="DC16" s="688"/>
      <c r="DD16" s="694" t="s">
        <v>136</v>
      </c>
      <c r="DE16" s="686"/>
      <c r="DF16" s="686"/>
      <c r="DG16" s="686"/>
      <c r="DH16" s="686"/>
      <c r="DI16" s="686"/>
      <c r="DJ16" s="686"/>
      <c r="DK16" s="686"/>
      <c r="DL16" s="686"/>
      <c r="DM16" s="686"/>
      <c r="DN16" s="686"/>
      <c r="DO16" s="686"/>
      <c r="DP16" s="687"/>
      <c r="DQ16" s="694" t="s">
        <v>136</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14453</v>
      </c>
      <c r="S17" s="686"/>
      <c r="T17" s="686"/>
      <c r="U17" s="686"/>
      <c r="V17" s="686"/>
      <c r="W17" s="686"/>
      <c r="X17" s="686"/>
      <c r="Y17" s="687"/>
      <c r="Z17" s="688">
        <v>0.2</v>
      </c>
      <c r="AA17" s="688"/>
      <c r="AB17" s="688"/>
      <c r="AC17" s="688"/>
      <c r="AD17" s="689">
        <v>14453</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136</v>
      </c>
      <c r="BP17" s="688"/>
      <c r="BQ17" s="688"/>
      <c r="BR17" s="688"/>
      <c r="BS17" s="694" t="s">
        <v>232</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363264</v>
      </c>
      <c r="CS17" s="686"/>
      <c r="CT17" s="686"/>
      <c r="CU17" s="686"/>
      <c r="CV17" s="686"/>
      <c r="CW17" s="686"/>
      <c r="CX17" s="686"/>
      <c r="CY17" s="687"/>
      <c r="CZ17" s="688">
        <v>4</v>
      </c>
      <c r="DA17" s="688"/>
      <c r="DB17" s="688"/>
      <c r="DC17" s="688"/>
      <c r="DD17" s="694" t="s">
        <v>136</v>
      </c>
      <c r="DE17" s="686"/>
      <c r="DF17" s="686"/>
      <c r="DG17" s="686"/>
      <c r="DH17" s="686"/>
      <c r="DI17" s="686"/>
      <c r="DJ17" s="686"/>
      <c r="DK17" s="686"/>
      <c r="DL17" s="686"/>
      <c r="DM17" s="686"/>
      <c r="DN17" s="686"/>
      <c r="DO17" s="686"/>
      <c r="DP17" s="687"/>
      <c r="DQ17" s="694">
        <v>352590</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9564</v>
      </c>
      <c r="S18" s="686"/>
      <c r="T18" s="686"/>
      <c r="U18" s="686"/>
      <c r="V18" s="686"/>
      <c r="W18" s="686"/>
      <c r="X18" s="686"/>
      <c r="Y18" s="687"/>
      <c r="Z18" s="688">
        <v>0.1</v>
      </c>
      <c r="AA18" s="688"/>
      <c r="AB18" s="688"/>
      <c r="AC18" s="688"/>
      <c r="AD18" s="689">
        <v>9564</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136</v>
      </c>
      <c r="BP18" s="688"/>
      <c r="BQ18" s="688"/>
      <c r="BR18" s="688"/>
      <c r="BS18" s="694" t="s">
        <v>232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136</v>
      </c>
      <c r="CS18" s="686"/>
      <c r="CT18" s="686"/>
      <c r="CU18" s="686"/>
      <c r="CV18" s="686"/>
      <c r="CW18" s="686"/>
      <c r="CX18" s="686"/>
      <c r="CY18" s="687"/>
      <c r="CZ18" s="688" t="s">
        <v>136</v>
      </c>
      <c r="DA18" s="688"/>
      <c r="DB18" s="688"/>
      <c r="DC18" s="688"/>
      <c r="DD18" s="694" t="s">
        <v>135</v>
      </c>
      <c r="DE18" s="686"/>
      <c r="DF18" s="686"/>
      <c r="DG18" s="686"/>
      <c r="DH18" s="686"/>
      <c r="DI18" s="686"/>
      <c r="DJ18" s="686"/>
      <c r="DK18" s="686"/>
      <c r="DL18" s="686"/>
      <c r="DM18" s="686"/>
      <c r="DN18" s="686"/>
      <c r="DO18" s="686"/>
      <c r="DP18" s="687"/>
      <c r="DQ18" s="694" t="s">
        <v>136</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6075</v>
      </c>
      <c r="S19" s="686"/>
      <c r="T19" s="686"/>
      <c r="U19" s="686"/>
      <c r="V19" s="686"/>
      <c r="W19" s="686"/>
      <c r="X19" s="686"/>
      <c r="Y19" s="687"/>
      <c r="Z19" s="688">
        <v>0.1</v>
      </c>
      <c r="AA19" s="688"/>
      <c r="AB19" s="688"/>
      <c r="AC19" s="688"/>
      <c r="AD19" s="689">
        <v>6075</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136</v>
      </c>
      <c r="BH19" s="686"/>
      <c r="BI19" s="686"/>
      <c r="BJ19" s="686"/>
      <c r="BK19" s="686"/>
      <c r="BL19" s="686"/>
      <c r="BM19" s="686"/>
      <c r="BN19" s="687"/>
      <c r="BO19" s="688" t="s">
        <v>135</v>
      </c>
      <c r="BP19" s="688"/>
      <c r="BQ19" s="688"/>
      <c r="BR19" s="688"/>
      <c r="BS19" s="694" t="s">
        <v>136</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136</v>
      </c>
      <c r="CS19" s="686"/>
      <c r="CT19" s="686"/>
      <c r="CU19" s="686"/>
      <c r="CV19" s="686"/>
      <c r="CW19" s="686"/>
      <c r="CX19" s="686"/>
      <c r="CY19" s="687"/>
      <c r="CZ19" s="688" t="s">
        <v>136</v>
      </c>
      <c r="DA19" s="688"/>
      <c r="DB19" s="688"/>
      <c r="DC19" s="688"/>
      <c r="DD19" s="694" t="s">
        <v>135</v>
      </c>
      <c r="DE19" s="686"/>
      <c r="DF19" s="686"/>
      <c r="DG19" s="686"/>
      <c r="DH19" s="686"/>
      <c r="DI19" s="686"/>
      <c r="DJ19" s="686"/>
      <c r="DK19" s="686"/>
      <c r="DL19" s="686"/>
      <c r="DM19" s="686"/>
      <c r="DN19" s="686"/>
      <c r="DO19" s="686"/>
      <c r="DP19" s="687"/>
      <c r="DQ19" s="694" t="s">
        <v>136</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2637</v>
      </c>
      <c r="S20" s="686"/>
      <c r="T20" s="686"/>
      <c r="U20" s="686"/>
      <c r="V20" s="686"/>
      <c r="W20" s="686"/>
      <c r="X20" s="686"/>
      <c r="Y20" s="687"/>
      <c r="Z20" s="688">
        <v>0</v>
      </c>
      <c r="AA20" s="688"/>
      <c r="AB20" s="688"/>
      <c r="AC20" s="688"/>
      <c r="AD20" s="689">
        <v>2637</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136</v>
      </c>
      <c r="BH20" s="686"/>
      <c r="BI20" s="686"/>
      <c r="BJ20" s="686"/>
      <c r="BK20" s="686"/>
      <c r="BL20" s="686"/>
      <c r="BM20" s="686"/>
      <c r="BN20" s="687"/>
      <c r="BO20" s="688" t="s">
        <v>135</v>
      </c>
      <c r="BP20" s="688"/>
      <c r="BQ20" s="688"/>
      <c r="BR20" s="688"/>
      <c r="BS20" s="694" t="s">
        <v>136</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8989171</v>
      </c>
      <c r="CS20" s="686"/>
      <c r="CT20" s="686"/>
      <c r="CU20" s="686"/>
      <c r="CV20" s="686"/>
      <c r="CW20" s="686"/>
      <c r="CX20" s="686"/>
      <c r="CY20" s="687"/>
      <c r="CZ20" s="688">
        <v>100</v>
      </c>
      <c r="DA20" s="688"/>
      <c r="DB20" s="688"/>
      <c r="DC20" s="688"/>
      <c r="DD20" s="694">
        <v>2384661</v>
      </c>
      <c r="DE20" s="686"/>
      <c r="DF20" s="686"/>
      <c r="DG20" s="686"/>
      <c r="DH20" s="686"/>
      <c r="DI20" s="686"/>
      <c r="DJ20" s="686"/>
      <c r="DK20" s="686"/>
      <c r="DL20" s="686"/>
      <c r="DM20" s="686"/>
      <c r="DN20" s="686"/>
      <c r="DO20" s="686"/>
      <c r="DP20" s="687"/>
      <c r="DQ20" s="694">
        <v>4737183</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852</v>
      </c>
      <c r="S21" s="686"/>
      <c r="T21" s="686"/>
      <c r="U21" s="686"/>
      <c r="V21" s="686"/>
      <c r="W21" s="686"/>
      <c r="X21" s="686"/>
      <c r="Y21" s="687"/>
      <c r="Z21" s="688">
        <v>0</v>
      </c>
      <c r="AA21" s="688"/>
      <c r="AB21" s="688"/>
      <c r="AC21" s="688"/>
      <c r="AD21" s="689">
        <v>852</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136</v>
      </c>
      <c r="BH21" s="686"/>
      <c r="BI21" s="686"/>
      <c r="BJ21" s="686"/>
      <c r="BK21" s="686"/>
      <c r="BL21" s="686"/>
      <c r="BM21" s="686"/>
      <c r="BN21" s="687"/>
      <c r="BO21" s="688" t="s">
        <v>135</v>
      </c>
      <c r="BP21" s="688"/>
      <c r="BQ21" s="688"/>
      <c r="BR21" s="688"/>
      <c r="BS21" s="694" t="s">
        <v>136</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1827351</v>
      </c>
      <c r="S22" s="686"/>
      <c r="T22" s="686"/>
      <c r="U22" s="686"/>
      <c r="V22" s="686"/>
      <c r="W22" s="686"/>
      <c r="X22" s="686"/>
      <c r="Y22" s="687"/>
      <c r="Z22" s="688">
        <v>19.600000000000001</v>
      </c>
      <c r="AA22" s="688"/>
      <c r="AB22" s="688"/>
      <c r="AC22" s="688"/>
      <c r="AD22" s="689">
        <v>1635204</v>
      </c>
      <c r="AE22" s="689"/>
      <c r="AF22" s="689"/>
      <c r="AG22" s="689"/>
      <c r="AH22" s="689"/>
      <c r="AI22" s="689"/>
      <c r="AJ22" s="689"/>
      <c r="AK22" s="689"/>
      <c r="AL22" s="690">
        <v>45.2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136</v>
      </c>
      <c r="BH22" s="686"/>
      <c r="BI22" s="686"/>
      <c r="BJ22" s="686"/>
      <c r="BK22" s="686"/>
      <c r="BL22" s="686"/>
      <c r="BM22" s="686"/>
      <c r="BN22" s="687"/>
      <c r="BO22" s="688" t="s">
        <v>136</v>
      </c>
      <c r="BP22" s="688"/>
      <c r="BQ22" s="688"/>
      <c r="BR22" s="688"/>
      <c r="BS22" s="694" t="s">
        <v>136</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1635204</v>
      </c>
      <c r="S23" s="686"/>
      <c r="T23" s="686"/>
      <c r="U23" s="686"/>
      <c r="V23" s="686"/>
      <c r="W23" s="686"/>
      <c r="X23" s="686"/>
      <c r="Y23" s="687"/>
      <c r="Z23" s="688">
        <v>17.600000000000001</v>
      </c>
      <c r="AA23" s="688"/>
      <c r="AB23" s="688"/>
      <c r="AC23" s="688"/>
      <c r="AD23" s="689">
        <v>1635204</v>
      </c>
      <c r="AE23" s="689"/>
      <c r="AF23" s="689"/>
      <c r="AG23" s="689"/>
      <c r="AH23" s="689"/>
      <c r="AI23" s="689"/>
      <c r="AJ23" s="689"/>
      <c r="AK23" s="689"/>
      <c r="AL23" s="690">
        <v>45.2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135</v>
      </c>
      <c r="BH23" s="686"/>
      <c r="BI23" s="686"/>
      <c r="BJ23" s="686"/>
      <c r="BK23" s="686"/>
      <c r="BL23" s="686"/>
      <c r="BM23" s="686"/>
      <c r="BN23" s="687"/>
      <c r="BO23" s="688" t="s">
        <v>136</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8" t="s">
        <v>285</v>
      </c>
      <c r="DM23" s="719"/>
      <c r="DN23" s="719"/>
      <c r="DO23" s="719"/>
      <c r="DP23" s="719"/>
      <c r="DQ23" s="719"/>
      <c r="DR23" s="719"/>
      <c r="DS23" s="719"/>
      <c r="DT23" s="719"/>
      <c r="DU23" s="719"/>
      <c r="DV23" s="720"/>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192147</v>
      </c>
      <c r="S24" s="686"/>
      <c r="T24" s="686"/>
      <c r="U24" s="686"/>
      <c r="V24" s="686"/>
      <c r="W24" s="686"/>
      <c r="X24" s="686"/>
      <c r="Y24" s="687"/>
      <c r="Z24" s="688">
        <v>2.1</v>
      </c>
      <c r="AA24" s="688"/>
      <c r="AB24" s="688"/>
      <c r="AC24" s="688"/>
      <c r="AD24" s="689" t="s">
        <v>232</v>
      </c>
      <c r="AE24" s="689"/>
      <c r="AF24" s="689"/>
      <c r="AG24" s="689"/>
      <c r="AH24" s="689"/>
      <c r="AI24" s="689"/>
      <c r="AJ24" s="689"/>
      <c r="AK24" s="689"/>
      <c r="AL24" s="690" t="s">
        <v>136</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232</v>
      </c>
      <c r="BP24" s="688"/>
      <c r="BQ24" s="688"/>
      <c r="BR24" s="688"/>
      <c r="BS24" s="694" t="s">
        <v>136</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2474449</v>
      </c>
      <c r="CS24" s="675"/>
      <c r="CT24" s="675"/>
      <c r="CU24" s="675"/>
      <c r="CV24" s="675"/>
      <c r="CW24" s="675"/>
      <c r="CX24" s="675"/>
      <c r="CY24" s="676"/>
      <c r="CZ24" s="679">
        <v>27.5</v>
      </c>
      <c r="DA24" s="680"/>
      <c r="DB24" s="680"/>
      <c r="DC24" s="699"/>
      <c r="DD24" s="721">
        <v>1684367</v>
      </c>
      <c r="DE24" s="675"/>
      <c r="DF24" s="675"/>
      <c r="DG24" s="675"/>
      <c r="DH24" s="675"/>
      <c r="DI24" s="675"/>
      <c r="DJ24" s="675"/>
      <c r="DK24" s="676"/>
      <c r="DL24" s="721">
        <v>1677488</v>
      </c>
      <c r="DM24" s="675"/>
      <c r="DN24" s="675"/>
      <c r="DO24" s="675"/>
      <c r="DP24" s="675"/>
      <c r="DQ24" s="675"/>
      <c r="DR24" s="675"/>
      <c r="DS24" s="675"/>
      <c r="DT24" s="675"/>
      <c r="DU24" s="675"/>
      <c r="DV24" s="676"/>
      <c r="DW24" s="679">
        <v>44.3</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136</v>
      </c>
      <c r="S25" s="686"/>
      <c r="T25" s="686"/>
      <c r="U25" s="686"/>
      <c r="V25" s="686"/>
      <c r="W25" s="686"/>
      <c r="X25" s="686"/>
      <c r="Y25" s="687"/>
      <c r="Z25" s="688" t="s">
        <v>232</v>
      </c>
      <c r="AA25" s="688"/>
      <c r="AB25" s="688"/>
      <c r="AC25" s="688"/>
      <c r="AD25" s="689" t="s">
        <v>136</v>
      </c>
      <c r="AE25" s="689"/>
      <c r="AF25" s="689"/>
      <c r="AG25" s="689"/>
      <c r="AH25" s="689"/>
      <c r="AI25" s="689"/>
      <c r="AJ25" s="689"/>
      <c r="AK25" s="689"/>
      <c r="AL25" s="690" t="s">
        <v>135</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136</v>
      </c>
      <c r="BP25" s="688"/>
      <c r="BQ25" s="688"/>
      <c r="BR25" s="688"/>
      <c r="BS25" s="694" t="s">
        <v>136</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1165773</v>
      </c>
      <c r="CS25" s="710"/>
      <c r="CT25" s="710"/>
      <c r="CU25" s="710"/>
      <c r="CV25" s="710"/>
      <c r="CW25" s="710"/>
      <c r="CX25" s="710"/>
      <c r="CY25" s="711"/>
      <c r="CZ25" s="690">
        <v>13</v>
      </c>
      <c r="DA25" s="722"/>
      <c r="DB25" s="722"/>
      <c r="DC25" s="724"/>
      <c r="DD25" s="694">
        <v>1039445</v>
      </c>
      <c r="DE25" s="710"/>
      <c r="DF25" s="710"/>
      <c r="DG25" s="710"/>
      <c r="DH25" s="710"/>
      <c r="DI25" s="710"/>
      <c r="DJ25" s="710"/>
      <c r="DK25" s="711"/>
      <c r="DL25" s="694">
        <v>1032566</v>
      </c>
      <c r="DM25" s="710"/>
      <c r="DN25" s="710"/>
      <c r="DO25" s="710"/>
      <c r="DP25" s="710"/>
      <c r="DQ25" s="710"/>
      <c r="DR25" s="710"/>
      <c r="DS25" s="710"/>
      <c r="DT25" s="710"/>
      <c r="DU25" s="710"/>
      <c r="DV25" s="711"/>
      <c r="DW25" s="690">
        <v>27.3</v>
      </c>
      <c r="DX25" s="722"/>
      <c r="DY25" s="722"/>
      <c r="DZ25" s="722"/>
      <c r="EA25" s="722"/>
      <c r="EB25" s="722"/>
      <c r="EC25" s="723"/>
    </row>
    <row r="26" spans="2:133" ht="11.25" customHeight="1" x14ac:dyDescent="0.15">
      <c r="B26" s="682" t="s">
        <v>293</v>
      </c>
      <c r="C26" s="683"/>
      <c r="D26" s="683"/>
      <c r="E26" s="683"/>
      <c r="F26" s="683"/>
      <c r="G26" s="683"/>
      <c r="H26" s="683"/>
      <c r="I26" s="683"/>
      <c r="J26" s="683"/>
      <c r="K26" s="683"/>
      <c r="L26" s="683"/>
      <c r="M26" s="683"/>
      <c r="N26" s="683"/>
      <c r="O26" s="683"/>
      <c r="P26" s="683"/>
      <c r="Q26" s="684"/>
      <c r="R26" s="685">
        <v>3798556</v>
      </c>
      <c r="S26" s="686"/>
      <c r="T26" s="686"/>
      <c r="U26" s="686"/>
      <c r="V26" s="686"/>
      <c r="W26" s="686"/>
      <c r="X26" s="686"/>
      <c r="Y26" s="687"/>
      <c r="Z26" s="688">
        <v>40.799999999999997</v>
      </c>
      <c r="AA26" s="688"/>
      <c r="AB26" s="688"/>
      <c r="AC26" s="688"/>
      <c r="AD26" s="689">
        <v>3606409</v>
      </c>
      <c r="AE26" s="689"/>
      <c r="AF26" s="689"/>
      <c r="AG26" s="689"/>
      <c r="AH26" s="689"/>
      <c r="AI26" s="689"/>
      <c r="AJ26" s="689"/>
      <c r="AK26" s="689"/>
      <c r="AL26" s="690">
        <v>99.7</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135</v>
      </c>
      <c r="BH26" s="686"/>
      <c r="BI26" s="686"/>
      <c r="BJ26" s="686"/>
      <c r="BK26" s="686"/>
      <c r="BL26" s="686"/>
      <c r="BM26" s="686"/>
      <c r="BN26" s="687"/>
      <c r="BO26" s="688" t="s">
        <v>136</v>
      </c>
      <c r="BP26" s="688"/>
      <c r="BQ26" s="688"/>
      <c r="BR26" s="688"/>
      <c r="BS26" s="694" t="s">
        <v>232</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652645</v>
      </c>
      <c r="CS26" s="686"/>
      <c r="CT26" s="686"/>
      <c r="CU26" s="686"/>
      <c r="CV26" s="686"/>
      <c r="CW26" s="686"/>
      <c r="CX26" s="686"/>
      <c r="CY26" s="687"/>
      <c r="CZ26" s="690">
        <v>7.3</v>
      </c>
      <c r="DA26" s="722"/>
      <c r="DB26" s="722"/>
      <c r="DC26" s="724"/>
      <c r="DD26" s="694">
        <v>586375</v>
      </c>
      <c r="DE26" s="686"/>
      <c r="DF26" s="686"/>
      <c r="DG26" s="686"/>
      <c r="DH26" s="686"/>
      <c r="DI26" s="686"/>
      <c r="DJ26" s="686"/>
      <c r="DK26" s="687"/>
      <c r="DL26" s="694" t="s">
        <v>136</v>
      </c>
      <c r="DM26" s="686"/>
      <c r="DN26" s="686"/>
      <c r="DO26" s="686"/>
      <c r="DP26" s="686"/>
      <c r="DQ26" s="686"/>
      <c r="DR26" s="686"/>
      <c r="DS26" s="686"/>
      <c r="DT26" s="686"/>
      <c r="DU26" s="686"/>
      <c r="DV26" s="687"/>
      <c r="DW26" s="690" t="s">
        <v>136</v>
      </c>
      <c r="DX26" s="722"/>
      <c r="DY26" s="722"/>
      <c r="DZ26" s="722"/>
      <c r="EA26" s="722"/>
      <c r="EB26" s="722"/>
      <c r="EC26" s="723"/>
    </row>
    <row r="27" spans="2:133" ht="11.25" customHeight="1" x14ac:dyDescent="0.15">
      <c r="B27" s="682" t="s">
        <v>296</v>
      </c>
      <c r="C27" s="683"/>
      <c r="D27" s="683"/>
      <c r="E27" s="683"/>
      <c r="F27" s="683"/>
      <c r="G27" s="683"/>
      <c r="H27" s="683"/>
      <c r="I27" s="683"/>
      <c r="J27" s="683"/>
      <c r="K27" s="683"/>
      <c r="L27" s="683"/>
      <c r="M27" s="683"/>
      <c r="N27" s="683"/>
      <c r="O27" s="683"/>
      <c r="P27" s="683"/>
      <c r="Q27" s="684"/>
      <c r="R27" s="685">
        <v>1664</v>
      </c>
      <c r="S27" s="686"/>
      <c r="T27" s="686"/>
      <c r="U27" s="686"/>
      <c r="V27" s="686"/>
      <c r="W27" s="686"/>
      <c r="X27" s="686"/>
      <c r="Y27" s="687"/>
      <c r="Z27" s="688">
        <v>0</v>
      </c>
      <c r="AA27" s="688"/>
      <c r="AB27" s="688"/>
      <c r="AC27" s="688"/>
      <c r="AD27" s="689">
        <v>1664</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1574060</v>
      </c>
      <c r="BH27" s="686"/>
      <c r="BI27" s="686"/>
      <c r="BJ27" s="686"/>
      <c r="BK27" s="686"/>
      <c r="BL27" s="686"/>
      <c r="BM27" s="686"/>
      <c r="BN27" s="687"/>
      <c r="BO27" s="688">
        <v>100</v>
      </c>
      <c r="BP27" s="688"/>
      <c r="BQ27" s="688"/>
      <c r="BR27" s="688"/>
      <c r="BS27" s="694">
        <v>37887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945412</v>
      </c>
      <c r="CS27" s="710"/>
      <c r="CT27" s="710"/>
      <c r="CU27" s="710"/>
      <c r="CV27" s="710"/>
      <c r="CW27" s="710"/>
      <c r="CX27" s="710"/>
      <c r="CY27" s="711"/>
      <c r="CZ27" s="690">
        <v>10.5</v>
      </c>
      <c r="DA27" s="722"/>
      <c r="DB27" s="722"/>
      <c r="DC27" s="724"/>
      <c r="DD27" s="694">
        <v>292332</v>
      </c>
      <c r="DE27" s="710"/>
      <c r="DF27" s="710"/>
      <c r="DG27" s="710"/>
      <c r="DH27" s="710"/>
      <c r="DI27" s="710"/>
      <c r="DJ27" s="710"/>
      <c r="DK27" s="711"/>
      <c r="DL27" s="694">
        <v>292332</v>
      </c>
      <c r="DM27" s="710"/>
      <c r="DN27" s="710"/>
      <c r="DO27" s="710"/>
      <c r="DP27" s="710"/>
      <c r="DQ27" s="710"/>
      <c r="DR27" s="710"/>
      <c r="DS27" s="710"/>
      <c r="DT27" s="710"/>
      <c r="DU27" s="710"/>
      <c r="DV27" s="711"/>
      <c r="DW27" s="690">
        <v>7.7</v>
      </c>
      <c r="DX27" s="722"/>
      <c r="DY27" s="722"/>
      <c r="DZ27" s="722"/>
      <c r="EA27" s="722"/>
      <c r="EB27" s="722"/>
      <c r="EC27" s="723"/>
    </row>
    <row r="28" spans="2:133" ht="11.25" customHeight="1" x14ac:dyDescent="0.15">
      <c r="B28" s="682" t="s">
        <v>299</v>
      </c>
      <c r="C28" s="683"/>
      <c r="D28" s="683"/>
      <c r="E28" s="683"/>
      <c r="F28" s="683"/>
      <c r="G28" s="683"/>
      <c r="H28" s="683"/>
      <c r="I28" s="683"/>
      <c r="J28" s="683"/>
      <c r="K28" s="683"/>
      <c r="L28" s="683"/>
      <c r="M28" s="683"/>
      <c r="N28" s="683"/>
      <c r="O28" s="683"/>
      <c r="P28" s="683"/>
      <c r="Q28" s="684"/>
      <c r="R28" s="685">
        <v>92417</v>
      </c>
      <c r="S28" s="686"/>
      <c r="T28" s="686"/>
      <c r="U28" s="686"/>
      <c r="V28" s="686"/>
      <c r="W28" s="686"/>
      <c r="X28" s="686"/>
      <c r="Y28" s="687"/>
      <c r="Z28" s="688">
        <v>1</v>
      </c>
      <c r="AA28" s="688"/>
      <c r="AB28" s="688"/>
      <c r="AC28" s="688"/>
      <c r="AD28" s="689" t="s">
        <v>135</v>
      </c>
      <c r="AE28" s="689"/>
      <c r="AF28" s="689"/>
      <c r="AG28" s="689"/>
      <c r="AH28" s="689"/>
      <c r="AI28" s="689"/>
      <c r="AJ28" s="689"/>
      <c r="AK28" s="689"/>
      <c r="AL28" s="690" t="s">
        <v>136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363264</v>
      </c>
      <c r="CS28" s="686"/>
      <c r="CT28" s="686"/>
      <c r="CU28" s="686"/>
      <c r="CV28" s="686"/>
      <c r="CW28" s="686"/>
      <c r="CX28" s="686"/>
      <c r="CY28" s="687"/>
      <c r="CZ28" s="690">
        <v>4</v>
      </c>
      <c r="DA28" s="722"/>
      <c r="DB28" s="722"/>
      <c r="DC28" s="724"/>
      <c r="DD28" s="694">
        <v>352590</v>
      </c>
      <c r="DE28" s="686"/>
      <c r="DF28" s="686"/>
      <c r="DG28" s="686"/>
      <c r="DH28" s="686"/>
      <c r="DI28" s="686"/>
      <c r="DJ28" s="686"/>
      <c r="DK28" s="687"/>
      <c r="DL28" s="694">
        <v>352590</v>
      </c>
      <c r="DM28" s="686"/>
      <c r="DN28" s="686"/>
      <c r="DO28" s="686"/>
      <c r="DP28" s="686"/>
      <c r="DQ28" s="686"/>
      <c r="DR28" s="686"/>
      <c r="DS28" s="686"/>
      <c r="DT28" s="686"/>
      <c r="DU28" s="686"/>
      <c r="DV28" s="687"/>
      <c r="DW28" s="690">
        <v>9.3000000000000007</v>
      </c>
      <c r="DX28" s="722"/>
      <c r="DY28" s="722"/>
      <c r="DZ28" s="722"/>
      <c r="EA28" s="722"/>
      <c r="EB28" s="722"/>
      <c r="EC28" s="723"/>
    </row>
    <row r="29" spans="2:133" ht="11.25" customHeight="1" x14ac:dyDescent="0.15">
      <c r="B29" s="682" t="s">
        <v>301</v>
      </c>
      <c r="C29" s="683"/>
      <c r="D29" s="683"/>
      <c r="E29" s="683"/>
      <c r="F29" s="683"/>
      <c r="G29" s="683"/>
      <c r="H29" s="683"/>
      <c r="I29" s="683"/>
      <c r="J29" s="683"/>
      <c r="K29" s="683"/>
      <c r="L29" s="683"/>
      <c r="M29" s="683"/>
      <c r="N29" s="683"/>
      <c r="O29" s="683"/>
      <c r="P29" s="683"/>
      <c r="Q29" s="684"/>
      <c r="R29" s="685">
        <v>94245</v>
      </c>
      <c r="S29" s="686"/>
      <c r="T29" s="686"/>
      <c r="U29" s="686"/>
      <c r="V29" s="686"/>
      <c r="W29" s="686"/>
      <c r="X29" s="686"/>
      <c r="Y29" s="687"/>
      <c r="Z29" s="688">
        <v>1</v>
      </c>
      <c r="AA29" s="688"/>
      <c r="AB29" s="688"/>
      <c r="AC29" s="688"/>
      <c r="AD29" s="689" t="s">
        <v>136</v>
      </c>
      <c r="AE29" s="689"/>
      <c r="AF29" s="689"/>
      <c r="AG29" s="689"/>
      <c r="AH29" s="689"/>
      <c r="AI29" s="689"/>
      <c r="AJ29" s="689"/>
      <c r="AK29" s="689"/>
      <c r="AL29" s="690" t="s">
        <v>135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363263</v>
      </c>
      <c r="CS29" s="710"/>
      <c r="CT29" s="710"/>
      <c r="CU29" s="710"/>
      <c r="CV29" s="710"/>
      <c r="CW29" s="710"/>
      <c r="CX29" s="710"/>
      <c r="CY29" s="711"/>
      <c r="CZ29" s="690">
        <v>4</v>
      </c>
      <c r="DA29" s="722"/>
      <c r="DB29" s="722"/>
      <c r="DC29" s="724"/>
      <c r="DD29" s="694">
        <v>352589</v>
      </c>
      <c r="DE29" s="710"/>
      <c r="DF29" s="710"/>
      <c r="DG29" s="710"/>
      <c r="DH29" s="710"/>
      <c r="DI29" s="710"/>
      <c r="DJ29" s="710"/>
      <c r="DK29" s="711"/>
      <c r="DL29" s="694">
        <v>352589</v>
      </c>
      <c r="DM29" s="710"/>
      <c r="DN29" s="710"/>
      <c r="DO29" s="710"/>
      <c r="DP29" s="710"/>
      <c r="DQ29" s="710"/>
      <c r="DR29" s="710"/>
      <c r="DS29" s="710"/>
      <c r="DT29" s="710"/>
      <c r="DU29" s="710"/>
      <c r="DV29" s="711"/>
      <c r="DW29" s="690">
        <v>9.3000000000000007</v>
      </c>
      <c r="DX29" s="722"/>
      <c r="DY29" s="722"/>
      <c r="DZ29" s="722"/>
      <c r="EA29" s="722"/>
      <c r="EB29" s="722"/>
      <c r="EC29" s="723"/>
    </row>
    <row r="30" spans="2:133" ht="11.25" customHeight="1" x14ac:dyDescent="0.15">
      <c r="B30" s="682" t="s">
        <v>304</v>
      </c>
      <c r="C30" s="683"/>
      <c r="D30" s="683"/>
      <c r="E30" s="683"/>
      <c r="F30" s="683"/>
      <c r="G30" s="683"/>
      <c r="H30" s="683"/>
      <c r="I30" s="683"/>
      <c r="J30" s="683"/>
      <c r="K30" s="683"/>
      <c r="L30" s="683"/>
      <c r="M30" s="683"/>
      <c r="N30" s="683"/>
      <c r="O30" s="683"/>
      <c r="P30" s="683"/>
      <c r="Q30" s="684"/>
      <c r="R30" s="685">
        <v>16326</v>
      </c>
      <c r="S30" s="686"/>
      <c r="T30" s="686"/>
      <c r="U30" s="686"/>
      <c r="V30" s="686"/>
      <c r="W30" s="686"/>
      <c r="X30" s="686"/>
      <c r="Y30" s="687"/>
      <c r="Z30" s="688">
        <v>0.2</v>
      </c>
      <c r="AA30" s="688"/>
      <c r="AB30" s="688"/>
      <c r="AC30" s="688"/>
      <c r="AD30" s="689" t="s">
        <v>135</v>
      </c>
      <c r="AE30" s="689"/>
      <c r="AF30" s="689"/>
      <c r="AG30" s="689"/>
      <c r="AH30" s="689"/>
      <c r="AI30" s="689"/>
      <c r="AJ30" s="689"/>
      <c r="AK30" s="689"/>
      <c r="AL30" s="690" t="s">
        <v>136</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344378</v>
      </c>
      <c r="CS30" s="686"/>
      <c r="CT30" s="686"/>
      <c r="CU30" s="686"/>
      <c r="CV30" s="686"/>
      <c r="CW30" s="686"/>
      <c r="CX30" s="686"/>
      <c r="CY30" s="687"/>
      <c r="CZ30" s="690">
        <v>3.8</v>
      </c>
      <c r="DA30" s="722"/>
      <c r="DB30" s="722"/>
      <c r="DC30" s="724"/>
      <c r="DD30" s="694">
        <v>333704</v>
      </c>
      <c r="DE30" s="686"/>
      <c r="DF30" s="686"/>
      <c r="DG30" s="686"/>
      <c r="DH30" s="686"/>
      <c r="DI30" s="686"/>
      <c r="DJ30" s="686"/>
      <c r="DK30" s="687"/>
      <c r="DL30" s="694">
        <v>333704</v>
      </c>
      <c r="DM30" s="686"/>
      <c r="DN30" s="686"/>
      <c r="DO30" s="686"/>
      <c r="DP30" s="686"/>
      <c r="DQ30" s="686"/>
      <c r="DR30" s="686"/>
      <c r="DS30" s="686"/>
      <c r="DT30" s="686"/>
      <c r="DU30" s="686"/>
      <c r="DV30" s="687"/>
      <c r="DW30" s="690">
        <v>8.8000000000000007</v>
      </c>
      <c r="DX30" s="722"/>
      <c r="DY30" s="722"/>
      <c r="DZ30" s="722"/>
      <c r="EA30" s="722"/>
      <c r="EB30" s="722"/>
      <c r="EC30" s="723"/>
    </row>
    <row r="31" spans="2:133" ht="11.25" customHeight="1" x14ac:dyDescent="0.15">
      <c r="B31" s="682" t="s">
        <v>308</v>
      </c>
      <c r="C31" s="683"/>
      <c r="D31" s="683"/>
      <c r="E31" s="683"/>
      <c r="F31" s="683"/>
      <c r="G31" s="683"/>
      <c r="H31" s="683"/>
      <c r="I31" s="683"/>
      <c r="J31" s="683"/>
      <c r="K31" s="683"/>
      <c r="L31" s="683"/>
      <c r="M31" s="683"/>
      <c r="N31" s="683"/>
      <c r="O31" s="683"/>
      <c r="P31" s="683"/>
      <c r="Q31" s="684"/>
      <c r="R31" s="685">
        <v>2301921</v>
      </c>
      <c r="S31" s="686"/>
      <c r="T31" s="686"/>
      <c r="U31" s="686"/>
      <c r="V31" s="686"/>
      <c r="W31" s="686"/>
      <c r="X31" s="686"/>
      <c r="Y31" s="687"/>
      <c r="Z31" s="688">
        <v>24.7</v>
      </c>
      <c r="AA31" s="688"/>
      <c r="AB31" s="688"/>
      <c r="AC31" s="688"/>
      <c r="AD31" s="689" t="s">
        <v>135</v>
      </c>
      <c r="AE31" s="689"/>
      <c r="AF31" s="689"/>
      <c r="AG31" s="689"/>
      <c r="AH31" s="689"/>
      <c r="AI31" s="689"/>
      <c r="AJ31" s="689"/>
      <c r="AK31" s="689"/>
      <c r="AL31" s="690" t="s">
        <v>136</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41">
        <v>98.8</v>
      </c>
      <c r="BH31" s="737"/>
      <c r="BI31" s="737"/>
      <c r="BJ31" s="737"/>
      <c r="BK31" s="737"/>
      <c r="BL31" s="737"/>
      <c r="BM31" s="680">
        <v>95.8</v>
      </c>
      <c r="BN31" s="737"/>
      <c r="BO31" s="737"/>
      <c r="BP31" s="737"/>
      <c r="BQ31" s="738"/>
      <c r="BR31" s="741">
        <v>98.9</v>
      </c>
      <c r="BS31" s="737"/>
      <c r="BT31" s="737"/>
      <c r="BU31" s="737"/>
      <c r="BV31" s="737"/>
      <c r="BW31" s="737"/>
      <c r="BX31" s="680">
        <v>95.2</v>
      </c>
      <c r="BY31" s="737"/>
      <c r="BZ31" s="737"/>
      <c r="CA31" s="737"/>
      <c r="CB31" s="738"/>
      <c r="CD31" s="733"/>
      <c r="CE31" s="734"/>
      <c r="CF31" s="700" t="s">
        <v>311</v>
      </c>
      <c r="CG31" s="701"/>
      <c r="CH31" s="701"/>
      <c r="CI31" s="701"/>
      <c r="CJ31" s="701"/>
      <c r="CK31" s="701"/>
      <c r="CL31" s="701"/>
      <c r="CM31" s="701"/>
      <c r="CN31" s="701"/>
      <c r="CO31" s="701"/>
      <c r="CP31" s="701"/>
      <c r="CQ31" s="702"/>
      <c r="CR31" s="685">
        <v>18885</v>
      </c>
      <c r="CS31" s="710"/>
      <c r="CT31" s="710"/>
      <c r="CU31" s="710"/>
      <c r="CV31" s="710"/>
      <c r="CW31" s="710"/>
      <c r="CX31" s="710"/>
      <c r="CY31" s="711"/>
      <c r="CZ31" s="690">
        <v>0.2</v>
      </c>
      <c r="DA31" s="722"/>
      <c r="DB31" s="722"/>
      <c r="DC31" s="724"/>
      <c r="DD31" s="694">
        <v>18885</v>
      </c>
      <c r="DE31" s="710"/>
      <c r="DF31" s="710"/>
      <c r="DG31" s="710"/>
      <c r="DH31" s="710"/>
      <c r="DI31" s="710"/>
      <c r="DJ31" s="710"/>
      <c r="DK31" s="711"/>
      <c r="DL31" s="694">
        <v>18885</v>
      </c>
      <c r="DM31" s="710"/>
      <c r="DN31" s="710"/>
      <c r="DO31" s="710"/>
      <c r="DP31" s="710"/>
      <c r="DQ31" s="710"/>
      <c r="DR31" s="710"/>
      <c r="DS31" s="710"/>
      <c r="DT31" s="710"/>
      <c r="DU31" s="710"/>
      <c r="DV31" s="711"/>
      <c r="DW31" s="690">
        <v>0.5</v>
      </c>
      <c r="DX31" s="722"/>
      <c r="DY31" s="722"/>
      <c r="DZ31" s="722"/>
      <c r="EA31" s="722"/>
      <c r="EB31" s="722"/>
      <c r="EC31" s="723"/>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136</v>
      </c>
      <c r="S32" s="686"/>
      <c r="T32" s="686"/>
      <c r="U32" s="686"/>
      <c r="V32" s="686"/>
      <c r="W32" s="686"/>
      <c r="X32" s="686"/>
      <c r="Y32" s="687"/>
      <c r="Z32" s="688" t="s">
        <v>136</v>
      </c>
      <c r="AA32" s="688"/>
      <c r="AB32" s="688"/>
      <c r="AC32" s="688"/>
      <c r="AD32" s="689" t="s">
        <v>136</v>
      </c>
      <c r="AE32" s="689"/>
      <c r="AF32" s="689"/>
      <c r="AG32" s="689"/>
      <c r="AH32" s="689"/>
      <c r="AI32" s="689"/>
      <c r="AJ32" s="689"/>
      <c r="AK32" s="689"/>
      <c r="AL32" s="690" t="s">
        <v>136</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99.4</v>
      </c>
      <c r="BH32" s="710"/>
      <c r="BI32" s="710"/>
      <c r="BJ32" s="710"/>
      <c r="BK32" s="710"/>
      <c r="BL32" s="710"/>
      <c r="BM32" s="691">
        <v>98.3</v>
      </c>
      <c r="BN32" s="739"/>
      <c r="BO32" s="739"/>
      <c r="BP32" s="739"/>
      <c r="BQ32" s="740"/>
      <c r="BR32" s="751">
        <v>99.4</v>
      </c>
      <c r="BS32" s="710"/>
      <c r="BT32" s="710"/>
      <c r="BU32" s="710"/>
      <c r="BV32" s="710"/>
      <c r="BW32" s="710"/>
      <c r="BX32" s="691">
        <v>97.9</v>
      </c>
      <c r="BY32" s="739"/>
      <c r="BZ32" s="739"/>
      <c r="CA32" s="739"/>
      <c r="CB32" s="740"/>
      <c r="CD32" s="735"/>
      <c r="CE32" s="736"/>
      <c r="CF32" s="700" t="s">
        <v>315</v>
      </c>
      <c r="CG32" s="701"/>
      <c r="CH32" s="701"/>
      <c r="CI32" s="701"/>
      <c r="CJ32" s="701"/>
      <c r="CK32" s="701"/>
      <c r="CL32" s="701"/>
      <c r="CM32" s="701"/>
      <c r="CN32" s="701"/>
      <c r="CO32" s="701"/>
      <c r="CP32" s="701"/>
      <c r="CQ32" s="702"/>
      <c r="CR32" s="685">
        <v>1</v>
      </c>
      <c r="CS32" s="686"/>
      <c r="CT32" s="686"/>
      <c r="CU32" s="686"/>
      <c r="CV32" s="686"/>
      <c r="CW32" s="686"/>
      <c r="CX32" s="686"/>
      <c r="CY32" s="687"/>
      <c r="CZ32" s="690">
        <v>0</v>
      </c>
      <c r="DA32" s="722"/>
      <c r="DB32" s="722"/>
      <c r="DC32" s="724"/>
      <c r="DD32" s="694">
        <v>1</v>
      </c>
      <c r="DE32" s="686"/>
      <c r="DF32" s="686"/>
      <c r="DG32" s="686"/>
      <c r="DH32" s="686"/>
      <c r="DI32" s="686"/>
      <c r="DJ32" s="686"/>
      <c r="DK32" s="687"/>
      <c r="DL32" s="694">
        <v>1</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316</v>
      </c>
      <c r="C33" s="683"/>
      <c r="D33" s="683"/>
      <c r="E33" s="683"/>
      <c r="F33" s="683"/>
      <c r="G33" s="683"/>
      <c r="H33" s="683"/>
      <c r="I33" s="683"/>
      <c r="J33" s="683"/>
      <c r="K33" s="683"/>
      <c r="L33" s="683"/>
      <c r="M33" s="683"/>
      <c r="N33" s="683"/>
      <c r="O33" s="683"/>
      <c r="P33" s="683"/>
      <c r="Q33" s="684"/>
      <c r="R33" s="685">
        <v>415114</v>
      </c>
      <c r="S33" s="686"/>
      <c r="T33" s="686"/>
      <c r="U33" s="686"/>
      <c r="V33" s="686"/>
      <c r="W33" s="686"/>
      <c r="X33" s="686"/>
      <c r="Y33" s="687"/>
      <c r="Z33" s="688">
        <v>4.5</v>
      </c>
      <c r="AA33" s="688"/>
      <c r="AB33" s="688"/>
      <c r="AC33" s="688"/>
      <c r="AD33" s="689" t="s">
        <v>136</v>
      </c>
      <c r="AE33" s="689"/>
      <c r="AF33" s="689"/>
      <c r="AG33" s="689"/>
      <c r="AH33" s="689"/>
      <c r="AI33" s="689"/>
      <c r="AJ33" s="689"/>
      <c r="AK33" s="689"/>
      <c r="AL33" s="690" t="s">
        <v>136</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98</v>
      </c>
      <c r="BH33" s="756"/>
      <c r="BI33" s="756"/>
      <c r="BJ33" s="756"/>
      <c r="BK33" s="756"/>
      <c r="BL33" s="756"/>
      <c r="BM33" s="757">
        <v>93.4</v>
      </c>
      <c r="BN33" s="756"/>
      <c r="BO33" s="756"/>
      <c r="BP33" s="756"/>
      <c r="BQ33" s="758"/>
      <c r="BR33" s="755">
        <v>98.4</v>
      </c>
      <c r="BS33" s="756"/>
      <c r="BT33" s="756"/>
      <c r="BU33" s="756"/>
      <c r="BV33" s="756"/>
      <c r="BW33" s="756"/>
      <c r="BX33" s="757">
        <v>92.5</v>
      </c>
      <c r="BY33" s="756"/>
      <c r="BZ33" s="756"/>
      <c r="CA33" s="756"/>
      <c r="CB33" s="758"/>
      <c r="CD33" s="700" t="s">
        <v>318</v>
      </c>
      <c r="CE33" s="701"/>
      <c r="CF33" s="701"/>
      <c r="CG33" s="701"/>
      <c r="CH33" s="701"/>
      <c r="CI33" s="701"/>
      <c r="CJ33" s="701"/>
      <c r="CK33" s="701"/>
      <c r="CL33" s="701"/>
      <c r="CM33" s="701"/>
      <c r="CN33" s="701"/>
      <c r="CO33" s="701"/>
      <c r="CP33" s="701"/>
      <c r="CQ33" s="702"/>
      <c r="CR33" s="685">
        <v>4130061</v>
      </c>
      <c r="CS33" s="710"/>
      <c r="CT33" s="710"/>
      <c r="CU33" s="710"/>
      <c r="CV33" s="710"/>
      <c r="CW33" s="710"/>
      <c r="CX33" s="710"/>
      <c r="CY33" s="711"/>
      <c r="CZ33" s="690">
        <v>45.9</v>
      </c>
      <c r="DA33" s="722"/>
      <c r="DB33" s="722"/>
      <c r="DC33" s="724"/>
      <c r="DD33" s="694">
        <v>2376192</v>
      </c>
      <c r="DE33" s="710"/>
      <c r="DF33" s="710"/>
      <c r="DG33" s="710"/>
      <c r="DH33" s="710"/>
      <c r="DI33" s="710"/>
      <c r="DJ33" s="710"/>
      <c r="DK33" s="711"/>
      <c r="DL33" s="694">
        <v>1727709</v>
      </c>
      <c r="DM33" s="710"/>
      <c r="DN33" s="710"/>
      <c r="DO33" s="710"/>
      <c r="DP33" s="710"/>
      <c r="DQ33" s="710"/>
      <c r="DR33" s="710"/>
      <c r="DS33" s="710"/>
      <c r="DT33" s="710"/>
      <c r="DU33" s="710"/>
      <c r="DV33" s="711"/>
      <c r="DW33" s="690">
        <v>45.7</v>
      </c>
      <c r="DX33" s="722"/>
      <c r="DY33" s="722"/>
      <c r="DZ33" s="722"/>
      <c r="EA33" s="722"/>
      <c r="EB33" s="722"/>
      <c r="EC33" s="723"/>
    </row>
    <row r="34" spans="2:133" ht="11.25" customHeight="1" x14ac:dyDescent="0.15">
      <c r="B34" s="682" t="s">
        <v>319</v>
      </c>
      <c r="C34" s="683"/>
      <c r="D34" s="683"/>
      <c r="E34" s="683"/>
      <c r="F34" s="683"/>
      <c r="G34" s="683"/>
      <c r="H34" s="683"/>
      <c r="I34" s="683"/>
      <c r="J34" s="683"/>
      <c r="K34" s="683"/>
      <c r="L34" s="683"/>
      <c r="M34" s="683"/>
      <c r="N34" s="683"/>
      <c r="O34" s="683"/>
      <c r="P34" s="683"/>
      <c r="Q34" s="684"/>
      <c r="R34" s="685">
        <v>35620</v>
      </c>
      <c r="S34" s="686"/>
      <c r="T34" s="686"/>
      <c r="U34" s="686"/>
      <c r="V34" s="686"/>
      <c r="W34" s="686"/>
      <c r="X34" s="686"/>
      <c r="Y34" s="687"/>
      <c r="Z34" s="688">
        <v>0.4</v>
      </c>
      <c r="AA34" s="688"/>
      <c r="AB34" s="688"/>
      <c r="AC34" s="688"/>
      <c r="AD34" s="689">
        <v>7960</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946722</v>
      </c>
      <c r="CS34" s="686"/>
      <c r="CT34" s="686"/>
      <c r="CU34" s="686"/>
      <c r="CV34" s="686"/>
      <c r="CW34" s="686"/>
      <c r="CX34" s="686"/>
      <c r="CY34" s="687"/>
      <c r="CZ34" s="690">
        <v>10.5</v>
      </c>
      <c r="DA34" s="722"/>
      <c r="DB34" s="722"/>
      <c r="DC34" s="724"/>
      <c r="DD34" s="694">
        <v>751276</v>
      </c>
      <c r="DE34" s="686"/>
      <c r="DF34" s="686"/>
      <c r="DG34" s="686"/>
      <c r="DH34" s="686"/>
      <c r="DI34" s="686"/>
      <c r="DJ34" s="686"/>
      <c r="DK34" s="687"/>
      <c r="DL34" s="694">
        <v>591368</v>
      </c>
      <c r="DM34" s="686"/>
      <c r="DN34" s="686"/>
      <c r="DO34" s="686"/>
      <c r="DP34" s="686"/>
      <c r="DQ34" s="686"/>
      <c r="DR34" s="686"/>
      <c r="DS34" s="686"/>
      <c r="DT34" s="686"/>
      <c r="DU34" s="686"/>
      <c r="DV34" s="687"/>
      <c r="DW34" s="690">
        <v>15.6</v>
      </c>
      <c r="DX34" s="722"/>
      <c r="DY34" s="722"/>
      <c r="DZ34" s="722"/>
      <c r="EA34" s="722"/>
      <c r="EB34" s="722"/>
      <c r="EC34" s="723"/>
    </row>
    <row r="35" spans="2:133" ht="11.25" customHeight="1" x14ac:dyDescent="0.15">
      <c r="B35" s="682" t="s">
        <v>321</v>
      </c>
      <c r="C35" s="683"/>
      <c r="D35" s="683"/>
      <c r="E35" s="683"/>
      <c r="F35" s="683"/>
      <c r="G35" s="683"/>
      <c r="H35" s="683"/>
      <c r="I35" s="683"/>
      <c r="J35" s="683"/>
      <c r="K35" s="683"/>
      <c r="L35" s="683"/>
      <c r="M35" s="683"/>
      <c r="N35" s="683"/>
      <c r="O35" s="683"/>
      <c r="P35" s="683"/>
      <c r="Q35" s="684"/>
      <c r="R35" s="685">
        <v>14237</v>
      </c>
      <c r="S35" s="686"/>
      <c r="T35" s="686"/>
      <c r="U35" s="686"/>
      <c r="V35" s="686"/>
      <c r="W35" s="686"/>
      <c r="X35" s="686"/>
      <c r="Y35" s="687"/>
      <c r="Z35" s="688">
        <v>0.2</v>
      </c>
      <c r="AA35" s="688"/>
      <c r="AB35" s="688"/>
      <c r="AC35" s="688"/>
      <c r="AD35" s="689" t="s">
        <v>135</v>
      </c>
      <c r="AE35" s="689"/>
      <c r="AF35" s="689"/>
      <c r="AG35" s="689"/>
      <c r="AH35" s="689"/>
      <c r="AI35" s="689"/>
      <c r="AJ35" s="689"/>
      <c r="AK35" s="689"/>
      <c r="AL35" s="690" t="s">
        <v>136</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45124</v>
      </c>
      <c r="CS35" s="710"/>
      <c r="CT35" s="710"/>
      <c r="CU35" s="710"/>
      <c r="CV35" s="710"/>
      <c r="CW35" s="710"/>
      <c r="CX35" s="710"/>
      <c r="CY35" s="711"/>
      <c r="CZ35" s="690">
        <v>0.5</v>
      </c>
      <c r="DA35" s="722"/>
      <c r="DB35" s="722"/>
      <c r="DC35" s="724"/>
      <c r="DD35" s="694">
        <v>14105</v>
      </c>
      <c r="DE35" s="710"/>
      <c r="DF35" s="710"/>
      <c r="DG35" s="710"/>
      <c r="DH35" s="710"/>
      <c r="DI35" s="710"/>
      <c r="DJ35" s="710"/>
      <c r="DK35" s="711"/>
      <c r="DL35" s="694">
        <v>14105</v>
      </c>
      <c r="DM35" s="710"/>
      <c r="DN35" s="710"/>
      <c r="DO35" s="710"/>
      <c r="DP35" s="710"/>
      <c r="DQ35" s="710"/>
      <c r="DR35" s="710"/>
      <c r="DS35" s="710"/>
      <c r="DT35" s="710"/>
      <c r="DU35" s="710"/>
      <c r="DV35" s="711"/>
      <c r="DW35" s="690">
        <v>0.4</v>
      </c>
      <c r="DX35" s="722"/>
      <c r="DY35" s="722"/>
      <c r="DZ35" s="722"/>
      <c r="EA35" s="722"/>
      <c r="EB35" s="722"/>
      <c r="EC35" s="723"/>
    </row>
    <row r="36" spans="2:133" ht="11.25" customHeight="1" x14ac:dyDescent="0.15">
      <c r="B36" s="682" t="s">
        <v>325</v>
      </c>
      <c r="C36" s="683"/>
      <c r="D36" s="683"/>
      <c r="E36" s="683"/>
      <c r="F36" s="683"/>
      <c r="G36" s="683"/>
      <c r="H36" s="683"/>
      <c r="I36" s="683"/>
      <c r="J36" s="683"/>
      <c r="K36" s="683"/>
      <c r="L36" s="683"/>
      <c r="M36" s="683"/>
      <c r="N36" s="683"/>
      <c r="O36" s="683"/>
      <c r="P36" s="683"/>
      <c r="Q36" s="684"/>
      <c r="R36" s="685">
        <v>1046597</v>
      </c>
      <c r="S36" s="686"/>
      <c r="T36" s="686"/>
      <c r="U36" s="686"/>
      <c r="V36" s="686"/>
      <c r="W36" s="686"/>
      <c r="X36" s="686"/>
      <c r="Y36" s="687"/>
      <c r="Z36" s="688">
        <v>11.2</v>
      </c>
      <c r="AA36" s="688"/>
      <c r="AB36" s="688"/>
      <c r="AC36" s="688"/>
      <c r="AD36" s="689" t="s">
        <v>135</v>
      </c>
      <c r="AE36" s="689"/>
      <c r="AF36" s="689"/>
      <c r="AG36" s="689"/>
      <c r="AH36" s="689"/>
      <c r="AI36" s="689"/>
      <c r="AJ36" s="689"/>
      <c r="AK36" s="689"/>
      <c r="AL36" s="690" t="s">
        <v>136</v>
      </c>
      <c r="AM36" s="691"/>
      <c r="AN36" s="691"/>
      <c r="AO36" s="692"/>
      <c r="AP36" s="235"/>
      <c r="AQ36" s="759" t="s">
        <v>326</v>
      </c>
      <c r="AR36" s="760"/>
      <c r="AS36" s="760"/>
      <c r="AT36" s="760"/>
      <c r="AU36" s="760"/>
      <c r="AV36" s="760"/>
      <c r="AW36" s="760"/>
      <c r="AX36" s="760"/>
      <c r="AY36" s="761"/>
      <c r="AZ36" s="674">
        <v>860146</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6250</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1952016</v>
      </c>
      <c r="CS36" s="686"/>
      <c r="CT36" s="686"/>
      <c r="CU36" s="686"/>
      <c r="CV36" s="686"/>
      <c r="CW36" s="686"/>
      <c r="CX36" s="686"/>
      <c r="CY36" s="687"/>
      <c r="CZ36" s="690">
        <v>21.7</v>
      </c>
      <c r="DA36" s="722"/>
      <c r="DB36" s="722"/>
      <c r="DC36" s="724"/>
      <c r="DD36" s="694">
        <v>576533</v>
      </c>
      <c r="DE36" s="686"/>
      <c r="DF36" s="686"/>
      <c r="DG36" s="686"/>
      <c r="DH36" s="686"/>
      <c r="DI36" s="686"/>
      <c r="DJ36" s="686"/>
      <c r="DK36" s="687"/>
      <c r="DL36" s="694">
        <v>473420</v>
      </c>
      <c r="DM36" s="686"/>
      <c r="DN36" s="686"/>
      <c r="DO36" s="686"/>
      <c r="DP36" s="686"/>
      <c r="DQ36" s="686"/>
      <c r="DR36" s="686"/>
      <c r="DS36" s="686"/>
      <c r="DT36" s="686"/>
      <c r="DU36" s="686"/>
      <c r="DV36" s="687"/>
      <c r="DW36" s="690">
        <v>12.5</v>
      </c>
      <c r="DX36" s="722"/>
      <c r="DY36" s="722"/>
      <c r="DZ36" s="722"/>
      <c r="EA36" s="722"/>
      <c r="EB36" s="722"/>
      <c r="EC36" s="723"/>
    </row>
    <row r="37" spans="2:133" ht="11.25" customHeight="1" x14ac:dyDescent="0.15">
      <c r="B37" s="682" t="s">
        <v>329</v>
      </c>
      <c r="C37" s="683"/>
      <c r="D37" s="683"/>
      <c r="E37" s="683"/>
      <c r="F37" s="683"/>
      <c r="G37" s="683"/>
      <c r="H37" s="683"/>
      <c r="I37" s="683"/>
      <c r="J37" s="683"/>
      <c r="K37" s="683"/>
      <c r="L37" s="683"/>
      <c r="M37" s="683"/>
      <c r="N37" s="683"/>
      <c r="O37" s="683"/>
      <c r="P37" s="683"/>
      <c r="Q37" s="684"/>
      <c r="R37" s="685">
        <v>489567</v>
      </c>
      <c r="S37" s="686"/>
      <c r="T37" s="686"/>
      <c r="U37" s="686"/>
      <c r="V37" s="686"/>
      <c r="W37" s="686"/>
      <c r="X37" s="686"/>
      <c r="Y37" s="687"/>
      <c r="Z37" s="688">
        <v>5.3</v>
      </c>
      <c r="AA37" s="688"/>
      <c r="AB37" s="688"/>
      <c r="AC37" s="688"/>
      <c r="AD37" s="689" t="s">
        <v>136</v>
      </c>
      <c r="AE37" s="689"/>
      <c r="AF37" s="689"/>
      <c r="AG37" s="689"/>
      <c r="AH37" s="689"/>
      <c r="AI37" s="689"/>
      <c r="AJ37" s="689"/>
      <c r="AK37" s="689"/>
      <c r="AL37" s="690" t="s">
        <v>136</v>
      </c>
      <c r="AM37" s="691"/>
      <c r="AN37" s="691"/>
      <c r="AO37" s="692"/>
      <c r="AQ37" s="763" t="s">
        <v>330</v>
      </c>
      <c r="AR37" s="764"/>
      <c r="AS37" s="764"/>
      <c r="AT37" s="764"/>
      <c r="AU37" s="764"/>
      <c r="AV37" s="764"/>
      <c r="AW37" s="764"/>
      <c r="AX37" s="764"/>
      <c r="AY37" s="765"/>
      <c r="AZ37" s="685">
        <v>162088</v>
      </c>
      <c r="BA37" s="686"/>
      <c r="BB37" s="686"/>
      <c r="BC37" s="686"/>
      <c r="BD37" s="710"/>
      <c r="BE37" s="710"/>
      <c r="BF37" s="740"/>
      <c r="BG37" s="700" t="s">
        <v>331</v>
      </c>
      <c r="BH37" s="701"/>
      <c r="BI37" s="701"/>
      <c r="BJ37" s="701"/>
      <c r="BK37" s="701"/>
      <c r="BL37" s="701"/>
      <c r="BM37" s="701"/>
      <c r="BN37" s="701"/>
      <c r="BO37" s="701"/>
      <c r="BP37" s="701"/>
      <c r="BQ37" s="701"/>
      <c r="BR37" s="701"/>
      <c r="BS37" s="701"/>
      <c r="BT37" s="701"/>
      <c r="BU37" s="702"/>
      <c r="BV37" s="685">
        <v>-5950</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393252</v>
      </c>
      <c r="CS37" s="710"/>
      <c r="CT37" s="710"/>
      <c r="CU37" s="710"/>
      <c r="CV37" s="710"/>
      <c r="CW37" s="710"/>
      <c r="CX37" s="710"/>
      <c r="CY37" s="711"/>
      <c r="CZ37" s="690">
        <v>4.4000000000000004</v>
      </c>
      <c r="DA37" s="722"/>
      <c r="DB37" s="722"/>
      <c r="DC37" s="724"/>
      <c r="DD37" s="694">
        <v>393252</v>
      </c>
      <c r="DE37" s="710"/>
      <c r="DF37" s="710"/>
      <c r="DG37" s="710"/>
      <c r="DH37" s="710"/>
      <c r="DI37" s="710"/>
      <c r="DJ37" s="710"/>
      <c r="DK37" s="711"/>
      <c r="DL37" s="694">
        <v>393252</v>
      </c>
      <c r="DM37" s="710"/>
      <c r="DN37" s="710"/>
      <c r="DO37" s="710"/>
      <c r="DP37" s="710"/>
      <c r="DQ37" s="710"/>
      <c r="DR37" s="710"/>
      <c r="DS37" s="710"/>
      <c r="DT37" s="710"/>
      <c r="DU37" s="710"/>
      <c r="DV37" s="711"/>
      <c r="DW37" s="690">
        <v>10.4</v>
      </c>
      <c r="DX37" s="722"/>
      <c r="DY37" s="722"/>
      <c r="DZ37" s="722"/>
      <c r="EA37" s="722"/>
      <c r="EB37" s="722"/>
      <c r="EC37" s="723"/>
    </row>
    <row r="38" spans="2:133" ht="11.25" customHeight="1" x14ac:dyDescent="0.15">
      <c r="B38" s="682" t="s">
        <v>333</v>
      </c>
      <c r="C38" s="683"/>
      <c r="D38" s="683"/>
      <c r="E38" s="683"/>
      <c r="F38" s="683"/>
      <c r="G38" s="683"/>
      <c r="H38" s="683"/>
      <c r="I38" s="683"/>
      <c r="J38" s="683"/>
      <c r="K38" s="683"/>
      <c r="L38" s="683"/>
      <c r="M38" s="683"/>
      <c r="N38" s="683"/>
      <c r="O38" s="683"/>
      <c r="P38" s="683"/>
      <c r="Q38" s="684"/>
      <c r="R38" s="685">
        <v>56962</v>
      </c>
      <c r="S38" s="686"/>
      <c r="T38" s="686"/>
      <c r="U38" s="686"/>
      <c r="V38" s="686"/>
      <c r="W38" s="686"/>
      <c r="X38" s="686"/>
      <c r="Y38" s="687"/>
      <c r="Z38" s="688">
        <v>0.6</v>
      </c>
      <c r="AA38" s="688"/>
      <c r="AB38" s="688"/>
      <c r="AC38" s="688"/>
      <c r="AD38" s="689">
        <v>6</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35000</v>
      </c>
      <c r="BA38" s="686"/>
      <c r="BB38" s="686"/>
      <c r="BC38" s="686"/>
      <c r="BD38" s="710"/>
      <c r="BE38" s="710"/>
      <c r="BF38" s="740"/>
      <c r="BG38" s="700" t="s">
        <v>335</v>
      </c>
      <c r="BH38" s="701"/>
      <c r="BI38" s="701"/>
      <c r="BJ38" s="701"/>
      <c r="BK38" s="701"/>
      <c r="BL38" s="701"/>
      <c r="BM38" s="701"/>
      <c r="BN38" s="701"/>
      <c r="BO38" s="701"/>
      <c r="BP38" s="701"/>
      <c r="BQ38" s="701"/>
      <c r="BR38" s="701"/>
      <c r="BS38" s="701"/>
      <c r="BT38" s="701"/>
      <c r="BU38" s="702"/>
      <c r="BV38" s="685">
        <v>1948</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825146</v>
      </c>
      <c r="CS38" s="686"/>
      <c r="CT38" s="686"/>
      <c r="CU38" s="686"/>
      <c r="CV38" s="686"/>
      <c r="CW38" s="686"/>
      <c r="CX38" s="686"/>
      <c r="CY38" s="687"/>
      <c r="CZ38" s="690">
        <v>9.1999999999999993</v>
      </c>
      <c r="DA38" s="722"/>
      <c r="DB38" s="722"/>
      <c r="DC38" s="724"/>
      <c r="DD38" s="694">
        <v>690249</v>
      </c>
      <c r="DE38" s="686"/>
      <c r="DF38" s="686"/>
      <c r="DG38" s="686"/>
      <c r="DH38" s="686"/>
      <c r="DI38" s="686"/>
      <c r="DJ38" s="686"/>
      <c r="DK38" s="687"/>
      <c r="DL38" s="694">
        <v>646906</v>
      </c>
      <c r="DM38" s="686"/>
      <c r="DN38" s="686"/>
      <c r="DO38" s="686"/>
      <c r="DP38" s="686"/>
      <c r="DQ38" s="686"/>
      <c r="DR38" s="686"/>
      <c r="DS38" s="686"/>
      <c r="DT38" s="686"/>
      <c r="DU38" s="686"/>
      <c r="DV38" s="687"/>
      <c r="DW38" s="690">
        <v>17.100000000000001</v>
      </c>
      <c r="DX38" s="722"/>
      <c r="DY38" s="722"/>
      <c r="DZ38" s="722"/>
      <c r="EA38" s="722"/>
      <c r="EB38" s="722"/>
      <c r="EC38" s="723"/>
    </row>
    <row r="39" spans="2:133" ht="11.25" customHeight="1" x14ac:dyDescent="0.15">
      <c r="B39" s="682" t="s">
        <v>337</v>
      </c>
      <c r="C39" s="683"/>
      <c r="D39" s="683"/>
      <c r="E39" s="683"/>
      <c r="F39" s="683"/>
      <c r="G39" s="683"/>
      <c r="H39" s="683"/>
      <c r="I39" s="683"/>
      <c r="J39" s="683"/>
      <c r="K39" s="683"/>
      <c r="L39" s="683"/>
      <c r="M39" s="683"/>
      <c r="N39" s="683"/>
      <c r="O39" s="683"/>
      <c r="P39" s="683"/>
      <c r="Q39" s="684"/>
      <c r="R39" s="685">
        <v>952337</v>
      </c>
      <c r="S39" s="686"/>
      <c r="T39" s="686"/>
      <c r="U39" s="686"/>
      <c r="V39" s="686"/>
      <c r="W39" s="686"/>
      <c r="X39" s="686"/>
      <c r="Y39" s="687"/>
      <c r="Z39" s="688">
        <v>10.199999999999999</v>
      </c>
      <c r="AA39" s="688"/>
      <c r="AB39" s="688"/>
      <c r="AC39" s="688"/>
      <c r="AD39" s="689" t="s">
        <v>232</v>
      </c>
      <c r="AE39" s="689"/>
      <c r="AF39" s="689"/>
      <c r="AG39" s="689"/>
      <c r="AH39" s="689"/>
      <c r="AI39" s="689"/>
      <c r="AJ39" s="689"/>
      <c r="AK39" s="689"/>
      <c r="AL39" s="690" t="s">
        <v>135</v>
      </c>
      <c r="AM39" s="691"/>
      <c r="AN39" s="691"/>
      <c r="AO39" s="692"/>
      <c r="AQ39" s="763" t="s">
        <v>338</v>
      </c>
      <c r="AR39" s="764"/>
      <c r="AS39" s="764"/>
      <c r="AT39" s="764"/>
      <c r="AU39" s="764"/>
      <c r="AV39" s="764"/>
      <c r="AW39" s="764"/>
      <c r="AX39" s="764"/>
      <c r="AY39" s="765"/>
      <c r="AZ39" s="685" t="s">
        <v>136</v>
      </c>
      <c r="BA39" s="686"/>
      <c r="BB39" s="686"/>
      <c r="BC39" s="686"/>
      <c r="BD39" s="710"/>
      <c r="BE39" s="710"/>
      <c r="BF39" s="740"/>
      <c r="BG39" s="700" t="s">
        <v>339</v>
      </c>
      <c r="BH39" s="701"/>
      <c r="BI39" s="701"/>
      <c r="BJ39" s="701"/>
      <c r="BK39" s="701"/>
      <c r="BL39" s="701"/>
      <c r="BM39" s="701"/>
      <c r="BN39" s="701"/>
      <c r="BO39" s="701"/>
      <c r="BP39" s="701"/>
      <c r="BQ39" s="701"/>
      <c r="BR39" s="701"/>
      <c r="BS39" s="701"/>
      <c r="BT39" s="701"/>
      <c r="BU39" s="702"/>
      <c r="BV39" s="685">
        <v>3247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358043</v>
      </c>
      <c r="CS39" s="710"/>
      <c r="CT39" s="710"/>
      <c r="CU39" s="710"/>
      <c r="CV39" s="710"/>
      <c r="CW39" s="710"/>
      <c r="CX39" s="710"/>
      <c r="CY39" s="711"/>
      <c r="CZ39" s="690">
        <v>4</v>
      </c>
      <c r="DA39" s="722"/>
      <c r="DB39" s="722"/>
      <c r="DC39" s="724"/>
      <c r="DD39" s="694">
        <v>342119</v>
      </c>
      <c r="DE39" s="710"/>
      <c r="DF39" s="710"/>
      <c r="DG39" s="710"/>
      <c r="DH39" s="710"/>
      <c r="DI39" s="710"/>
      <c r="DJ39" s="710"/>
      <c r="DK39" s="711"/>
      <c r="DL39" s="694" t="s">
        <v>136</v>
      </c>
      <c r="DM39" s="710"/>
      <c r="DN39" s="710"/>
      <c r="DO39" s="710"/>
      <c r="DP39" s="710"/>
      <c r="DQ39" s="710"/>
      <c r="DR39" s="710"/>
      <c r="DS39" s="710"/>
      <c r="DT39" s="710"/>
      <c r="DU39" s="710"/>
      <c r="DV39" s="711"/>
      <c r="DW39" s="690" t="s">
        <v>136</v>
      </c>
      <c r="DX39" s="722"/>
      <c r="DY39" s="722"/>
      <c r="DZ39" s="722"/>
      <c r="EA39" s="722"/>
      <c r="EB39" s="722"/>
      <c r="EC39" s="723"/>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136</v>
      </c>
      <c r="AA40" s="688"/>
      <c r="AB40" s="688"/>
      <c r="AC40" s="688"/>
      <c r="AD40" s="689" t="s">
        <v>232</v>
      </c>
      <c r="AE40" s="689"/>
      <c r="AF40" s="689"/>
      <c r="AG40" s="689"/>
      <c r="AH40" s="689"/>
      <c r="AI40" s="689"/>
      <c r="AJ40" s="689"/>
      <c r="AK40" s="689"/>
      <c r="AL40" s="690" t="s">
        <v>136</v>
      </c>
      <c r="AM40" s="691"/>
      <c r="AN40" s="691"/>
      <c r="AO40" s="692"/>
      <c r="AQ40" s="763" t="s">
        <v>342</v>
      </c>
      <c r="AR40" s="764"/>
      <c r="AS40" s="764"/>
      <c r="AT40" s="764"/>
      <c r="AU40" s="764"/>
      <c r="AV40" s="764"/>
      <c r="AW40" s="764"/>
      <c r="AX40" s="764"/>
      <c r="AY40" s="765"/>
      <c r="AZ40" s="685" t="s">
        <v>136</v>
      </c>
      <c r="BA40" s="686"/>
      <c r="BB40" s="686"/>
      <c r="BC40" s="686"/>
      <c r="BD40" s="710"/>
      <c r="BE40" s="710"/>
      <c r="BF40" s="740"/>
      <c r="BG40" s="766" t="s">
        <v>343</v>
      </c>
      <c r="BH40" s="767"/>
      <c r="BI40" s="767"/>
      <c r="BJ40" s="767"/>
      <c r="BK40" s="767"/>
      <c r="BL40" s="236"/>
      <c r="BM40" s="701" t="s">
        <v>344</v>
      </c>
      <c r="BN40" s="701"/>
      <c r="BO40" s="701"/>
      <c r="BP40" s="701"/>
      <c r="BQ40" s="701"/>
      <c r="BR40" s="701"/>
      <c r="BS40" s="701"/>
      <c r="BT40" s="701"/>
      <c r="BU40" s="702"/>
      <c r="BV40" s="685">
        <v>101</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3010</v>
      </c>
      <c r="CS40" s="686"/>
      <c r="CT40" s="686"/>
      <c r="CU40" s="686"/>
      <c r="CV40" s="686"/>
      <c r="CW40" s="686"/>
      <c r="CX40" s="686"/>
      <c r="CY40" s="687"/>
      <c r="CZ40" s="690">
        <v>0</v>
      </c>
      <c r="DA40" s="722"/>
      <c r="DB40" s="722"/>
      <c r="DC40" s="724"/>
      <c r="DD40" s="694">
        <v>1910</v>
      </c>
      <c r="DE40" s="686"/>
      <c r="DF40" s="686"/>
      <c r="DG40" s="686"/>
      <c r="DH40" s="686"/>
      <c r="DI40" s="686"/>
      <c r="DJ40" s="686"/>
      <c r="DK40" s="687"/>
      <c r="DL40" s="694">
        <v>1910</v>
      </c>
      <c r="DM40" s="686"/>
      <c r="DN40" s="686"/>
      <c r="DO40" s="686"/>
      <c r="DP40" s="686"/>
      <c r="DQ40" s="686"/>
      <c r="DR40" s="686"/>
      <c r="DS40" s="686"/>
      <c r="DT40" s="686"/>
      <c r="DU40" s="686"/>
      <c r="DV40" s="687"/>
      <c r="DW40" s="690">
        <v>0.1</v>
      </c>
      <c r="DX40" s="722"/>
      <c r="DY40" s="722"/>
      <c r="DZ40" s="722"/>
      <c r="EA40" s="722"/>
      <c r="EB40" s="722"/>
      <c r="EC40" s="723"/>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136</v>
      </c>
      <c r="S41" s="686"/>
      <c r="T41" s="686"/>
      <c r="U41" s="686"/>
      <c r="V41" s="686"/>
      <c r="W41" s="686"/>
      <c r="X41" s="686"/>
      <c r="Y41" s="687"/>
      <c r="Z41" s="688" t="s">
        <v>136</v>
      </c>
      <c r="AA41" s="688"/>
      <c r="AB41" s="688"/>
      <c r="AC41" s="688"/>
      <c r="AD41" s="689" t="s">
        <v>136</v>
      </c>
      <c r="AE41" s="689"/>
      <c r="AF41" s="689"/>
      <c r="AG41" s="689"/>
      <c r="AH41" s="689"/>
      <c r="AI41" s="689"/>
      <c r="AJ41" s="689"/>
      <c r="AK41" s="689"/>
      <c r="AL41" s="690" t="s">
        <v>136</v>
      </c>
      <c r="AM41" s="691"/>
      <c r="AN41" s="691"/>
      <c r="AO41" s="692"/>
      <c r="AQ41" s="763" t="s">
        <v>347</v>
      </c>
      <c r="AR41" s="764"/>
      <c r="AS41" s="764"/>
      <c r="AT41" s="764"/>
      <c r="AU41" s="764"/>
      <c r="AV41" s="764"/>
      <c r="AW41" s="764"/>
      <c r="AX41" s="764"/>
      <c r="AY41" s="765"/>
      <c r="AZ41" s="685">
        <v>178192</v>
      </c>
      <c r="BA41" s="686"/>
      <c r="BB41" s="686"/>
      <c r="BC41" s="686"/>
      <c r="BD41" s="710"/>
      <c r="BE41" s="710"/>
      <c r="BF41" s="740"/>
      <c r="BG41" s="766"/>
      <c r="BH41" s="767"/>
      <c r="BI41" s="767"/>
      <c r="BJ41" s="767"/>
      <c r="BK41" s="767"/>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232</v>
      </c>
      <c r="CS41" s="710"/>
      <c r="CT41" s="710"/>
      <c r="CU41" s="710"/>
      <c r="CV41" s="710"/>
      <c r="CW41" s="710"/>
      <c r="CX41" s="710"/>
      <c r="CY41" s="711"/>
      <c r="CZ41" s="690" t="s">
        <v>136</v>
      </c>
      <c r="DA41" s="722"/>
      <c r="DB41" s="722"/>
      <c r="DC41" s="724"/>
      <c r="DD41" s="694" t="s">
        <v>136</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166410</v>
      </c>
      <c r="S42" s="686"/>
      <c r="T42" s="686"/>
      <c r="U42" s="686"/>
      <c r="V42" s="686"/>
      <c r="W42" s="686"/>
      <c r="X42" s="686"/>
      <c r="Y42" s="687"/>
      <c r="Z42" s="688">
        <v>1.8</v>
      </c>
      <c r="AA42" s="688"/>
      <c r="AB42" s="688"/>
      <c r="AC42" s="688"/>
      <c r="AD42" s="689" t="s">
        <v>136</v>
      </c>
      <c r="AE42" s="689"/>
      <c r="AF42" s="689"/>
      <c r="AG42" s="689"/>
      <c r="AH42" s="689"/>
      <c r="AI42" s="689"/>
      <c r="AJ42" s="689"/>
      <c r="AK42" s="689"/>
      <c r="AL42" s="690" t="s">
        <v>136</v>
      </c>
      <c r="AM42" s="691"/>
      <c r="AN42" s="691"/>
      <c r="AO42" s="692"/>
      <c r="AQ42" s="784" t="s">
        <v>351</v>
      </c>
      <c r="AR42" s="785"/>
      <c r="AS42" s="785"/>
      <c r="AT42" s="785"/>
      <c r="AU42" s="785"/>
      <c r="AV42" s="785"/>
      <c r="AW42" s="785"/>
      <c r="AX42" s="785"/>
      <c r="AY42" s="786"/>
      <c r="AZ42" s="776">
        <v>484866</v>
      </c>
      <c r="BA42" s="777"/>
      <c r="BB42" s="777"/>
      <c r="BC42" s="777"/>
      <c r="BD42" s="756"/>
      <c r="BE42" s="756"/>
      <c r="BF42" s="758"/>
      <c r="BG42" s="768"/>
      <c r="BH42" s="769"/>
      <c r="BI42" s="769"/>
      <c r="BJ42" s="769"/>
      <c r="BK42" s="769"/>
      <c r="BL42" s="237"/>
      <c r="BM42" s="713" t="s">
        <v>352</v>
      </c>
      <c r="BN42" s="713"/>
      <c r="BO42" s="713"/>
      <c r="BP42" s="713"/>
      <c r="BQ42" s="713"/>
      <c r="BR42" s="713"/>
      <c r="BS42" s="713"/>
      <c r="BT42" s="713"/>
      <c r="BU42" s="714"/>
      <c r="BV42" s="776">
        <v>399</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2384661</v>
      </c>
      <c r="CS42" s="686"/>
      <c r="CT42" s="686"/>
      <c r="CU42" s="686"/>
      <c r="CV42" s="686"/>
      <c r="CW42" s="686"/>
      <c r="CX42" s="686"/>
      <c r="CY42" s="687"/>
      <c r="CZ42" s="690">
        <v>26.5</v>
      </c>
      <c r="DA42" s="691"/>
      <c r="DB42" s="691"/>
      <c r="DC42" s="703"/>
      <c r="DD42" s="694">
        <v>676624</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9315563</v>
      </c>
      <c r="S43" s="777"/>
      <c r="T43" s="777"/>
      <c r="U43" s="777"/>
      <c r="V43" s="777"/>
      <c r="W43" s="777"/>
      <c r="X43" s="777"/>
      <c r="Y43" s="778"/>
      <c r="Z43" s="779">
        <v>100</v>
      </c>
      <c r="AA43" s="779"/>
      <c r="AB43" s="779"/>
      <c r="AC43" s="779"/>
      <c r="AD43" s="780">
        <v>3616039</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54276</v>
      </c>
      <c r="CS43" s="710"/>
      <c r="CT43" s="710"/>
      <c r="CU43" s="710"/>
      <c r="CV43" s="710"/>
      <c r="CW43" s="710"/>
      <c r="CX43" s="710"/>
      <c r="CY43" s="711"/>
      <c r="CZ43" s="690">
        <v>0.6</v>
      </c>
      <c r="DA43" s="722"/>
      <c r="DB43" s="722"/>
      <c r="DC43" s="724"/>
      <c r="DD43" s="694">
        <v>54276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2384661</v>
      </c>
      <c r="CS44" s="686"/>
      <c r="CT44" s="686"/>
      <c r="CU44" s="686"/>
      <c r="CV44" s="686"/>
      <c r="CW44" s="686"/>
      <c r="CX44" s="686"/>
      <c r="CY44" s="687"/>
      <c r="CZ44" s="690">
        <v>26.5</v>
      </c>
      <c r="DA44" s="691"/>
      <c r="DB44" s="691"/>
      <c r="DC44" s="703"/>
      <c r="DD44" s="694">
        <v>676624</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356798</v>
      </c>
      <c r="CS45" s="710"/>
      <c r="CT45" s="710"/>
      <c r="CU45" s="710"/>
      <c r="CV45" s="710"/>
      <c r="CW45" s="710"/>
      <c r="CX45" s="710"/>
      <c r="CY45" s="711"/>
      <c r="CZ45" s="690">
        <v>4</v>
      </c>
      <c r="DA45" s="722"/>
      <c r="DB45" s="722"/>
      <c r="DC45" s="724"/>
      <c r="DD45" s="694">
        <v>75536</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2016975</v>
      </c>
      <c r="CS46" s="686"/>
      <c r="CT46" s="686"/>
      <c r="CU46" s="686"/>
      <c r="CV46" s="686"/>
      <c r="CW46" s="686"/>
      <c r="CX46" s="686"/>
      <c r="CY46" s="687"/>
      <c r="CZ46" s="690">
        <v>22.4</v>
      </c>
      <c r="DA46" s="691"/>
      <c r="DB46" s="691"/>
      <c r="DC46" s="703"/>
      <c r="DD46" s="694">
        <v>597700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136</v>
      </c>
      <c r="CS47" s="710"/>
      <c r="CT47" s="710"/>
      <c r="CU47" s="710"/>
      <c r="CV47" s="710"/>
      <c r="CW47" s="710"/>
      <c r="CX47" s="710"/>
      <c r="CY47" s="711"/>
      <c r="CZ47" s="690" t="s">
        <v>136</v>
      </c>
      <c r="DA47" s="722"/>
      <c r="DB47" s="722"/>
      <c r="DC47" s="724"/>
      <c r="DD47" s="694" t="s">
        <v>232</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232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8989171</v>
      </c>
      <c r="CS49" s="756"/>
      <c r="CT49" s="756"/>
      <c r="CU49" s="756"/>
      <c r="CV49" s="756"/>
      <c r="CW49" s="756"/>
      <c r="CX49" s="756"/>
      <c r="CY49" s="787"/>
      <c r="CZ49" s="781">
        <v>100</v>
      </c>
      <c r="DA49" s="788"/>
      <c r="DB49" s="788"/>
      <c r="DC49" s="789"/>
      <c r="DD49" s="790">
        <v>4737183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dHK4XyeZFr9U8ogKU1Rk1uBYzgMpsoytKoEQPhoD6L1FR0ovnj0wMDo4gC4JaYxZVsPkTqHSFGLNObgBy5pQ==" saltValue="MpYkxrqK/iUpzcJAjkTCj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9315</v>
      </c>
      <c r="R7" s="821"/>
      <c r="S7" s="821"/>
      <c r="T7" s="821"/>
      <c r="U7" s="821"/>
      <c r="V7" s="821">
        <v>8989</v>
      </c>
      <c r="W7" s="821"/>
      <c r="X7" s="821"/>
      <c r="Y7" s="821"/>
      <c r="Z7" s="821"/>
      <c r="AA7" s="821">
        <v>326</v>
      </c>
      <c r="AB7" s="821"/>
      <c r="AC7" s="821"/>
      <c r="AD7" s="821"/>
      <c r="AE7" s="822"/>
      <c r="AF7" s="823">
        <v>257</v>
      </c>
      <c r="AG7" s="824"/>
      <c r="AH7" s="824"/>
      <c r="AI7" s="824"/>
      <c r="AJ7" s="825"/>
      <c r="AK7" s="860">
        <v>1056</v>
      </c>
      <c r="AL7" s="861"/>
      <c r="AM7" s="861"/>
      <c r="AN7" s="861"/>
      <c r="AO7" s="861"/>
      <c r="AP7" s="861">
        <v>5740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591</v>
      </c>
      <c r="BS7" s="864" t="s">
        <v>590</v>
      </c>
      <c r="BT7" s="865"/>
      <c r="BU7" s="865"/>
      <c r="BV7" s="865"/>
      <c r="BW7" s="865"/>
      <c r="BX7" s="865"/>
      <c r="BY7" s="865"/>
      <c r="BZ7" s="865"/>
      <c r="CA7" s="865"/>
      <c r="CB7" s="865"/>
      <c r="CC7" s="865"/>
      <c r="CD7" s="865"/>
      <c r="CE7" s="865"/>
      <c r="CF7" s="865"/>
      <c r="CG7" s="866"/>
      <c r="CH7" s="857">
        <v>0</v>
      </c>
      <c r="CI7" s="858"/>
      <c r="CJ7" s="858"/>
      <c r="CK7" s="858"/>
      <c r="CL7" s="859"/>
      <c r="CM7" s="857">
        <v>143</v>
      </c>
      <c r="CN7" s="858"/>
      <c r="CO7" s="858"/>
      <c r="CP7" s="858"/>
      <c r="CQ7" s="859"/>
      <c r="CR7" s="857">
        <v>3</v>
      </c>
      <c r="CS7" s="858"/>
      <c r="CT7" s="858"/>
      <c r="CU7" s="858"/>
      <c r="CV7" s="859"/>
      <c r="CW7" s="857" t="s">
        <v>589</v>
      </c>
      <c r="CX7" s="858"/>
      <c r="CY7" s="858"/>
      <c r="CZ7" s="858"/>
      <c r="DA7" s="859"/>
      <c r="DB7" s="857">
        <v>263</v>
      </c>
      <c r="DC7" s="858"/>
      <c r="DD7" s="858"/>
      <c r="DE7" s="858"/>
      <c r="DF7" s="859"/>
      <c r="DG7" s="857" t="s">
        <v>589</v>
      </c>
      <c r="DH7" s="858"/>
      <c r="DI7" s="858"/>
      <c r="DJ7" s="858"/>
      <c r="DK7" s="859"/>
      <c r="DL7" s="857" t="s">
        <v>589</v>
      </c>
      <c r="DM7" s="858"/>
      <c r="DN7" s="858"/>
      <c r="DO7" s="858"/>
      <c r="DP7" s="859"/>
      <c r="DQ7" s="857" t="s">
        <v>589</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10</v>
      </c>
      <c r="R8" s="845"/>
      <c r="S8" s="845"/>
      <c r="T8" s="845"/>
      <c r="U8" s="845"/>
      <c r="V8" s="845">
        <v>9</v>
      </c>
      <c r="W8" s="845"/>
      <c r="X8" s="845"/>
      <c r="Y8" s="845"/>
      <c r="Z8" s="845"/>
      <c r="AA8" s="845">
        <v>1</v>
      </c>
      <c r="AB8" s="845"/>
      <c r="AC8" s="845"/>
      <c r="AD8" s="845"/>
      <c r="AE8" s="846"/>
      <c r="AF8" s="847">
        <v>1</v>
      </c>
      <c r="AG8" s="848"/>
      <c r="AH8" s="848"/>
      <c r="AI8" s="848"/>
      <c r="AJ8" s="849"/>
      <c r="AK8" s="850" t="s">
        <v>579</v>
      </c>
      <c r="AL8" s="851"/>
      <c r="AM8" s="851"/>
      <c r="AN8" s="851"/>
      <c r="AO8" s="851"/>
      <c r="AP8" s="851" t="s">
        <v>579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389</v>
      </c>
      <c r="C9" s="842"/>
      <c r="D9" s="842"/>
      <c r="E9" s="842"/>
      <c r="F9" s="842"/>
      <c r="G9" s="842"/>
      <c r="H9" s="842"/>
      <c r="I9" s="842"/>
      <c r="J9" s="842"/>
      <c r="K9" s="842"/>
      <c r="L9" s="842"/>
      <c r="M9" s="842"/>
      <c r="N9" s="842"/>
      <c r="O9" s="842"/>
      <c r="P9" s="843"/>
      <c r="Q9" s="844">
        <v>4</v>
      </c>
      <c r="R9" s="845"/>
      <c r="S9" s="845"/>
      <c r="T9" s="845"/>
      <c r="U9" s="845"/>
      <c r="V9" s="845">
        <v>4</v>
      </c>
      <c r="W9" s="845"/>
      <c r="X9" s="845"/>
      <c r="Y9" s="845"/>
      <c r="Z9" s="845"/>
      <c r="AA9" s="845" t="s">
        <v>579</v>
      </c>
      <c r="AB9" s="845"/>
      <c r="AC9" s="845"/>
      <c r="AD9" s="845"/>
      <c r="AE9" s="846"/>
      <c r="AF9" s="847" t="s">
        <v>136</v>
      </c>
      <c r="AG9" s="848"/>
      <c r="AH9" s="848"/>
      <c r="AI9" s="848"/>
      <c r="AJ9" s="849"/>
      <c r="AK9" s="850">
        <v>3</v>
      </c>
      <c r="AL9" s="851"/>
      <c r="AM9" s="851"/>
      <c r="AN9" s="851"/>
      <c r="AO9" s="851"/>
      <c r="AP9" s="851" t="s">
        <v>579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9316</v>
      </c>
      <c r="R23" s="880"/>
      <c r="S23" s="880"/>
      <c r="T23" s="880"/>
      <c r="U23" s="880"/>
      <c r="V23" s="880">
        <v>8989</v>
      </c>
      <c r="W23" s="880"/>
      <c r="X23" s="880"/>
      <c r="Y23" s="880"/>
      <c r="Z23" s="880"/>
      <c r="AA23" s="880">
        <v>326</v>
      </c>
      <c r="AB23" s="880"/>
      <c r="AC23" s="880"/>
      <c r="AD23" s="880"/>
      <c r="AE23" s="881"/>
      <c r="AF23" s="882">
        <v>258</v>
      </c>
      <c r="AG23" s="880"/>
      <c r="AH23" s="880"/>
      <c r="AI23" s="880"/>
      <c r="AJ23" s="883"/>
      <c r="AK23" s="884"/>
      <c r="AL23" s="885"/>
      <c r="AM23" s="885"/>
      <c r="AN23" s="885"/>
      <c r="AO23" s="885"/>
      <c r="AP23" s="880">
        <v>5740</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1870</v>
      </c>
      <c r="R28" s="909"/>
      <c r="S28" s="909"/>
      <c r="T28" s="909"/>
      <c r="U28" s="909"/>
      <c r="V28" s="909">
        <v>1863</v>
      </c>
      <c r="W28" s="909"/>
      <c r="X28" s="909"/>
      <c r="Y28" s="909"/>
      <c r="Z28" s="909"/>
      <c r="AA28" s="909">
        <v>6</v>
      </c>
      <c r="AB28" s="909"/>
      <c r="AC28" s="909"/>
      <c r="AD28" s="909"/>
      <c r="AE28" s="910"/>
      <c r="AF28" s="911">
        <v>6</v>
      </c>
      <c r="AG28" s="909"/>
      <c r="AH28" s="909"/>
      <c r="AI28" s="909"/>
      <c r="AJ28" s="912"/>
      <c r="AK28" s="913">
        <v>178</v>
      </c>
      <c r="AL28" s="904"/>
      <c r="AM28" s="904"/>
      <c r="AN28" s="904"/>
      <c r="AO28" s="904"/>
      <c r="AP28" s="904" t="s">
        <v>579</v>
      </c>
      <c r="AQ28" s="904"/>
      <c r="AR28" s="904"/>
      <c r="AS28" s="904"/>
      <c r="AT28" s="904"/>
      <c r="AU28" s="904" t="s">
        <v>579</v>
      </c>
      <c r="AV28" s="904"/>
      <c r="AW28" s="904"/>
      <c r="AX28" s="904"/>
      <c r="AY28" s="904"/>
      <c r="AZ28" s="905" t="s">
        <v>579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1435</v>
      </c>
      <c r="R29" s="845"/>
      <c r="S29" s="845"/>
      <c r="T29" s="845"/>
      <c r="U29" s="845"/>
      <c r="V29" s="845">
        <v>1420</v>
      </c>
      <c r="W29" s="845"/>
      <c r="X29" s="845"/>
      <c r="Y29" s="845"/>
      <c r="Z29" s="845"/>
      <c r="AA29" s="845">
        <v>14</v>
      </c>
      <c r="AB29" s="845"/>
      <c r="AC29" s="845"/>
      <c r="AD29" s="845"/>
      <c r="AE29" s="846"/>
      <c r="AF29" s="847">
        <v>14</v>
      </c>
      <c r="AG29" s="848"/>
      <c r="AH29" s="848"/>
      <c r="AI29" s="848"/>
      <c r="AJ29" s="849"/>
      <c r="AK29" s="916">
        <v>254</v>
      </c>
      <c r="AL29" s="917"/>
      <c r="AM29" s="917"/>
      <c r="AN29" s="917"/>
      <c r="AO29" s="917"/>
      <c r="AP29" s="917" t="s">
        <v>579</v>
      </c>
      <c r="AQ29" s="917"/>
      <c r="AR29" s="917"/>
      <c r="AS29" s="917"/>
      <c r="AT29" s="917"/>
      <c r="AU29" s="917" t="s">
        <v>579</v>
      </c>
      <c r="AV29" s="917"/>
      <c r="AW29" s="917"/>
      <c r="AX29" s="917"/>
      <c r="AY29" s="917"/>
      <c r="AZ29" s="918" t="s">
        <v>579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190</v>
      </c>
      <c r="R30" s="845"/>
      <c r="S30" s="845"/>
      <c r="T30" s="845"/>
      <c r="U30" s="845"/>
      <c r="V30" s="845">
        <v>189</v>
      </c>
      <c r="W30" s="845"/>
      <c r="X30" s="845"/>
      <c r="Y30" s="845"/>
      <c r="Z30" s="845"/>
      <c r="AA30" s="845">
        <v>1</v>
      </c>
      <c r="AB30" s="845"/>
      <c r="AC30" s="845"/>
      <c r="AD30" s="845"/>
      <c r="AE30" s="846"/>
      <c r="AF30" s="847">
        <v>1</v>
      </c>
      <c r="AG30" s="848"/>
      <c r="AH30" s="848"/>
      <c r="AI30" s="848"/>
      <c r="AJ30" s="849"/>
      <c r="AK30" s="916">
        <v>53</v>
      </c>
      <c r="AL30" s="917"/>
      <c r="AM30" s="917"/>
      <c r="AN30" s="917"/>
      <c r="AO30" s="917"/>
      <c r="AP30" s="917" t="s">
        <v>579</v>
      </c>
      <c r="AQ30" s="917"/>
      <c r="AR30" s="917"/>
      <c r="AS30" s="917"/>
      <c r="AT30" s="917"/>
      <c r="AU30" s="917" t="s">
        <v>579</v>
      </c>
      <c r="AV30" s="917"/>
      <c r="AW30" s="917"/>
      <c r="AX30" s="917"/>
      <c r="AY30" s="917"/>
      <c r="AZ30" s="918" t="s">
        <v>579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12</v>
      </c>
      <c r="R31" s="845"/>
      <c r="S31" s="845"/>
      <c r="T31" s="845"/>
      <c r="U31" s="845"/>
      <c r="V31" s="845">
        <v>8</v>
      </c>
      <c r="W31" s="845"/>
      <c r="X31" s="845"/>
      <c r="Y31" s="845"/>
      <c r="Z31" s="845"/>
      <c r="AA31" s="845">
        <v>5</v>
      </c>
      <c r="AB31" s="845"/>
      <c r="AC31" s="845"/>
      <c r="AD31" s="845"/>
      <c r="AE31" s="846"/>
      <c r="AF31" s="847">
        <v>5</v>
      </c>
      <c r="AG31" s="848"/>
      <c r="AH31" s="848"/>
      <c r="AI31" s="848"/>
      <c r="AJ31" s="849"/>
      <c r="AK31" s="916" t="s">
        <v>579</v>
      </c>
      <c r="AL31" s="917"/>
      <c r="AM31" s="917"/>
      <c r="AN31" s="917"/>
      <c r="AO31" s="917"/>
      <c r="AP31" s="917" t="s">
        <v>579</v>
      </c>
      <c r="AQ31" s="917"/>
      <c r="AR31" s="917"/>
      <c r="AS31" s="917"/>
      <c r="AT31" s="917"/>
      <c r="AU31" s="917" t="s">
        <v>579</v>
      </c>
      <c r="AV31" s="917"/>
      <c r="AW31" s="917"/>
      <c r="AX31" s="917"/>
      <c r="AY31" s="917"/>
      <c r="AZ31" s="918" t="s">
        <v>579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250</v>
      </c>
      <c r="R32" s="845"/>
      <c r="S32" s="845"/>
      <c r="T32" s="845"/>
      <c r="U32" s="845"/>
      <c r="V32" s="845">
        <v>224</v>
      </c>
      <c r="W32" s="845"/>
      <c r="X32" s="845"/>
      <c r="Y32" s="845"/>
      <c r="Z32" s="845"/>
      <c r="AA32" s="845">
        <v>27</v>
      </c>
      <c r="AB32" s="845"/>
      <c r="AC32" s="845"/>
      <c r="AD32" s="845"/>
      <c r="AE32" s="846"/>
      <c r="AF32" s="847">
        <v>527</v>
      </c>
      <c r="AG32" s="848"/>
      <c r="AH32" s="848"/>
      <c r="AI32" s="848"/>
      <c r="AJ32" s="849"/>
      <c r="AK32" s="916" t="s">
        <v>579</v>
      </c>
      <c r="AL32" s="917"/>
      <c r="AM32" s="917"/>
      <c r="AN32" s="917"/>
      <c r="AO32" s="917"/>
      <c r="AP32" s="917">
        <v>887</v>
      </c>
      <c r="AQ32" s="917"/>
      <c r="AR32" s="917"/>
      <c r="AS32" s="917"/>
      <c r="AT32" s="917"/>
      <c r="AU32" s="917" t="s">
        <v>579</v>
      </c>
      <c r="AV32" s="917"/>
      <c r="AW32" s="917"/>
      <c r="AX32" s="917"/>
      <c r="AY32" s="917"/>
      <c r="AZ32" s="918" t="s">
        <v>579</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354</v>
      </c>
      <c r="R33" s="845"/>
      <c r="S33" s="845"/>
      <c r="T33" s="845"/>
      <c r="U33" s="845"/>
      <c r="V33" s="845">
        <v>354</v>
      </c>
      <c r="W33" s="845"/>
      <c r="X33" s="845"/>
      <c r="Y33" s="845"/>
      <c r="Z33" s="845"/>
      <c r="AA33" s="845" t="s">
        <v>579</v>
      </c>
      <c r="AB33" s="845"/>
      <c r="AC33" s="845"/>
      <c r="AD33" s="845"/>
      <c r="AE33" s="846"/>
      <c r="AF33" s="847" t="s">
        <v>393</v>
      </c>
      <c r="AG33" s="848"/>
      <c r="AH33" s="848"/>
      <c r="AI33" s="848"/>
      <c r="AJ33" s="849"/>
      <c r="AK33" s="916">
        <v>165</v>
      </c>
      <c r="AL33" s="917"/>
      <c r="AM33" s="917"/>
      <c r="AN33" s="917"/>
      <c r="AO33" s="917"/>
      <c r="AP33" s="917">
        <v>1999</v>
      </c>
      <c r="AQ33" s="917"/>
      <c r="AR33" s="917"/>
      <c r="AS33" s="917"/>
      <c r="AT33" s="917"/>
      <c r="AU33" s="917">
        <v>1999</v>
      </c>
      <c r="AV33" s="917"/>
      <c r="AW33" s="917"/>
      <c r="AX33" s="917"/>
      <c r="AY33" s="917"/>
      <c r="AZ33" s="918" t="s">
        <v>579</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553</v>
      </c>
      <c r="AG63" s="928"/>
      <c r="AH63" s="928"/>
      <c r="AI63" s="928"/>
      <c r="AJ63" s="929"/>
      <c r="AK63" s="930"/>
      <c r="AL63" s="925"/>
      <c r="AM63" s="925"/>
      <c r="AN63" s="925"/>
      <c r="AO63" s="925"/>
      <c r="AP63" s="928">
        <v>2886</v>
      </c>
      <c r="AQ63" s="928"/>
      <c r="AR63" s="928"/>
      <c r="AS63" s="928"/>
      <c r="AT63" s="928"/>
      <c r="AU63" s="928">
        <v>1999</v>
      </c>
      <c r="AV63" s="928"/>
      <c r="AW63" s="928"/>
      <c r="AX63" s="928"/>
      <c r="AY63" s="928"/>
      <c r="AZ63" s="932"/>
      <c r="BA63" s="932"/>
      <c r="BB63" s="932"/>
      <c r="BC63" s="932"/>
      <c r="BD63" s="932"/>
      <c r="BE63" s="933"/>
      <c r="BF63" s="933"/>
      <c r="BG63" s="933"/>
      <c r="BH63" s="933"/>
      <c r="BI63" s="934"/>
      <c r="BJ63" s="935" t="s">
        <v>136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396</v>
      </c>
      <c r="R66" s="804"/>
      <c r="S66" s="804"/>
      <c r="T66" s="804"/>
      <c r="U66" s="805"/>
      <c r="V66" s="803" t="s">
        <v>416</v>
      </c>
      <c r="W66" s="804"/>
      <c r="X66" s="804"/>
      <c r="Y66" s="804"/>
      <c r="Z66" s="805"/>
      <c r="AA66" s="803" t="s">
        <v>398</v>
      </c>
      <c r="AB66" s="804"/>
      <c r="AC66" s="804"/>
      <c r="AD66" s="804"/>
      <c r="AE66" s="805"/>
      <c r="AF66" s="938" t="s">
        <v>417</v>
      </c>
      <c r="AG66" s="899"/>
      <c r="AH66" s="899"/>
      <c r="AI66" s="899"/>
      <c r="AJ66" s="939"/>
      <c r="AK66" s="803" t="s">
        <v>400</v>
      </c>
      <c r="AL66" s="827"/>
      <c r="AM66" s="827"/>
      <c r="AN66" s="827"/>
      <c r="AO66" s="828"/>
      <c r="AP66" s="803" t="s">
        <v>401</v>
      </c>
      <c r="AQ66" s="804"/>
      <c r="AR66" s="804"/>
      <c r="AS66" s="804"/>
      <c r="AT66" s="805"/>
      <c r="AU66" s="803" t="s">
        <v>418</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2</v>
      </c>
      <c r="R68" s="952"/>
      <c r="S68" s="952"/>
      <c r="T68" s="952"/>
      <c r="U68" s="952"/>
      <c r="V68" s="952">
        <v>1</v>
      </c>
      <c r="W68" s="952"/>
      <c r="X68" s="952"/>
      <c r="Y68" s="952"/>
      <c r="Z68" s="952"/>
      <c r="AA68" s="952">
        <v>1</v>
      </c>
      <c r="AB68" s="952"/>
      <c r="AC68" s="952"/>
      <c r="AD68" s="952"/>
      <c r="AE68" s="952"/>
      <c r="AF68" s="952">
        <v>1</v>
      </c>
      <c r="AG68" s="952"/>
      <c r="AH68" s="952"/>
      <c r="AI68" s="952"/>
      <c r="AJ68" s="952"/>
      <c r="AK68" s="952" t="s">
        <v>579</v>
      </c>
      <c r="AL68" s="952"/>
      <c r="AM68" s="952"/>
      <c r="AN68" s="952"/>
      <c r="AO68" s="952"/>
      <c r="AP68" s="952" t="s">
        <v>589</v>
      </c>
      <c r="AQ68" s="952"/>
      <c r="AR68" s="952"/>
      <c r="AS68" s="952"/>
      <c r="AT68" s="952"/>
      <c r="AU68" s="952" t="s">
        <v>589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581</v>
      </c>
      <c r="C69" s="960"/>
      <c r="D69" s="960"/>
      <c r="E69" s="960"/>
      <c r="F69" s="960"/>
      <c r="G69" s="960"/>
      <c r="H69" s="960"/>
      <c r="I69" s="960"/>
      <c r="J69" s="960"/>
      <c r="K69" s="960"/>
      <c r="L69" s="960"/>
      <c r="M69" s="960"/>
      <c r="N69" s="960"/>
      <c r="O69" s="960"/>
      <c r="P69" s="961"/>
      <c r="Q69" s="962">
        <v>5465</v>
      </c>
      <c r="R69" s="917"/>
      <c r="S69" s="917"/>
      <c r="T69" s="917"/>
      <c r="U69" s="917"/>
      <c r="V69" s="917">
        <v>4707</v>
      </c>
      <c r="W69" s="917"/>
      <c r="X69" s="917"/>
      <c r="Y69" s="917"/>
      <c r="Z69" s="917"/>
      <c r="AA69" s="917">
        <v>758</v>
      </c>
      <c r="AB69" s="917"/>
      <c r="AC69" s="917"/>
      <c r="AD69" s="917"/>
      <c r="AE69" s="917"/>
      <c r="AF69" s="917">
        <v>758</v>
      </c>
      <c r="AG69" s="917"/>
      <c r="AH69" s="917"/>
      <c r="AI69" s="917"/>
      <c r="AJ69" s="917"/>
      <c r="AK69" s="917">
        <v>6</v>
      </c>
      <c r="AL69" s="917"/>
      <c r="AM69" s="917"/>
      <c r="AN69" s="917"/>
      <c r="AO69" s="917"/>
      <c r="AP69" s="917" t="s">
        <v>589</v>
      </c>
      <c r="AQ69" s="917"/>
      <c r="AR69" s="917"/>
      <c r="AS69" s="917"/>
      <c r="AT69" s="917"/>
      <c r="AU69" s="917" t="s">
        <v>589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138</v>
      </c>
      <c r="R70" s="917"/>
      <c r="S70" s="917"/>
      <c r="T70" s="917"/>
      <c r="U70" s="917"/>
      <c r="V70" s="917">
        <v>67</v>
      </c>
      <c r="W70" s="917"/>
      <c r="X70" s="917"/>
      <c r="Y70" s="917"/>
      <c r="Z70" s="917"/>
      <c r="AA70" s="917">
        <v>71</v>
      </c>
      <c r="AB70" s="917"/>
      <c r="AC70" s="917"/>
      <c r="AD70" s="917"/>
      <c r="AE70" s="917"/>
      <c r="AF70" s="917">
        <v>71</v>
      </c>
      <c r="AG70" s="917"/>
      <c r="AH70" s="917"/>
      <c r="AI70" s="917"/>
      <c r="AJ70" s="917"/>
      <c r="AK70" s="917" t="s">
        <v>579</v>
      </c>
      <c r="AL70" s="917"/>
      <c r="AM70" s="917"/>
      <c r="AN70" s="917"/>
      <c r="AO70" s="917"/>
      <c r="AP70" s="917" t="s">
        <v>589</v>
      </c>
      <c r="AQ70" s="917"/>
      <c r="AR70" s="917"/>
      <c r="AS70" s="917"/>
      <c r="AT70" s="917"/>
      <c r="AU70" s="917" t="s">
        <v>589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583</v>
      </c>
      <c r="C71" s="960"/>
      <c r="D71" s="960"/>
      <c r="E71" s="960"/>
      <c r="F71" s="960"/>
      <c r="G71" s="960"/>
      <c r="H71" s="960"/>
      <c r="I71" s="960"/>
      <c r="J71" s="960"/>
      <c r="K71" s="960"/>
      <c r="L71" s="960"/>
      <c r="M71" s="960"/>
      <c r="N71" s="960"/>
      <c r="O71" s="960"/>
      <c r="P71" s="961"/>
      <c r="Q71" s="962">
        <v>224</v>
      </c>
      <c r="R71" s="917"/>
      <c r="S71" s="917"/>
      <c r="T71" s="917"/>
      <c r="U71" s="917"/>
      <c r="V71" s="917">
        <v>222</v>
      </c>
      <c r="W71" s="917"/>
      <c r="X71" s="917"/>
      <c r="Y71" s="917"/>
      <c r="Z71" s="917"/>
      <c r="AA71" s="917">
        <v>2</v>
      </c>
      <c r="AB71" s="917"/>
      <c r="AC71" s="917"/>
      <c r="AD71" s="917"/>
      <c r="AE71" s="917"/>
      <c r="AF71" s="917">
        <v>2</v>
      </c>
      <c r="AG71" s="917"/>
      <c r="AH71" s="917"/>
      <c r="AI71" s="917"/>
      <c r="AJ71" s="917"/>
      <c r="AK71" s="917">
        <v>8</v>
      </c>
      <c r="AL71" s="917"/>
      <c r="AM71" s="917"/>
      <c r="AN71" s="917"/>
      <c r="AO71" s="917"/>
      <c r="AP71" s="917" t="s">
        <v>589</v>
      </c>
      <c r="AQ71" s="917"/>
      <c r="AR71" s="917"/>
      <c r="AS71" s="917"/>
      <c r="AT71" s="917"/>
      <c r="AU71" s="917" t="s">
        <v>589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584</v>
      </c>
      <c r="C72" s="960"/>
      <c r="D72" s="960"/>
      <c r="E72" s="960"/>
      <c r="F72" s="960"/>
      <c r="G72" s="960"/>
      <c r="H72" s="960"/>
      <c r="I72" s="960"/>
      <c r="J72" s="960"/>
      <c r="K72" s="960"/>
      <c r="L72" s="960"/>
      <c r="M72" s="960"/>
      <c r="N72" s="960"/>
      <c r="O72" s="960"/>
      <c r="P72" s="961"/>
      <c r="Q72" s="962">
        <v>137250</v>
      </c>
      <c r="R72" s="917"/>
      <c r="S72" s="917"/>
      <c r="T72" s="917"/>
      <c r="U72" s="917"/>
      <c r="V72" s="917">
        <v>125951</v>
      </c>
      <c r="W72" s="917"/>
      <c r="X72" s="917"/>
      <c r="Y72" s="917"/>
      <c r="Z72" s="917"/>
      <c r="AA72" s="917">
        <v>11299</v>
      </c>
      <c r="AB72" s="917"/>
      <c r="AC72" s="917"/>
      <c r="AD72" s="917"/>
      <c r="AE72" s="917"/>
      <c r="AF72" s="917">
        <v>11299</v>
      </c>
      <c r="AG72" s="917"/>
      <c r="AH72" s="917"/>
      <c r="AI72" s="917"/>
      <c r="AJ72" s="917"/>
      <c r="AK72" s="917" t="s">
        <v>579</v>
      </c>
      <c r="AL72" s="917"/>
      <c r="AM72" s="917"/>
      <c r="AN72" s="917"/>
      <c r="AO72" s="917"/>
      <c r="AP72" s="917" t="s">
        <v>589</v>
      </c>
      <c r="AQ72" s="917"/>
      <c r="AR72" s="917"/>
      <c r="AS72" s="917"/>
      <c r="AT72" s="917"/>
      <c r="AU72" s="917" t="s">
        <v>589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585</v>
      </c>
      <c r="C73" s="960"/>
      <c r="D73" s="960"/>
      <c r="E73" s="960"/>
      <c r="F73" s="960"/>
      <c r="G73" s="960"/>
      <c r="H73" s="960"/>
      <c r="I73" s="960"/>
      <c r="J73" s="960"/>
      <c r="K73" s="960"/>
      <c r="L73" s="960"/>
      <c r="M73" s="960"/>
      <c r="N73" s="960"/>
      <c r="O73" s="960"/>
      <c r="P73" s="961"/>
      <c r="Q73" s="962">
        <v>1796</v>
      </c>
      <c r="R73" s="917"/>
      <c r="S73" s="917"/>
      <c r="T73" s="917"/>
      <c r="U73" s="917"/>
      <c r="V73" s="917">
        <v>1692</v>
      </c>
      <c r="W73" s="917"/>
      <c r="X73" s="917"/>
      <c r="Y73" s="917"/>
      <c r="Z73" s="917"/>
      <c r="AA73" s="917">
        <v>104</v>
      </c>
      <c r="AB73" s="917"/>
      <c r="AC73" s="917"/>
      <c r="AD73" s="917"/>
      <c r="AE73" s="917"/>
      <c r="AF73" s="917">
        <v>104</v>
      </c>
      <c r="AG73" s="917"/>
      <c r="AH73" s="917"/>
      <c r="AI73" s="917"/>
      <c r="AJ73" s="917"/>
      <c r="AK73" s="917" t="s">
        <v>579</v>
      </c>
      <c r="AL73" s="917"/>
      <c r="AM73" s="917"/>
      <c r="AN73" s="917"/>
      <c r="AO73" s="917"/>
      <c r="AP73" s="917">
        <v>17</v>
      </c>
      <c r="AQ73" s="917"/>
      <c r="AR73" s="917"/>
      <c r="AS73" s="917"/>
      <c r="AT73" s="917"/>
      <c r="AU73" s="917">
        <v>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586</v>
      </c>
      <c r="C74" s="960"/>
      <c r="D74" s="960"/>
      <c r="E74" s="960"/>
      <c r="F74" s="960"/>
      <c r="G74" s="960"/>
      <c r="H74" s="960"/>
      <c r="I74" s="960"/>
      <c r="J74" s="960"/>
      <c r="K74" s="960"/>
      <c r="L74" s="960"/>
      <c r="M74" s="960"/>
      <c r="N74" s="960"/>
      <c r="O74" s="960"/>
      <c r="P74" s="961"/>
      <c r="Q74" s="962">
        <v>369</v>
      </c>
      <c r="R74" s="917"/>
      <c r="S74" s="917"/>
      <c r="T74" s="917"/>
      <c r="U74" s="917"/>
      <c r="V74" s="917">
        <v>352</v>
      </c>
      <c r="W74" s="917"/>
      <c r="X74" s="917"/>
      <c r="Y74" s="917"/>
      <c r="Z74" s="917"/>
      <c r="AA74" s="917">
        <v>17</v>
      </c>
      <c r="AB74" s="917"/>
      <c r="AC74" s="917"/>
      <c r="AD74" s="917"/>
      <c r="AE74" s="917"/>
      <c r="AF74" s="917">
        <v>17</v>
      </c>
      <c r="AG74" s="917"/>
      <c r="AH74" s="917"/>
      <c r="AI74" s="917"/>
      <c r="AJ74" s="917"/>
      <c r="AK74" s="965" t="s">
        <v>589</v>
      </c>
      <c r="AL74" s="966"/>
      <c r="AM74" s="966"/>
      <c r="AN74" s="966"/>
      <c r="AO74" s="916"/>
      <c r="AP74" s="965">
        <v>9</v>
      </c>
      <c r="AQ74" s="966"/>
      <c r="AR74" s="966"/>
      <c r="AS74" s="966"/>
      <c r="AT74" s="916"/>
      <c r="AU74" s="965">
        <v>5</v>
      </c>
      <c r="AV74" s="966"/>
      <c r="AW74" s="966"/>
      <c r="AX74" s="966"/>
      <c r="AY74" s="916"/>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587</v>
      </c>
      <c r="C75" s="960"/>
      <c r="D75" s="960"/>
      <c r="E75" s="960"/>
      <c r="F75" s="960"/>
      <c r="G75" s="960"/>
      <c r="H75" s="960"/>
      <c r="I75" s="960"/>
      <c r="J75" s="960"/>
      <c r="K75" s="960"/>
      <c r="L75" s="960"/>
      <c r="M75" s="960"/>
      <c r="N75" s="960"/>
      <c r="O75" s="960"/>
      <c r="P75" s="961"/>
      <c r="Q75" s="967">
        <v>24</v>
      </c>
      <c r="R75" s="966"/>
      <c r="S75" s="966"/>
      <c r="T75" s="966"/>
      <c r="U75" s="916"/>
      <c r="V75" s="965">
        <v>20</v>
      </c>
      <c r="W75" s="966"/>
      <c r="X75" s="966"/>
      <c r="Y75" s="966"/>
      <c r="Z75" s="916"/>
      <c r="AA75" s="965">
        <v>4</v>
      </c>
      <c r="AB75" s="966"/>
      <c r="AC75" s="966"/>
      <c r="AD75" s="966"/>
      <c r="AE75" s="916"/>
      <c r="AF75" s="965">
        <v>4</v>
      </c>
      <c r="AG75" s="966"/>
      <c r="AH75" s="966"/>
      <c r="AI75" s="966"/>
      <c r="AJ75" s="916"/>
      <c r="AK75" s="965">
        <v>4</v>
      </c>
      <c r="AL75" s="966"/>
      <c r="AM75" s="966"/>
      <c r="AN75" s="966"/>
      <c r="AO75" s="916"/>
      <c r="AP75" s="965" t="s">
        <v>589</v>
      </c>
      <c r="AQ75" s="966"/>
      <c r="AR75" s="966"/>
      <c r="AS75" s="966"/>
      <c r="AT75" s="916"/>
      <c r="AU75" s="965" t="s">
        <v>589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588</v>
      </c>
      <c r="C76" s="960"/>
      <c r="D76" s="960"/>
      <c r="E76" s="960"/>
      <c r="F76" s="960"/>
      <c r="G76" s="960"/>
      <c r="H76" s="960"/>
      <c r="I76" s="960"/>
      <c r="J76" s="960"/>
      <c r="K76" s="960"/>
      <c r="L76" s="960"/>
      <c r="M76" s="960"/>
      <c r="N76" s="960"/>
      <c r="O76" s="960"/>
      <c r="P76" s="961"/>
      <c r="Q76" s="967">
        <v>7432</v>
      </c>
      <c r="R76" s="966"/>
      <c r="S76" s="966"/>
      <c r="T76" s="966"/>
      <c r="U76" s="916"/>
      <c r="V76" s="965">
        <v>7422</v>
      </c>
      <c r="W76" s="966"/>
      <c r="X76" s="966"/>
      <c r="Y76" s="966"/>
      <c r="Z76" s="916"/>
      <c r="AA76" s="965">
        <v>10</v>
      </c>
      <c r="AB76" s="966"/>
      <c r="AC76" s="966"/>
      <c r="AD76" s="966"/>
      <c r="AE76" s="916"/>
      <c r="AF76" s="965">
        <v>10</v>
      </c>
      <c r="AG76" s="966"/>
      <c r="AH76" s="966"/>
      <c r="AI76" s="966"/>
      <c r="AJ76" s="916"/>
      <c r="AK76" s="965" t="s">
        <v>510</v>
      </c>
      <c r="AL76" s="966"/>
      <c r="AM76" s="966"/>
      <c r="AN76" s="966"/>
      <c r="AO76" s="916"/>
      <c r="AP76" s="965" t="s">
        <v>510</v>
      </c>
      <c r="AQ76" s="966"/>
      <c r="AR76" s="966"/>
      <c r="AS76" s="966"/>
      <c r="AT76" s="916"/>
      <c r="AU76" s="965" t="s">
        <v>510</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7"/>
      <c r="R77" s="966"/>
      <c r="S77" s="966"/>
      <c r="T77" s="966"/>
      <c r="U77" s="916"/>
      <c r="V77" s="965"/>
      <c r="W77" s="966"/>
      <c r="X77" s="966"/>
      <c r="Y77" s="966"/>
      <c r="Z77" s="916"/>
      <c r="AA77" s="965"/>
      <c r="AB77" s="966"/>
      <c r="AC77" s="966"/>
      <c r="AD77" s="966"/>
      <c r="AE77" s="916"/>
      <c r="AF77" s="965"/>
      <c r="AG77" s="966"/>
      <c r="AH77" s="966"/>
      <c r="AI77" s="966"/>
      <c r="AJ77" s="916"/>
      <c r="AK77" s="965"/>
      <c r="AL77" s="966"/>
      <c r="AM77" s="966"/>
      <c r="AN77" s="966"/>
      <c r="AO77" s="916"/>
      <c r="AP77" s="965"/>
      <c r="AQ77" s="966"/>
      <c r="AR77" s="966"/>
      <c r="AS77" s="966"/>
      <c r="AT77" s="916"/>
      <c r="AU77" s="965"/>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12266</v>
      </c>
      <c r="AG88" s="928"/>
      <c r="AH88" s="928"/>
      <c r="AI88" s="928"/>
      <c r="AJ88" s="928"/>
      <c r="AK88" s="925"/>
      <c r="AL88" s="925"/>
      <c r="AM88" s="925"/>
      <c r="AN88" s="925"/>
      <c r="AO88" s="925"/>
      <c r="AP88" s="928">
        <v>26</v>
      </c>
      <c r="AQ88" s="928"/>
      <c r="AR88" s="928"/>
      <c r="AS88" s="928"/>
      <c r="AT88" s="928"/>
      <c r="AU88" s="928">
        <v>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v>
      </c>
      <c r="CS102" s="936"/>
      <c r="CT102" s="936"/>
      <c r="CU102" s="936"/>
      <c r="CV102" s="979"/>
      <c r="CW102" s="978" t="s">
        <v>597</v>
      </c>
      <c r="CX102" s="936"/>
      <c r="CY102" s="936"/>
      <c r="CZ102" s="936"/>
      <c r="DA102" s="979"/>
      <c r="DB102" s="978">
        <v>263</v>
      </c>
      <c r="DC102" s="936"/>
      <c r="DD102" s="936"/>
      <c r="DE102" s="936"/>
      <c r="DF102" s="979"/>
      <c r="DG102" s="978" t="s">
        <v>597</v>
      </c>
      <c r="DH102" s="936"/>
      <c r="DI102" s="936"/>
      <c r="DJ102" s="936"/>
      <c r="DK102" s="979"/>
      <c r="DL102" s="978" t="s">
        <v>597</v>
      </c>
      <c r="DM102" s="936"/>
      <c r="DN102" s="936"/>
      <c r="DO102" s="936"/>
      <c r="DP102" s="979"/>
      <c r="DQ102" s="978" t="s">
        <v>597</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305</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305</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305</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398580</v>
      </c>
      <c r="AB110" s="988"/>
      <c r="AC110" s="988"/>
      <c r="AD110" s="988"/>
      <c r="AE110" s="989"/>
      <c r="AF110" s="990">
        <v>387540</v>
      </c>
      <c r="AG110" s="988"/>
      <c r="AH110" s="988"/>
      <c r="AI110" s="988"/>
      <c r="AJ110" s="989"/>
      <c r="AK110" s="990">
        <v>363264</v>
      </c>
      <c r="AL110" s="988"/>
      <c r="AM110" s="988"/>
      <c r="AN110" s="988"/>
      <c r="AO110" s="989"/>
      <c r="AP110" s="991">
        <v>10.6</v>
      </c>
      <c r="AQ110" s="992"/>
      <c r="AR110" s="992"/>
      <c r="AS110" s="992"/>
      <c r="AT110" s="993"/>
      <c r="AU110" s="994" t="s">
        <v>73</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4632241</v>
      </c>
      <c r="BR110" s="1023"/>
      <c r="BS110" s="1023"/>
      <c r="BT110" s="1023"/>
      <c r="BU110" s="1023"/>
      <c r="BV110" s="1023">
        <v>5132268</v>
      </c>
      <c r="BW110" s="1023"/>
      <c r="BX110" s="1023"/>
      <c r="BY110" s="1023"/>
      <c r="BZ110" s="1023"/>
      <c r="CA110" s="1023">
        <v>5740227</v>
      </c>
      <c r="CB110" s="1023"/>
      <c r="CC110" s="1023"/>
      <c r="CD110" s="1023"/>
      <c r="CE110" s="1023"/>
      <c r="CF110" s="1037">
        <v>166.8</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136</v>
      </c>
      <c r="DH110" s="1023"/>
      <c r="DI110" s="1023"/>
      <c r="DJ110" s="1023"/>
      <c r="DK110" s="1023"/>
      <c r="DL110" s="1023" t="s">
        <v>436</v>
      </c>
      <c r="DM110" s="1023"/>
      <c r="DN110" s="1023"/>
      <c r="DO110" s="1023"/>
      <c r="DP110" s="1023"/>
      <c r="DQ110" s="1023" t="s">
        <v>136</v>
      </c>
      <c r="DR110" s="1023"/>
      <c r="DS110" s="1023"/>
      <c r="DT110" s="1023"/>
      <c r="DU110" s="1023"/>
      <c r="DV110" s="1024" t="s">
        <v>136</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136</v>
      </c>
      <c r="AB111" s="1030"/>
      <c r="AC111" s="1030"/>
      <c r="AD111" s="1030"/>
      <c r="AE111" s="1031"/>
      <c r="AF111" s="1032" t="s">
        <v>136</v>
      </c>
      <c r="AG111" s="1030"/>
      <c r="AH111" s="1030"/>
      <c r="AI111" s="1030"/>
      <c r="AJ111" s="1031"/>
      <c r="AK111" s="1032" t="s">
        <v>136</v>
      </c>
      <c r="AL111" s="1030"/>
      <c r="AM111" s="1030"/>
      <c r="AN111" s="1030"/>
      <c r="AO111" s="1031"/>
      <c r="AP111" s="1033" t="s">
        <v>136</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136</v>
      </c>
      <c r="BR111" s="1016"/>
      <c r="BS111" s="1016"/>
      <c r="BT111" s="1016"/>
      <c r="BU111" s="1016"/>
      <c r="BV111" s="1016" t="s">
        <v>436</v>
      </c>
      <c r="BW111" s="1016"/>
      <c r="BX111" s="1016"/>
      <c r="BY111" s="1016"/>
      <c r="BZ111" s="1016"/>
      <c r="CA111" s="1016" t="s">
        <v>136</v>
      </c>
      <c r="CB111" s="1016"/>
      <c r="CC111" s="1016"/>
      <c r="CD111" s="1016"/>
      <c r="CE111" s="1016"/>
      <c r="CF111" s="1010" t="s">
        <v>436</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136</v>
      </c>
      <c r="DM111" s="1016"/>
      <c r="DN111" s="1016"/>
      <c r="DO111" s="1016"/>
      <c r="DP111" s="1016"/>
      <c r="DQ111" s="1016" t="s">
        <v>136</v>
      </c>
      <c r="DR111" s="1016"/>
      <c r="DS111" s="1016"/>
      <c r="DT111" s="1016"/>
      <c r="DU111" s="1016"/>
      <c r="DV111" s="1017" t="s">
        <v>136</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136</v>
      </c>
      <c r="AB112" s="1055"/>
      <c r="AC112" s="1055"/>
      <c r="AD112" s="1055"/>
      <c r="AE112" s="1056"/>
      <c r="AF112" s="1057" t="s">
        <v>136</v>
      </c>
      <c r="AG112" s="1055"/>
      <c r="AH112" s="1055"/>
      <c r="AI112" s="1055"/>
      <c r="AJ112" s="1056"/>
      <c r="AK112" s="1057" t="s">
        <v>436</v>
      </c>
      <c r="AL112" s="1055"/>
      <c r="AM112" s="1055"/>
      <c r="AN112" s="1055"/>
      <c r="AO112" s="1056"/>
      <c r="AP112" s="1058" t="s">
        <v>136</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2040694</v>
      </c>
      <c r="BR112" s="1016"/>
      <c r="BS112" s="1016"/>
      <c r="BT112" s="1016"/>
      <c r="BU112" s="1016"/>
      <c r="BV112" s="1016">
        <v>2020502</v>
      </c>
      <c r="BW112" s="1016"/>
      <c r="BX112" s="1016"/>
      <c r="BY112" s="1016"/>
      <c r="BZ112" s="1016"/>
      <c r="CA112" s="1016">
        <v>1999250</v>
      </c>
      <c r="CB112" s="1016"/>
      <c r="CC112" s="1016"/>
      <c r="CD112" s="1016"/>
      <c r="CE112" s="1016"/>
      <c r="CF112" s="1010">
        <v>58.1</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136</v>
      </c>
      <c r="DH112" s="1016"/>
      <c r="DI112" s="1016"/>
      <c r="DJ112" s="1016"/>
      <c r="DK112" s="1016"/>
      <c r="DL112" s="1016" t="s">
        <v>136</v>
      </c>
      <c r="DM112" s="1016"/>
      <c r="DN112" s="1016"/>
      <c r="DO112" s="1016"/>
      <c r="DP112" s="1016"/>
      <c r="DQ112" s="1016" t="s">
        <v>136</v>
      </c>
      <c r="DR112" s="1016"/>
      <c r="DS112" s="1016"/>
      <c r="DT112" s="1016"/>
      <c r="DU112" s="1016"/>
      <c r="DV112" s="1017" t="s">
        <v>136</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133898</v>
      </c>
      <c r="AB113" s="1030"/>
      <c r="AC113" s="1030"/>
      <c r="AD113" s="1030"/>
      <c r="AE113" s="1031"/>
      <c r="AF113" s="1032">
        <v>136487</v>
      </c>
      <c r="AG113" s="1030"/>
      <c r="AH113" s="1030"/>
      <c r="AI113" s="1030"/>
      <c r="AJ113" s="1031"/>
      <c r="AK113" s="1032">
        <v>139400</v>
      </c>
      <c r="AL113" s="1030"/>
      <c r="AM113" s="1030"/>
      <c r="AN113" s="1030"/>
      <c r="AO113" s="1031"/>
      <c r="AP113" s="1033">
        <v>4.0999999999999996</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81710</v>
      </c>
      <c r="BR113" s="1016"/>
      <c r="BS113" s="1016"/>
      <c r="BT113" s="1016"/>
      <c r="BU113" s="1016"/>
      <c r="BV113" s="1016">
        <v>20825</v>
      </c>
      <c r="BW113" s="1016"/>
      <c r="BX113" s="1016"/>
      <c r="BY113" s="1016"/>
      <c r="BZ113" s="1016"/>
      <c r="CA113" s="1016">
        <v>6854</v>
      </c>
      <c r="CB113" s="1016"/>
      <c r="CC113" s="1016"/>
      <c r="CD113" s="1016"/>
      <c r="CE113" s="1016"/>
      <c r="CF113" s="1010">
        <v>0.2</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136</v>
      </c>
      <c r="DH113" s="1055"/>
      <c r="DI113" s="1055"/>
      <c r="DJ113" s="1055"/>
      <c r="DK113" s="1056"/>
      <c r="DL113" s="1057" t="s">
        <v>136</v>
      </c>
      <c r="DM113" s="1055"/>
      <c r="DN113" s="1055"/>
      <c r="DO113" s="1055"/>
      <c r="DP113" s="1056"/>
      <c r="DQ113" s="1057" t="s">
        <v>136</v>
      </c>
      <c r="DR113" s="1055"/>
      <c r="DS113" s="1055"/>
      <c r="DT113" s="1055"/>
      <c r="DU113" s="1056"/>
      <c r="DV113" s="1058" t="s">
        <v>436</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84490</v>
      </c>
      <c r="AB114" s="1055"/>
      <c r="AC114" s="1055"/>
      <c r="AD114" s="1055"/>
      <c r="AE114" s="1056"/>
      <c r="AF114" s="1057">
        <v>59933</v>
      </c>
      <c r="AG114" s="1055"/>
      <c r="AH114" s="1055"/>
      <c r="AI114" s="1055"/>
      <c r="AJ114" s="1056"/>
      <c r="AK114" s="1057">
        <v>4739</v>
      </c>
      <c r="AL114" s="1055"/>
      <c r="AM114" s="1055"/>
      <c r="AN114" s="1055"/>
      <c r="AO114" s="1056"/>
      <c r="AP114" s="1058">
        <v>0.1</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438351</v>
      </c>
      <c r="BR114" s="1016"/>
      <c r="BS114" s="1016"/>
      <c r="BT114" s="1016"/>
      <c r="BU114" s="1016"/>
      <c r="BV114" s="1016">
        <v>429484</v>
      </c>
      <c r="BW114" s="1016"/>
      <c r="BX114" s="1016"/>
      <c r="BY114" s="1016"/>
      <c r="BZ114" s="1016"/>
      <c r="CA114" s="1016">
        <v>388967</v>
      </c>
      <c r="CB114" s="1016"/>
      <c r="CC114" s="1016"/>
      <c r="CD114" s="1016"/>
      <c r="CE114" s="1016"/>
      <c r="CF114" s="1010">
        <v>11.3</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436</v>
      </c>
      <c r="DH114" s="1055"/>
      <c r="DI114" s="1055"/>
      <c r="DJ114" s="1055"/>
      <c r="DK114" s="1056"/>
      <c r="DL114" s="1057" t="s">
        <v>436</v>
      </c>
      <c r="DM114" s="1055"/>
      <c r="DN114" s="1055"/>
      <c r="DO114" s="1055"/>
      <c r="DP114" s="1056"/>
      <c r="DQ114" s="1057" t="s">
        <v>136</v>
      </c>
      <c r="DR114" s="1055"/>
      <c r="DS114" s="1055"/>
      <c r="DT114" s="1055"/>
      <c r="DU114" s="1056"/>
      <c r="DV114" s="1058" t="s">
        <v>436</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436</v>
      </c>
      <c r="AB115" s="1030"/>
      <c r="AC115" s="1030"/>
      <c r="AD115" s="1030"/>
      <c r="AE115" s="1031"/>
      <c r="AF115" s="1032" t="s">
        <v>436</v>
      </c>
      <c r="AG115" s="1030"/>
      <c r="AH115" s="1030"/>
      <c r="AI115" s="1030"/>
      <c r="AJ115" s="1031"/>
      <c r="AK115" s="1032" t="s">
        <v>436</v>
      </c>
      <c r="AL115" s="1030"/>
      <c r="AM115" s="1030"/>
      <c r="AN115" s="1030"/>
      <c r="AO115" s="1031"/>
      <c r="AP115" s="1033" t="s">
        <v>136</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136</v>
      </c>
      <c r="BR115" s="1016"/>
      <c r="BS115" s="1016"/>
      <c r="BT115" s="1016"/>
      <c r="BU115" s="1016"/>
      <c r="BV115" s="1016" t="s">
        <v>436</v>
      </c>
      <c r="BW115" s="1016"/>
      <c r="BX115" s="1016"/>
      <c r="BY115" s="1016"/>
      <c r="BZ115" s="1016"/>
      <c r="CA115" s="1016" t="s">
        <v>136</v>
      </c>
      <c r="CB115" s="1016"/>
      <c r="CC115" s="1016"/>
      <c r="CD115" s="1016"/>
      <c r="CE115" s="1016"/>
      <c r="CF115" s="1010" t="s">
        <v>436</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136</v>
      </c>
      <c r="DH115" s="1055"/>
      <c r="DI115" s="1055"/>
      <c r="DJ115" s="1055"/>
      <c r="DK115" s="1056"/>
      <c r="DL115" s="1057" t="s">
        <v>136</v>
      </c>
      <c r="DM115" s="1055"/>
      <c r="DN115" s="1055"/>
      <c r="DO115" s="1055"/>
      <c r="DP115" s="1056"/>
      <c r="DQ115" s="1057" t="s">
        <v>436</v>
      </c>
      <c r="DR115" s="1055"/>
      <c r="DS115" s="1055"/>
      <c r="DT115" s="1055"/>
      <c r="DU115" s="1056"/>
      <c r="DV115" s="1058" t="s">
        <v>136</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436</v>
      </c>
      <c r="AB116" s="1055"/>
      <c r="AC116" s="1055"/>
      <c r="AD116" s="1055"/>
      <c r="AE116" s="1056"/>
      <c r="AF116" s="1057" t="s">
        <v>136</v>
      </c>
      <c r="AG116" s="1055"/>
      <c r="AH116" s="1055"/>
      <c r="AI116" s="1055"/>
      <c r="AJ116" s="1056"/>
      <c r="AK116" s="1057" t="s">
        <v>136</v>
      </c>
      <c r="AL116" s="1055"/>
      <c r="AM116" s="1055"/>
      <c r="AN116" s="1055"/>
      <c r="AO116" s="1056"/>
      <c r="AP116" s="1058" t="s">
        <v>136</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136</v>
      </c>
      <c r="BR116" s="1016"/>
      <c r="BS116" s="1016"/>
      <c r="BT116" s="1016"/>
      <c r="BU116" s="1016"/>
      <c r="BV116" s="1016" t="s">
        <v>436</v>
      </c>
      <c r="BW116" s="1016"/>
      <c r="BX116" s="1016"/>
      <c r="BY116" s="1016"/>
      <c r="BZ116" s="1016"/>
      <c r="CA116" s="1016" t="s">
        <v>136</v>
      </c>
      <c r="CB116" s="1016"/>
      <c r="CC116" s="1016"/>
      <c r="CD116" s="1016"/>
      <c r="CE116" s="1016"/>
      <c r="CF116" s="1010" t="s">
        <v>436</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136</v>
      </c>
      <c r="DH116" s="1055"/>
      <c r="DI116" s="1055"/>
      <c r="DJ116" s="1055"/>
      <c r="DK116" s="1056"/>
      <c r="DL116" s="1057" t="s">
        <v>436</v>
      </c>
      <c r="DM116" s="1055"/>
      <c r="DN116" s="1055"/>
      <c r="DO116" s="1055"/>
      <c r="DP116" s="1056"/>
      <c r="DQ116" s="1057" t="s">
        <v>436</v>
      </c>
      <c r="DR116" s="1055"/>
      <c r="DS116" s="1055"/>
      <c r="DT116" s="1055"/>
      <c r="DU116" s="1056"/>
      <c r="DV116" s="1058" t="s">
        <v>436</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616968</v>
      </c>
      <c r="AB117" s="1073"/>
      <c r="AC117" s="1073"/>
      <c r="AD117" s="1073"/>
      <c r="AE117" s="1074"/>
      <c r="AF117" s="1075">
        <v>583960</v>
      </c>
      <c r="AG117" s="1073"/>
      <c r="AH117" s="1073"/>
      <c r="AI117" s="1073"/>
      <c r="AJ117" s="1074"/>
      <c r="AK117" s="1075">
        <v>507403</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393</v>
      </c>
      <c r="BR117" s="1016"/>
      <c r="BS117" s="1016"/>
      <c r="BT117" s="1016"/>
      <c r="BU117" s="1016"/>
      <c r="BV117" s="1016" t="s">
        <v>136</v>
      </c>
      <c r="BW117" s="1016"/>
      <c r="BX117" s="1016"/>
      <c r="BY117" s="1016"/>
      <c r="BZ117" s="1016"/>
      <c r="CA117" s="1016" t="s">
        <v>136</v>
      </c>
      <c r="CB117" s="1016"/>
      <c r="CC117" s="1016"/>
      <c r="CD117" s="1016"/>
      <c r="CE117" s="1016"/>
      <c r="CF117" s="1010" t="s">
        <v>136</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136</v>
      </c>
      <c r="DH117" s="1055"/>
      <c r="DI117" s="1055"/>
      <c r="DJ117" s="1055"/>
      <c r="DK117" s="1056"/>
      <c r="DL117" s="1057" t="s">
        <v>136</v>
      </c>
      <c r="DM117" s="1055"/>
      <c r="DN117" s="1055"/>
      <c r="DO117" s="1055"/>
      <c r="DP117" s="1056"/>
      <c r="DQ117" s="1057" t="s">
        <v>136</v>
      </c>
      <c r="DR117" s="1055"/>
      <c r="DS117" s="1055"/>
      <c r="DT117" s="1055"/>
      <c r="DU117" s="1056"/>
      <c r="DV117" s="1058" t="s">
        <v>393</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305</v>
      </c>
      <c r="AL118" s="981"/>
      <c r="AM118" s="981"/>
      <c r="AN118" s="981"/>
      <c r="AO118" s="982"/>
      <c r="AP118" s="1067" t="s">
        <v>430</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393</v>
      </c>
      <c r="BR118" s="1094"/>
      <c r="BS118" s="1094"/>
      <c r="BT118" s="1094"/>
      <c r="BU118" s="1094"/>
      <c r="BV118" s="1094" t="s">
        <v>393</v>
      </c>
      <c r="BW118" s="1094"/>
      <c r="BX118" s="1094"/>
      <c r="BY118" s="1094"/>
      <c r="BZ118" s="1094"/>
      <c r="CA118" s="1094" t="s">
        <v>136</v>
      </c>
      <c r="CB118" s="1094"/>
      <c r="CC118" s="1094"/>
      <c r="CD118" s="1094"/>
      <c r="CE118" s="1094"/>
      <c r="CF118" s="1010" t="s">
        <v>393</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136</v>
      </c>
      <c r="DH118" s="1055"/>
      <c r="DI118" s="1055"/>
      <c r="DJ118" s="1055"/>
      <c r="DK118" s="1056"/>
      <c r="DL118" s="1057" t="s">
        <v>136</v>
      </c>
      <c r="DM118" s="1055"/>
      <c r="DN118" s="1055"/>
      <c r="DO118" s="1055"/>
      <c r="DP118" s="1056"/>
      <c r="DQ118" s="1057" t="s">
        <v>136</v>
      </c>
      <c r="DR118" s="1055"/>
      <c r="DS118" s="1055"/>
      <c r="DT118" s="1055"/>
      <c r="DU118" s="1056"/>
      <c r="DV118" s="1058" t="s">
        <v>136</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136</v>
      </c>
      <c r="AB119" s="988"/>
      <c r="AC119" s="988"/>
      <c r="AD119" s="988"/>
      <c r="AE119" s="989"/>
      <c r="AF119" s="990" t="s">
        <v>136</v>
      </c>
      <c r="AG119" s="988"/>
      <c r="AH119" s="988"/>
      <c r="AI119" s="988"/>
      <c r="AJ119" s="989"/>
      <c r="AK119" s="990" t="s">
        <v>136</v>
      </c>
      <c r="AL119" s="988"/>
      <c r="AM119" s="988"/>
      <c r="AN119" s="988"/>
      <c r="AO119" s="989"/>
      <c r="AP119" s="991" t="s">
        <v>136</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461</v>
      </c>
      <c r="BP119" s="1102"/>
      <c r="BQ119" s="1093">
        <v>7192996</v>
      </c>
      <c r="BR119" s="1094"/>
      <c r="BS119" s="1094"/>
      <c r="BT119" s="1094"/>
      <c r="BU119" s="1094"/>
      <c r="BV119" s="1094">
        <v>7603079</v>
      </c>
      <c r="BW119" s="1094"/>
      <c r="BX119" s="1094"/>
      <c r="BY119" s="1094"/>
      <c r="BZ119" s="1094"/>
      <c r="CA119" s="1094">
        <v>8135298</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136</v>
      </c>
      <c r="DH119" s="1080"/>
      <c r="DI119" s="1080"/>
      <c r="DJ119" s="1080"/>
      <c r="DK119" s="1081"/>
      <c r="DL119" s="1079" t="s">
        <v>136</v>
      </c>
      <c r="DM119" s="1080"/>
      <c r="DN119" s="1080"/>
      <c r="DO119" s="1080"/>
      <c r="DP119" s="1081"/>
      <c r="DQ119" s="1079" t="s">
        <v>136</v>
      </c>
      <c r="DR119" s="1080"/>
      <c r="DS119" s="1080"/>
      <c r="DT119" s="1080"/>
      <c r="DU119" s="1081"/>
      <c r="DV119" s="1082" t="s">
        <v>136</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136</v>
      </c>
      <c r="AB120" s="1055"/>
      <c r="AC120" s="1055"/>
      <c r="AD120" s="1055"/>
      <c r="AE120" s="1056"/>
      <c r="AF120" s="1057" t="s">
        <v>136</v>
      </c>
      <c r="AG120" s="1055"/>
      <c r="AH120" s="1055"/>
      <c r="AI120" s="1055"/>
      <c r="AJ120" s="1056"/>
      <c r="AK120" s="1057" t="s">
        <v>127</v>
      </c>
      <c r="AL120" s="1055"/>
      <c r="AM120" s="1055"/>
      <c r="AN120" s="1055"/>
      <c r="AO120" s="1056"/>
      <c r="AP120" s="1058" t="s">
        <v>136</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3156471</v>
      </c>
      <c r="BR120" s="1023"/>
      <c r="BS120" s="1023"/>
      <c r="BT120" s="1023"/>
      <c r="BU120" s="1023"/>
      <c r="BV120" s="1023">
        <v>3483675</v>
      </c>
      <c r="BW120" s="1023"/>
      <c r="BX120" s="1023"/>
      <c r="BY120" s="1023"/>
      <c r="BZ120" s="1023"/>
      <c r="CA120" s="1023">
        <v>2798191</v>
      </c>
      <c r="CB120" s="1023"/>
      <c r="CC120" s="1023"/>
      <c r="CD120" s="1023"/>
      <c r="CE120" s="1023"/>
      <c r="CF120" s="1037">
        <v>81.3</v>
      </c>
      <c r="CG120" s="1038"/>
      <c r="CH120" s="1038"/>
      <c r="CI120" s="1038"/>
      <c r="CJ120" s="1038"/>
      <c r="CK120" s="1103" t="s">
        <v>465</v>
      </c>
      <c r="CL120" s="1104"/>
      <c r="CM120" s="1104"/>
      <c r="CN120" s="1104"/>
      <c r="CO120" s="1105"/>
      <c r="CP120" s="1111" t="s">
        <v>466</v>
      </c>
      <c r="CQ120" s="1112"/>
      <c r="CR120" s="1112"/>
      <c r="CS120" s="1112"/>
      <c r="CT120" s="1112"/>
      <c r="CU120" s="1112"/>
      <c r="CV120" s="1112"/>
      <c r="CW120" s="1112"/>
      <c r="CX120" s="1112"/>
      <c r="CY120" s="1112"/>
      <c r="CZ120" s="1112"/>
      <c r="DA120" s="1112"/>
      <c r="DB120" s="1112"/>
      <c r="DC120" s="1112"/>
      <c r="DD120" s="1112"/>
      <c r="DE120" s="1112"/>
      <c r="DF120" s="1113"/>
      <c r="DG120" s="1022">
        <v>2038155</v>
      </c>
      <c r="DH120" s="1023"/>
      <c r="DI120" s="1023"/>
      <c r="DJ120" s="1023"/>
      <c r="DK120" s="1023"/>
      <c r="DL120" s="1023">
        <v>2017917</v>
      </c>
      <c r="DM120" s="1023"/>
      <c r="DN120" s="1023"/>
      <c r="DO120" s="1023"/>
      <c r="DP120" s="1023"/>
      <c r="DQ120" s="1023">
        <v>1999250</v>
      </c>
      <c r="DR120" s="1023"/>
      <c r="DS120" s="1023"/>
      <c r="DT120" s="1023"/>
      <c r="DU120" s="1023"/>
      <c r="DV120" s="1024">
        <v>58.1</v>
      </c>
      <c r="DW120" s="1024"/>
      <c r="DX120" s="1024"/>
      <c r="DY120" s="1024"/>
      <c r="DZ120" s="1025"/>
    </row>
    <row r="121" spans="1:130" s="248" customFormat="1" ht="26.25" customHeight="1" x14ac:dyDescent="0.15">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393</v>
      </c>
      <c r="AB121" s="1055"/>
      <c r="AC121" s="1055"/>
      <c r="AD121" s="1055"/>
      <c r="AE121" s="1056"/>
      <c r="AF121" s="1057" t="s">
        <v>393</v>
      </c>
      <c r="AG121" s="1055"/>
      <c r="AH121" s="1055"/>
      <c r="AI121" s="1055"/>
      <c r="AJ121" s="1056"/>
      <c r="AK121" s="1057" t="s">
        <v>393</v>
      </c>
      <c r="AL121" s="1055"/>
      <c r="AM121" s="1055"/>
      <c r="AN121" s="1055"/>
      <c r="AO121" s="1056"/>
      <c r="AP121" s="1058" t="s">
        <v>136</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67626</v>
      </c>
      <c r="BR121" s="1016"/>
      <c r="BS121" s="1016"/>
      <c r="BT121" s="1016"/>
      <c r="BU121" s="1016"/>
      <c r="BV121" s="1016">
        <v>62686</v>
      </c>
      <c r="BW121" s="1016"/>
      <c r="BX121" s="1016"/>
      <c r="BY121" s="1016"/>
      <c r="BZ121" s="1016"/>
      <c r="CA121" s="1016">
        <v>52848</v>
      </c>
      <c r="CB121" s="1016"/>
      <c r="CC121" s="1016"/>
      <c r="CD121" s="1016"/>
      <c r="CE121" s="1016"/>
      <c r="CF121" s="1010">
        <v>1.5</v>
      </c>
      <c r="CG121" s="1011"/>
      <c r="CH121" s="1011"/>
      <c r="CI121" s="1011"/>
      <c r="CJ121" s="1011"/>
      <c r="CK121" s="1106"/>
      <c r="CL121" s="1107"/>
      <c r="CM121" s="1107"/>
      <c r="CN121" s="1107"/>
      <c r="CO121" s="1108"/>
      <c r="CP121" s="1116" t="s">
        <v>469</v>
      </c>
      <c r="CQ121" s="1117"/>
      <c r="CR121" s="1117"/>
      <c r="CS121" s="1117"/>
      <c r="CT121" s="1117"/>
      <c r="CU121" s="1117"/>
      <c r="CV121" s="1117"/>
      <c r="CW121" s="1117"/>
      <c r="CX121" s="1117"/>
      <c r="CY121" s="1117"/>
      <c r="CZ121" s="1117"/>
      <c r="DA121" s="1117"/>
      <c r="DB121" s="1117"/>
      <c r="DC121" s="1117"/>
      <c r="DD121" s="1117"/>
      <c r="DE121" s="1117"/>
      <c r="DF121" s="1118"/>
      <c r="DG121" s="1015" t="s">
        <v>136</v>
      </c>
      <c r="DH121" s="1016"/>
      <c r="DI121" s="1016"/>
      <c r="DJ121" s="1016"/>
      <c r="DK121" s="1016"/>
      <c r="DL121" s="1016" t="s">
        <v>136</v>
      </c>
      <c r="DM121" s="1016"/>
      <c r="DN121" s="1016"/>
      <c r="DO121" s="1016"/>
      <c r="DP121" s="1016"/>
      <c r="DQ121" s="1016" t="s">
        <v>136</v>
      </c>
      <c r="DR121" s="1016"/>
      <c r="DS121" s="1016"/>
      <c r="DT121" s="1016"/>
      <c r="DU121" s="1016"/>
      <c r="DV121" s="1017" t="s">
        <v>136</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136</v>
      </c>
      <c r="AB122" s="1055"/>
      <c r="AC122" s="1055"/>
      <c r="AD122" s="1055"/>
      <c r="AE122" s="1056"/>
      <c r="AF122" s="1057" t="s">
        <v>136</v>
      </c>
      <c r="AG122" s="1055"/>
      <c r="AH122" s="1055"/>
      <c r="AI122" s="1055"/>
      <c r="AJ122" s="1056"/>
      <c r="AK122" s="1057" t="s">
        <v>393</v>
      </c>
      <c r="AL122" s="1055"/>
      <c r="AM122" s="1055"/>
      <c r="AN122" s="1055"/>
      <c r="AO122" s="1056"/>
      <c r="AP122" s="1058" t="s">
        <v>136</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4332855</v>
      </c>
      <c r="BR122" s="1094"/>
      <c r="BS122" s="1094"/>
      <c r="BT122" s="1094"/>
      <c r="BU122" s="1094"/>
      <c r="BV122" s="1094">
        <v>4567814</v>
      </c>
      <c r="BW122" s="1094"/>
      <c r="BX122" s="1094"/>
      <c r="BY122" s="1094"/>
      <c r="BZ122" s="1094"/>
      <c r="CA122" s="1094">
        <v>4651615</v>
      </c>
      <c r="CB122" s="1094"/>
      <c r="CC122" s="1094"/>
      <c r="CD122" s="1094"/>
      <c r="CE122" s="1094"/>
      <c r="CF122" s="1114">
        <v>135.19999999999999</v>
      </c>
      <c r="CG122" s="1115"/>
      <c r="CH122" s="1115"/>
      <c r="CI122" s="1115"/>
      <c r="CJ122" s="1115"/>
      <c r="CK122" s="1106"/>
      <c r="CL122" s="1107"/>
      <c r="CM122" s="1107"/>
      <c r="CN122" s="1107"/>
      <c r="CO122" s="1108"/>
      <c r="CP122" s="1116" t="s">
        <v>471</v>
      </c>
      <c r="CQ122" s="1117"/>
      <c r="CR122" s="1117"/>
      <c r="CS122" s="1117"/>
      <c r="CT122" s="1117"/>
      <c r="CU122" s="1117"/>
      <c r="CV122" s="1117"/>
      <c r="CW122" s="1117"/>
      <c r="CX122" s="1117"/>
      <c r="CY122" s="1117"/>
      <c r="CZ122" s="1117"/>
      <c r="DA122" s="1117"/>
      <c r="DB122" s="1117"/>
      <c r="DC122" s="1117"/>
      <c r="DD122" s="1117"/>
      <c r="DE122" s="1117"/>
      <c r="DF122" s="1118"/>
      <c r="DG122" s="1015" t="s">
        <v>393</v>
      </c>
      <c r="DH122" s="1016"/>
      <c r="DI122" s="1016"/>
      <c r="DJ122" s="1016"/>
      <c r="DK122" s="1016"/>
      <c r="DL122" s="1016" t="s">
        <v>393</v>
      </c>
      <c r="DM122" s="1016"/>
      <c r="DN122" s="1016"/>
      <c r="DO122" s="1016"/>
      <c r="DP122" s="1016"/>
      <c r="DQ122" s="1016" t="s">
        <v>393</v>
      </c>
      <c r="DR122" s="1016"/>
      <c r="DS122" s="1016"/>
      <c r="DT122" s="1016"/>
      <c r="DU122" s="1016"/>
      <c r="DV122" s="1017" t="s">
        <v>393</v>
      </c>
      <c r="DW122" s="1017"/>
      <c r="DX122" s="1017"/>
      <c r="DY122" s="1017"/>
      <c r="DZ122" s="1018"/>
    </row>
    <row r="123" spans="1:130" s="248"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393</v>
      </c>
      <c r="AB123" s="1055"/>
      <c r="AC123" s="1055"/>
      <c r="AD123" s="1055"/>
      <c r="AE123" s="1056"/>
      <c r="AF123" s="1057" t="s">
        <v>393</v>
      </c>
      <c r="AG123" s="1055"/>
      <c r="AH123" s="1055"/>
      <c r="AI123" s="1055"/>
      <c r="AJ123" s="1056"/>
      <c r="AK123" s="1057" t="s">
        <v>136</v>
      </c>
      <c r="AL123" s="1055"/>
      <c r="AM123" s="1055"/>
      <c r="AN123" s="1055"/>
      <c r="AO123" s="1056"/>
      <c r="AP123" s="1058" t="s">
        <v>393</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472</v>
      </c>
      <c r="BP123" s="1102"/>
      <c r="BQ123" s="1161">
        <v>7556952</v>
      </c>
      <c r="BR123" s="1162"/>
      <c r="BS123" s="1162"/>
      <c r="BT123" s="1162"/>
      <c r="BU123" s="1162"/>
      <c r="BV123" s="1162">
        <v>8114175</v>
      </c>
      <c r="BW123" s="1162"/>
      <c r="BX123" s="1162"/>
      <c r="BY123" s="1162"/>
      <c r="BZ123" s="1162"/>
      <c r="CA123" s="1162">
        <v>7502654</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393</v>
      </c>
      <c r="DH123" s="1055"/>
      <c r="DI123" s="1055"/>
      <c r="DJ123" s="1055"/>
      <c r="DK123" s="1056"/>
      <c r="DL123" s="1057" t="s">
        <v>136</v>
      </c>
      <c r="DM123" s="1055"/>
      <c r="DN123" s="1055"/>
      <c r="DO123" s="1055"/>
      <c r="DP123" s="1056"/>
      <c r="DQ123" s="1057" t="s">
        <v>136</v>
      </c>
      <c r="DR123" s="1055"/>
      <c r="DS123" s="1055"/>
      <c r="DT123" s="1055"/>
      <c r="DU123" s="1056"/>
      <c r="DV123" s="1058" t="s">
        <v>136</v>
      </c>
      <c r="DW123" s="1059"/>
      <c r="DX123" s="1059"/>
      <c r="DY123" s="1059"/>
      <c r="DZ123" s="1060"/>
    </row>
    <row r="124" spans="1:130" s="248" customFormat="1" ht="26.25" customHeight="1" thickBot="1" x14ac:dyDescent="0.2">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136</v>
      </c>
      <c r="AB124" s="1055"/>
      <c r="AC124" s="1055"/>
      <c r="AD124" s="1055"/>
      <c r="AE124" s="1056"/>
      <c r="AF124" s="1057" t="s">
        <v>136</v>
      </c>
      <c r="AG124" s="1055"/>
      <c r="AH124" s="1055"/>
      <c r="AI124" s="1055"/>
      <c r="AJ124" s="1056"/>
      <c r="AK124" s="1057" t="s">
        <v>136</v>
      </c>
      <c r="AL124" s="1055"/>
      <c r="AM124" s="1055"/>
      <c r="AN124" s="1055"/>
      <c r="AO124" s="1056"/>
      <c r="AP124" s="1058" t="s">
        <v>136</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136</v>
      </c>
      <c r="BR124" s="1124"/>
      <c r="BS124" s="1124"/>
      <c r="BT124" s="1124"/>
      <c r="BU124" s="1124"/>
      <c r="BV124" s="1124" t="s">
        <v>136</v>
      </c>
      <c r="BW124" s="1124"/>
      <c r="BX124" s="1124"/>
      <c r="BY124" s="1124"/>
      <c r="BZ124" s="1124"/>
      <c r="CA124" s="1124">
        <v>18.3</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v>2539</v>
      </c>
      <c r="DH124" s="1080"/>
      <c r="DI124" s="1080"/>
      <c r="DJ124" s="1080"/>
      <c r="DK124" s="1081"/>
      <c r="DL124" s="1079">
        <v>2585</v>
      </c>
      <c r="DM124" s="1080"/>
      <c r="DN124" s="1080"/>
      <c r="DO124" s="1080"/>
      <c r="DP124" s="1081"/>
      <c r="DQ124" s="1079" t="s">
        <v>136</v>
      </c>
      <c r="DR124" s="1080"/>
      <c r="DS124" s="1080"/>
      <c r="DT124" s="1080"/>
      <c r="DU124" s="1081"/>
      <c r="DV124" s="1082" t="s">
        <v>136</v>
      </c>
      <c r="DW124" s="1083"/>
      <c r="DX124" s="1083"/>
      <c r="DY124" s="1083"/>
      <c r="DZ124" s="1084"/>
    </row>
    <row r="125" spans="1:130" s="248" customFormat="1" ht="26.25" customHeight="1" x14ac:dyDescent="0.15">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393</v>
      </c>
      <c r="AB125" s="1055"/>
      <c r="AC125" s="1055"/>
      <c r="AD125" s="1055"/>
      <c r="AE125" s="1056"/>
      <c r="AF125" s="1057" t="s">
        <v>136</v>
      </c>
      <c r="AG125" s="1055"/>
      <c r="AH125" s="1055"/>
      <c r="AI125" s="1055"/>
      <c r="AJ125" s="1056"/>
      <c r="AK125" s="1057" t="s">
        <v>136</v>
      </c>
      <c r="AL125" s="1055"/>
      <c r="AM125" s="1055"/>
      <c r="AN125" s="1055"/>
      <c r="AO125" s="1056"/>
      <c r="AP125" s="1058" t="s">
        <v>136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136</v>
      </c>
      <c r="DH125" s="1023"/>
      <c r="DI125" s="1023"/>
      <c r="DJ125" s="1023"/>
      <c r="DK125" s="1023"/>
      <c r="DL125" s="1023" t="s">
        <v>136</v>
      </c>
      <c r="DM125" s="1023"/>
      <c r="DN125" s="1023"/>
      <c r="DO125" s="1023"/>
      <c r="DP125" s="1023"/>
      <c r="DQ125" s="1023" t="s">
        <v>136</v>
      </c>
      <c r="DR125" s="1023"/>
      <c r="DS125" s="1023"/>
      <c r="DT125" s="1023"/>
      <c r="DU125" s="1023"/>
      <c r="DV125" s="1024" t="s">
        <v>136</v>
      </c>
      <c r="DW125" s="1024"/>
      <c r="DX125" s="1024"/>
      <c r="DY125" s="1024"/>
      <c r="DZ125" s="1025"/>
    </row>
    <row r="126" spans="1:130" s="248" customFormat="1" ht="26.25" customHeight="1" thickBot="1" x14ac:dyDescent="0.2">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136</v>
      </c>
      <c r="AB126" s="1055"/>
      <c r="AC126" s="1055"/>
      <c r="AD126" s="1055"/>
      <c r="AE126" s="1056"/>
      <c r="AF126" s="1057" t="s">
        <v>393</v>
      </c>
      <c r="AG126" s="1055"/>
      <c r="AH126" s="1055"/>
      <c r="AI126" s="1055"/>
      <c r="AJ126" s="1056"/>
      <c r="AK126" s="1057" t="s">
        <v>136</v>
      </c>
      <c r="AL126" s="1055"/>
      <c r="AM126" s="1055"/>
      <c r="AN126" s="1055"/>
      <c r="AO126" s="1056"/>
      <c r="AP126" s="1058" t="s">
        <v>136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136</v>
      </c>
      <c r="DH126" s="1016"/>
      <c r="DI126" s="1016"/>
      <c r="DJ126" s="1016"/>
      <c r="DK126" s="1016"/>
      <c r="DL126" s="1016" t="s">
        <v>136</v>
      </c>
      <c r="DM126" s="1016"/>
      <c r="DN126" s="1016"/>
      <c r="DO126" s="1016"/>
      <c r="DP126" s="1016"/>
      <c r="DQ126" s="1016" t="s">
        <v>136</v>
      </c>
      <c r="DR126" s="1016"/>
      <c r="DS126" s="1016"/>
      <c r="DT126" s="1016"/>
      <c r="DU126" s="1016"/>
      <c r="DV126" s="1017" t="s">
        <v>136</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136</v>
      </c>
      <c r="AB127" s="1055"/>
      <c r="AC127" s="1055"/>
      <c r="AD127" s="1055"/>
      <c r="AE127" s="1056"/>
      <c r="AF127" s="1057" t="s">
        <v>136</v>
      </c>
      <c r="AG127" s="1055"/>
      <c r="AH127" s="1055"/>
      <c r="AI127" s="1055"/>
      <c r="AJ127" s="1056"/>
      <c r="AK127" s="1057" t="s">
        <v>136</v>
      </c>
      <c r="AL127" s="1055"/>
      <c r="AM127" s="1055"/>
      <c r="AN127" s="1055"/>
      <c r="AO127" s="1056"/>
      <c r="AP127" s="1058" t="s">
        <v>136</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136</v>
      </c>
      <c r="DH127" s="1016"/>
      <c r="DI127" s="1016"/>
      <c r="DJ127" s="1016"/>
      <c r="DK127" s="1016"/>
      <c r="DL127" s="1016" t="s">
        <v>136</v>
      </c>
      <c r="DM127" s="1016"/>
      <c r="DN127" s="1016"/>
      <c r="DO127" s="1016"/>
      <c r="DP127" s="1016"/>
      <c r="DQ127" s="1016" t="s">
        <v>136</v>
      </c>
      <c r="DR127" s="1016"/>
      <c r="DS127" s="1016"/>
      <c r="DT127" s="1016"/>
      <c r="DU127" s="1016"/>
      <c r="DV127" s="1017" t="s">
        <v>136</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19311</v>
      </c>
      <c r="AB128" s="1144"/>
      <c r="AC128" s="1144"/>
      <c r="AD128" s="1144"/>
      <c r="AE128" s="1145"/>
      <c r="AF128" s="1146">
        <v>10654</v>
      </c>
      <c r="AG128" s="1144"/>
      <c r="AH128" s="1144"/>
      <c r="AI128" s="1144"/>
      <c r="AJ128" s="1145"/>
      <c r="AK128" s="1146">
        <v>10674</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136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136</v>
      </c>
      <c r="DH128" s="1136"/>
      <c r="DI128" s="1136"/>
      <c r="DJ128" s="1136"/>
      <c r="DK128" s="1136"/>
      <c r="DL128" s="1136" t="s">
        <v>136</v>
      </c>
      <c r="DM128" s="1136"/>
      <c r="DN128" s="1136"/>
      <c r="DO128" s="1136"/>
      <c r="DP128" s="1136"/>
      <c r="DQ128" s="1136" t="s">
        <v>136</v>
      </c>
      <c r="DR128" s="1136"/>
      <c r="DS128" s="1136"/>
      <c r="DT128" s="1136"/>
      <c r="DU128" s="1136"/>
      <c r="DV128" s="1137" t="s">
        <v>136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3536119</v>
      </c>
      <c r="AB129" s="1055"/>
      <c r="AC129" s="1055"/>
      <c r="AD129" s="1055"/>
      <c r="AE129" s="1056"/>
      <c r="AF129" s="1057">
        <v>3600034</v>
      </c>
      <c r="AG129" s="1055"/>
      <c r="AH129" s="1055"/>
      <c r="AI129" s="1055"/>
      <c r="AJ129" s="1056"/>
      <c r="AK129" s="1057">
        <v>3802551</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136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368330</v>
      </c>
      <c r="AB130" s="1055"/>
      <c r="AC130" s="1055"/>
      <c r="AD130" s="1055"/>
      <c r="AE130" s="1056"/>
      <c r="AF130" s="1057">
        <v>363144</v>
      </c>
      <c r="AG130" s="1055"/>
      <c r="AH130" s="1055"/>
      <c r="AI130" s="1055"/>
      <c r="AJ130" s="1056"/>
      <c r="AK130" s="1057">
        <v>361798</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5.8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3167789</v>
      </c>
      <c r="AB131" s="1080"/>
      <c r="AC131" s="1080"/>
      <c r="AD131" s="1080"/>
      <c r="AE131" s="1081"/>
      <c r="AF131" s="1079">
        <v>3236890</v>
      </c>
      <c r="AG131" s="1080"/>
      <c r="AH131" s="1080"/>
      <c r="AI131" s="1080"/>
      <c r="AJ131" s="1081"/>
      <c r="AK131" s="1079">
        <v>3440753</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18.3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7.2393394889999998</v>
      </c>
      <c r="AB132" s="1196"/>
      <c r="AC132" s="1196"/>
      <c r="AD132" s="1196"/>
      <c r="AE132" s="1197"/>
      <c r="AF132" s="1198">
        <v>6.492713685</v>
      </c>
      <c r="AG132" s="1196"/>
      <c r="AH132" s="1196"/>
      <c r="AI132" s="1196"/>
      <c r="AJ132" s="1197"/>
      <c r="AK132" s="1198">
        <v>3.921554381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8.1</v>
      </c>
      <c r="AB133" s="1179"/>
      <c r="AC133" s="1179"/>
      <c r="AD133" s="1179"/>
      <c r="AE133" s="1180"/>
      <c r="AF133" s="1178">
        <v>7</v>
      </c>
      <c r="AG133" s="1179"/>
      <c r="AH133" s="1179"/>
      <c r="AI133" s="1179"/>
      <c r="AJ133" s="1180"/>
      <c r="AK133" s="1178">
        <v>5.8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FLGblrd5RAng5kstv+pCd1UV5xTRNd9j6ib8wM5L8U6N1BNuwNR8bjZWw9GbGSgf/9LmKH1gDE1v5PC95NEOA==" saltValue="QHxV+Hjsjf/dp+pijHew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BQZ9QhvMP0QON6LncRHLVDnO52Nh/g5tK1vQ2qEBOKAnRODQksnslsH43wfcItpr9rcyN97YTZC8o4CKfMiGA==" saltValue="QmR31MBohn5dsbfxx0f5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uu6eORqCxvYvYn+1Welx8h96UJ/gTnX9LlHm8fAcm3Px3f3w8xDNE6ajpTA+W4itegy3GaQg2Z4qlBNVgw/1A==" saltValue="rODqTfh0kLHK2m8xijVj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1165773</v>
      </c>
      <c r="AP9" s="314">
        <v>87304</v>
      </c>
      <c r="AQ9" s="315">
        <v>105491</v>
      </c>
      <c r="AR9" s="316">
        <v>-17.2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163205</v>
      </c>
      <c r="AP10" s="317">
        <v>12222</v>
      </c>
      <c r="AQ10" s="318">
        <v>15011</v>
      </c>
      <c r="AR10" s="319">
        <v>-18.600000000000001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t="s">
        <v>510</v>
      </c>
      <c r="AP11" s="317" t="s">
        <v>510</v>
      </c>
      <c r="AQ11" s="318">
        <v>1542</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510</v>
      </c>
      <c r="AP12" s="317" t="s">
        <v>510</v>
      </c>
      <c r="AQ12" s="318">
        <v>23</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85127</v>
      </c>
      <c r="AP13" s="317">
        <v>6375</v>
      </c>
      <c r="AQ13" s="318">
        <v>4603</v>
      </c>
      <c r="AR13" s="319">
        <v>38.5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54276</v>
      </c>
      <c r="AP14" s="317">
        <v>4065</v>
      </c>
      <c r="AQ14" s="318">
        <v>2567</v>
      </c>
      <c r="AR14" s="319">
        <v>58.4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-95898</v>
      </c>
      <c r="AP15" s="317">
        <v>-7182</v>
      </c>
      <c r="AQ15" s="318">
        <v>-8232</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1372483</v>
      </c>
      <c r="AP16" s="317">
        <v>102785</v>
      </c>
      <c r="AQ16" s="318">
        <v>121006</v>
      </c>
      <c r="AR16" s="319">
        <v>-15.1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8.84</v>
      </c>
      <c r="AP21" s="331">
        <v>10.65</v>
      </c>
      <c r="AQ21" s="332">
        <v>-1.81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96.3</v>
      </c>
      <c r="AP22" s="336">
        <v>96.6</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363264</v>
      </c>
      <c r="AP32" s="345">
        <v>27205</v>
      </c>
      <c r="AQ32" s="346">
        <v>57338</v>
      </c>
      <c r="AR32" s="347">
        <v>-52.6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139400</v>
      </c>
      <c r="AP35" s="345">
        <v>10440</v>
      </c>
      <c r="AQ35" s="346">
        <v>15348</v>
      </c>
      <c r="AR35" s="347">
        <v>-32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4739</v>
      </c>
      <c r="AP36" s="345">
        <v>355</v>
      </c>
      <c r="AQ36" s="346">
        <v>3535</v>
      </c>
      <c r="AR36" s="347">
        <v>-90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t="s">
        <v>510</v>
      </c>
      <c r="AP37" s="345" t="s">
        <v>510</v>
      </c>
      <c r="AQ37" s="346">
        <v>572</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t="s">
        <v>510</v>
      </c>
      <c r="AP38" s="348" t="s">
        <v>510</v>
      </c>
      <c r="AQ38" s="349">
        <v>6</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-10674</v>
      </c>
      <c r="AP39" s="345">
        <v>-799</v>
      </c>
      <c r="AQ39" s="346">
        <v>-3451</v>
      </c>
      <c r="AR39" s="347">
        <v>-76.8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-361798</v>
      </c>
      <c r="AP40" s="345">
        <v>-27095</v>
      </c>
      <c r="AQ40" s="346">
        <v>-50518</v>
      </c>
      <c r="AR40" s="347">
        <v>-46.4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134931</v>
      </c>
      <c r="AP41" s="345">
        <v>10105</v>
      </c>
      <c r="AQ41" s="346">
        <v>22830</v>
      </c>
      <c r="AR41" s="347">
        <v>-55.7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339147</v>
      </c>
      <c r="AN51" s="367">
        <v>24844</v>
      </c>
      <c r="AO51" s="368">
        <v>-40.6</v>
      </c>
      <c r="AP51" s="369">
        <v>79466</v>
      </c>
      <c r="AQ51" s="370">
        <v>4.5999999999999996</v>
      </c>
      <c r="AR51" s="371">
        <v>-45.2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223310</v>
      </c>
      <c r="AN52" s="375">
        <v>16359</v>
      </c>
      <c r="AO52" s="376">
        <v>-45.4</v>
      </c>
      <c r="AP52" s="377">
        <v>44645</v>
      </c>
      <c r="AQ52" s="378">
        <v>9.6999999999999993</v>
      </c>
      <c r="AR52" s="379">
        <v>-55.1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541422</v>
      </c>
      <c r="AN53" s="367">
        <v>39828</v>
      </c>
      <c r="AO53" s="368">
        <v>60.3</v>
      </c>
      <c r="AP53" s="369">
        <v>90072</v>
      </c>
      <c r="AQ53" s="370">
        <v>13.3</v>
      </c>
      <c r="AR53" s="371">
        <v>47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312906</v>
      </c>
      <c r="AN54" s="375">
        <v>23018</v>
      </c>
      <c r="AO54" s="376">
        <v>40.700000000000003</v>
      </c>
      <c r="AP54" s="377">
        <v>46083</v>
      </c>
      <c r="AQ54" s="378">
        <v>3.2</v>
      </c>
      <c r="AR54" s="379">
        <v>37.5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1357057</v>
      </c>
      <c r="AN55" s="367">
        <v>100122</v>
      </c>
      <c r="AO55" s="368">
        <v>151.4</v>
      </c>
      <c r="AP55" s="369">
        <v>88328</v>
      </c>
      <c r="AQ55" s="370">
        <v>-1.9</v>
      </c>
      <c r="AR55" s="371">
        <v>153.30000000000001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1075221</v>
      </c>
      <c r="AN56" s="375">
        <v>79329</v>
      </c>
      <c r="AO56" s="376">
        <v>244.6</v>
      </c>
      <c r="AP56" s="377">
        <v>49013</v>
      </c>
      <c r="AQ56" s="378">
        <v>6.4</v>
      </c>
      <c r="AR56" s="379">
        <v>238.2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1243057</v>
      </c>
      <c r="AN57" s="367">
        <v>92476</v>
      </c>
      <c r="AO57" s="368">
        <v>-7.6</v>
      </c>
      <c r="AP57" s="369">
        <v>103390</v>
      </c>
      <c r="AQ57" s="370">
        <v>17.100000000000001</v>
      </c>
      <c r="AR57" s="371">
        <v>-24.7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867273</v>
      </c>
      <c r="AN58" s="375">
        <v>64520</v>
      </c>
      <c r="AO58" s="376">
        <v>-18.7</v>
      </c>
      <c r="AP58" s="377">
        <v>51269</v>
      </c>
      <c r="AQ58" s="378">
        <v>4.5999999999999996</v>
      </c>
      <c r="AR58" s="379">
        <v>-23.3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2384661</v>
      </c>
      <c r="AN59" s="367">
        <v>178586</v>
      </c>
      <c r="AO59" s="368">
        <v>93.1</v>
      </c>
      <c r="AP59" s="369">
        <v>117234</v>
      </c>
      <c r="AQ59" s="370">
        <v>13.4</v>
      </c>
      <c r="AR59" s="371">
        <v>79.7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2016975</v>
      </c>
      <c r="AN60" s="375">
        <v>151050</v>
      </c>
      <c r="AO60" s="376">
        <v>134.1</v>
      </c>
      <c r="AP60" s="377">
        <v>59796</v>
      </c>
      <c r="AQ60" s="378">
        <v>16.600000000000001</v>
      </c>
      <c r="AR60" s="379">
        <v>117.5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1173069</v>
      </c>
      <c r="AN61" s="382">
        <v>87171</v>
      </c>
      <c r="AO61" s="383">
        <v>51.3</v>
      </c>
      <c r="AP61" s="384">
        <v>95698</v>
      </c>
      <c r="AQ61" s="385">
        <v>9.3000000000000007</v>
      </c>
      <c r="AR61" s="371">
        <v>42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899137</v>
      </c>
      <c r="AN62" s="375">
        <v>66855</v>
      </c>
      <c r="AO62" s="376">
        <v>71.099999999999994</v>
      </c>
      <c r="AP62" s="377">
        <v>50161</v>
      </c>
      <c r="AQ62" s="378">
        <v>8.1</v>
      </c>
      <c r="AR62" s="379">
        <v>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SC12ysdYJ9Qmc2HZZXfZ7sOJg97YuSpMr9KwxmaBAWogERQFFVwzB2rbn9joL5JfTvCu4MX+AxxBq8B8unLBw==" saltValue="ubBqBD2QSmLP+gPIRVt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XIeDdis2xGb4+ycXtiMgPfbagrIGvw6eDkHyie9QN2U4reXPYmReRHh5vTDVJox1KjgjGXR9bfz59WWzqAOSCg==" saltValue="cQIn9QR/tlCV0QJn3MR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jW8Sw0T+QodzypWUaBYW6b7auKG6NKAnhrTumDsREH80kAX9aEC6bVOvZVN7uzDXmNIGkUmJqRaZKu5lGHjIvg==" saltValue="6ClEhj7+oilKlR/G29LL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18.43</v>
      </c>
      <c r="G47" s="12">
        <v>16.170000000000002</v>
      </c>
      <c r="H47" s="12">
        <v>4.79</v>
      </c>
      <c r="I47" s="12">
        <v>10.24</v>
      </c>
      <c r="J47" s="13">
        <v>11.25</v>
      </c>
    </row>
    <row r="48" spans="2:10" ht="57.75" customHeight="1" x14ac:dyDescent="0.15">
      <c r="B48" s="14"/>
      <c r="C48" s="1240" t="s">
        <v>4</v>
      </c>
      <c r="D48" s="1240"/>
      <c r="E48" s="1241"/>
      <c r="F48" s="15">
        <v>8.56</v>
      </c>
      <c r="G48" s="16">
        <v>14.41</v>
      </c>
      <c r="H48" s="16">
        <v>21.04</v>
      </c>
      <c r="I48" s="16">
        <v>7.88</v>
      </c>
      <c r="J48" s="17">
        <v>6.78</v>
      </c>
    </row>
    <row r="49" spans="2:10" ht="57.75" customHeight="1" thickBot="1" x14ac:dyDescent="0.2">
      <c r="B49" s="18"/>
      <c r="C49" s="1242" t="s">
        <v>5</v>
      </c>
      <c r="D49" s="1242"/>
      <c r="E49" s="1243"/>
      <c r="F49" s="19">
        <v>3.74</v>
      </c>
      <c r="G49" s="20">
        <v>3.61</v>
      </c>
      <c r="H49" s="20" t="s">
        <v>557</v>
      </c>
      <c r="I49" s="20" t="s">
        <v>558</v>
      </c>
      <c r="J49" s="21">
        <v>0.87</v>
      </c>
    </row>
    <row r="50" spans="2:10" ht="13.5" customHeight="1" x14ac:dyDescent="0.15"/>
  </sheetData>
  <sheetProtection algorithmName="SHA-512" hashValue="6tKq3z2NyXg393DmbobJ6KUayM3JQcG0F36HIy3kUjdck6zb+dfxhdTKPoQc5Bqj8ON3j9kaJ8pbxwvQVG/7kA==" saltValue="Ky82uRtHnSySNgkCRlC8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2022-09-20T06:00:12Z</cp:lastPrinted>
  <dcterms:created xsi:type="dcterms:W3CDTF">2022-02-02T06:41:43Z</dcterms:created>
  <dcterms:modified xsi:type="dcterms:W3CDTF">2022-09-20T06:02:01Z</dcterms:modified>
  <cp:category/>
</cp:coreProperties>
</file>