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<sst xmlns="http://schemas.openxmlformats.org/spreadsheetml/2006/main" count="1174" uniqueCount="604">
  <si>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</si>
  <si>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</si>
  <si>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</si>
  <si>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</si>
  <si>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</si>
  <si>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</si>
  <si>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</si>
  <si>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</si>
  <si>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</si>
  <si>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</si>
  <si>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</si>
  <si>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</si>
  <si>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</si>
  <si>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</si>
  <si>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</si>
  <si>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</si>
  <si>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</si>
  <si>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</si>
  <si>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</si>
  <si>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</si>
  <si>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</si>
  <si>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</si>
  <si>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</si>
  <si>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</si>
  <si>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</si>
  <si>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</si>
  <si>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</si>
  <si>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</si>
  <si>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</si>
  <si>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</si>
  <si>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</si>
  <si>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</si>
  <si>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</si>
  <si>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</si>
  <si>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</si>
  <si>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</si>
  <si>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</si>
  <si>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</si>
  <si>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</si>
  <si>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</si>
  <si>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</si>
  <si>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</si>
  <si>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</si>
  <si>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</si>
  <si>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</si>
  <si>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</si>
  <si>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</si>
  <si>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</si>
  <si>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</si>
  <si>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</si>
  <si>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</si>
  <si>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</si>
  <si>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</si>
  <si>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</si>
  <si>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</si>
  <si>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</si>
  <si>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</si>
  <si>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</si>
  <si>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</si>
  <si>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</si>
  <si>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</si>
  <si>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</si>
  <si>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</si>
  <si>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</si>
  <si>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</si>
  <si>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</si>
  <si>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</si>
  <si>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</si>
  <si>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</si>
  <si>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</si>
  <si>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</si>
  <si>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</si>
  <si>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</si>
  <si>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</si>
  <si>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</si>
  <si>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</si>
  <si>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</si>
  <si>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</si>
  <si>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</si>
  <si>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</si>
  <si>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</si>
  <si>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</si>
  <si>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</si>
  <si>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</si>
  <si>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</si>
  <si>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</si>
  <si>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</si>
  <si>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</si>
  <si>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</si>
  <si>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</si>
  <si>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</si>
  <si>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</si>
  <si>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</si>
  <si>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</si>
  <si>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</si>
  <si>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</si>
  <si>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</si>
  <si>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</si>
  <si>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</si>
  <si>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</si>
  <si>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</si>
  <si>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</si>
  <si>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</si>
  <si>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</si>
  <si>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</si>
  <si>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</si>
  <si>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</si>
  <si>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</si>
  <si>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</si>
  <si>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</si>
  <si>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</si>
  <si>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</si>
  <si>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</si>
  <si>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</si>
  <si>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</si>
  <si>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</si>
  <si>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</si>
  <si>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</si>
  <si>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</si>
  <si>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</si>
  <si>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</si>
  <si>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</si>
  <si>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</si>
  <si>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</si>
  <si>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</si>
  <si>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</si>
  <si>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</si>
  <si>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</si>
  <si>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</si>
  <si>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</si>
  <si>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</si>
  <si>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</si>
  <si>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</si>
  <si>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</si>
  <si>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</si>
  <si>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</si>
  <si>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</si>
  <si>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</si>
  <si>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</si>
  <si>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</si>
  <si>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</si>
  <si>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</si>
  <si>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</si>
  <si>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</si>
  <si>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</si>
  <si>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</si>
  <si>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</si>
  <si>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</si>
  <si>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</si>
  <si>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</si>
  <si>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</si>
  <si>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</si>
  <si>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</si>
  <si>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</si>
  <si>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</si>
  <si>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</si>
  <si>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</si>
  <si>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</si>
  <si>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</si>
  <si>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</si>
  <si>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</si>
  <si>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</si>
  <si>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</si>
  <si>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</si>
  <si>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</si>
  <si>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</si>
  <si>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</si>
  <si>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</si>
  <si>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</si>
  <si>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</si>
  <si>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</si>
  <si>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</si>
  <si>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</si>
  <si>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</si>
  <si>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</si>
  <si>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</si>
  <si>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</si>
  <si>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</si>
  <si>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</si>
  <si>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</si>
  <si>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</si>
  <si>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</si>
  <si>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</si>
  <si>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</si>
  <si>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</si>
  <si>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</si>
  <si>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</si>
  <si>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</si>
  <si>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</si>
  <si>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</si>
  <si>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</si>
  <si>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</si>
  <si>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</si>
  <si>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</si>
  <si>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</si>
  <si>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</si>
  <si>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</si>
  <si>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</si>
  <si>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</si>
  <si>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</si>
  <si>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</si>
  <si>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</si>
  <si>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</si>
  <si>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</si>
  <si>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</si>
  <si>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</si>
  <si>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</si>
  <si>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</si>
  <si>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</si>
  <si>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</si>
  <si>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</si>
  <si>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</si>
  <si>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徳島県藍住町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</si>
  <si>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</si>
  <si>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</si>
  <si>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</si>
  <si>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</si>
  <si>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</si>
  <si>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</si>
  <si>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</si>
  <si>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</si>
  <si>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</si>
  <si>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</si>
  <si>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</si>
  <si>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</si>
  <si>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</si>
  <si>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</si>
  <si>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</si>
  <si>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</si>
  <si>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</si>
  <si>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</si>
  <si>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</si>
  <si>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</si>
  <si>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</si>
  <si>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</si>
  <si>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</si>
  <si>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</si>
  <si>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</si>
  <si>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</si>
  <si>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</si>
  <si>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</si>
  <si>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</si>
  <si>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</si>
  <si>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</si>
  <si>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</si>
  <si>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</si>
  <si>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</si>
  <si>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</si>
  <si>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</si>
  <si>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</si>
  <si>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</si>
  <si>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</si>
  <si>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</si>
  <si>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</si>
  <si>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</si>
  <si>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</si>
  <si>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</si>
  <si>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</si>
  <si>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</si>
  <si>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</si>
  <si>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</si>
  <si>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</si>
  <si>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</si>
  <si>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</si>
  <si>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</si>
  <si>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</si>
  <si>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</si>
  <si>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</si>
  <si>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</si>
  <si>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</si>
  <si>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</si>
  <si>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</si>
  <si>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</si>
  <si>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</si>
  <si>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</si>
  <si>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</si>
  <si>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</si>
  <si>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</si>
  <si>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</si>
  <si>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</si>
  <si>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</si>
  <si>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</si>
  <si>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</si>
  <si>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</si>
  <si>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</si>
  <si>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</si>
  <si>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</si>
  <si>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</si>
  <si>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</si>
  <si>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</si>
  <si>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</si>
  <si>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</si>
  <si>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</si>
  <si>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</si>
  <si>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</si>
  <si>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</si>
  <si>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</si>
  <si>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</si>
  <si>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</si>
  <si>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</si>
  <si>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</si>
  <si>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</si>
  <si>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</si>
  <si>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</si>
  <si>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</si>
  <si>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</si>
  <si>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</si>
  <si>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</si>
  <si>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</si>
  <si>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</si>
  <si>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</si>
  <si>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</si>
  <si>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</si>
  <si>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</si>
  <si>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</si>
  <si>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</si>
  <si>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</si>
  <si>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</si>
  <si>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</si>
  <si>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</si>
  <si>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</si>
  <si>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</si>
  <si>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</si>
  <si>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</si>
  <si>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</si>
  <si>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</si>
  <si>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</si>
  <si>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</si>
  <si>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</si>
  <si>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</si>
  <si>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</si>
  <si>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</si>
  <si>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</si>
  <si>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</si>
  <si>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</si>
  <si>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</si>
  <si>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</si>
  <si>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</si>
  <si>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</si>
  <si>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</si>
  <si>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</si>
  <si>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</si>
  <si>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</si>
  <si>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</si>
  <si>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</si>
  <si>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</si>
  <si>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</si>
  <si>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</si>
  <si>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</si>
  <si>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</si>
  <si>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</si>
  <si>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</si>
  <si>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</si>
  <si>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</si>
  <si>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</si>
  <si>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</si>
  <si>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</si>
  <si>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</si>
  <si>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</si>
  <si>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</si>
  <si>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</si>
  <si>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</si>
  <si>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</si>
  <si>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</si>
  <si>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</si>
  <si>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</si>
  <si>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</si>
  <si>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徳島県藍住町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</si>
  <si>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</si>
  <si>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</si>
  <si>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</si>
  <si>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</si>
  <si>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</si>
  <si>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</si>
  <si>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</si>
  <si>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</si>
  <si>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</si>
  <si>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</si>
  <si>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</si>
  <si>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</si>
  <si>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</si>
  <si>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</si>
  <si>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</si>
  <si>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</si>
  <si>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</si>
  <si>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</si>
  <si>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</si>
  <si>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</si>
  <si>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</si>
  <si>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</si>
  <si>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</si>
  <si>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</si>
  <si>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</si>
  <si>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</si>
  <si>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</si>
  <si>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</si>
  <si>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</si>
  <si>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</si>
  <si>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</si>
  <si>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</si>
  <si>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</si>
  <si>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</si>
  <si>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</si>
  <si>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</si>
  <si>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</si>
  <si>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</si>
  <si>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</si>
  <si>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</si>
  <si>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</si>
  <si>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</si>
  <si>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</si>
  <si>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</si>
  <si>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</si>
  <si>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</si>
  <si>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</si>
  <si>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</si>
  <si>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</si>
  <si>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</si>
  <si>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</si>
  <si>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</si>
  <si>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</si>
  <si>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</si>
  <si>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</si>
  <si>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</si>
  <si>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</si>
  <si>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</si>
  <si>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</si>
  <si>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</si>
  <si>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</si>
  <si>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</si>
  <si>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</si>
  <si>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</si>
  <si>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</si>
  <si>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</si>
  <si>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</si>
  <si>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</si>
  <si>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</si>
  <si>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</si>
  <si>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</si>
  <si>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</si>
  <si>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</si>
  <si>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</si>
  <si>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</si>
  <si>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</si>
  <si>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</si>
  <si>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</si>
  <si>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</si>
  <si>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</si>
  <si>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</si>
  <si>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</si>
  <si>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</si>
  <si>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</si>
  <si>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</si>
  <si>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</si>
  <si>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</si>
  <si>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</si>
  <si>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</si>
  <si>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</si>
  <si>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</si>
  <si>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</si>
  <si>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</si>
  <si>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</si>
  <si>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</si>
  <si>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</si>
  <si>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</si>
  <si>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</si>
  <si>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</si>
  <si>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</si>
  <si>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</si>
  <si>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</si>
  <si>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</si>
  <si>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</si>
  <si>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</si>
  <si>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</si>
  <si>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</si>
  <si>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</si>
  <si>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</si>
  <si>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</si>
  <si>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</si>
  <si>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</si>
  <si>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</si>
  <si>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</si>
  <si>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</si>
  <si>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</si>
  <si>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</si>
  <si>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</si>
  <si>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</si>
  <si>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</si>
  <si>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</si>
  <si>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</si>
  <si>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</si>
  <si>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</si>
  <si>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</si>
  <si>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</si>
  <si>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</si>
  <si>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</si>
  <si>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</si>
  <si>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</si>
  <si>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</si>
  <si>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</si>
  <si>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</si>
  <si>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</si>
  <si>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</si>
  <si>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</si>
  <si>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</si>
  <si>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</si>
  <si>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</si>
  <si>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</si>
  <si>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</si>
  <si>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</si>
  <si>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</si>
  <si>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</si>
  <si>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</si>
  <si>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</si>
  <si>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</si>
  <si>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</si>
  <si>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</si>
  <si>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</si>
  <si>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</si>
  <si>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</si>
  <si>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</si>
  <si>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</si>
  <si>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</si>
  <si>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</si>
  <si>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</si>
  <si>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</si>
  <si>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</si>
  <si>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</si>
  <si>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</si>
  <si>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</si>
  <si>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</si>
  <si>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</si>
  <si>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</si>
  <si>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</si>
  <si>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</si>
  <si>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</si>
  <si>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</si>
  <si>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</si>
  <si>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</si>
  <si>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</si>
  <si>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</si>
  <si>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</si>
  <si>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</si>
  <si>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</si>
  <si>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</si>
  <si>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</si>
  <si>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</si>
  <si>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</si>
  <si>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</si>
  <si>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</si>
  <si>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</si>
  <si>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</si>
  <si>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</si>
  <si>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</si>
  <si>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</si>
  <si>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</si>
  <si>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</si>
  <si>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</si>
  <si>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</si>
  <si>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</si>
  <si>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</si>
  <si>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</si>
  <si>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</si>
  <si>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国民健康保険事業会計</t>
  </si>
  <si>
    <t>介護保険事業会計</t>
  </si>
  <si>
    <t>下水道事業会計</t>
  </si>
  <si>
    <t>後期高齢者医療事業会計</t>
  </si>
  <si>
    <t>介護サービス事業会計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</si>
  <si>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</si>
  <si>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</si>
  <si>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</si>
  <si>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</si>
  <si>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</si>
  <si>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</si>
  <si>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</si>
  <si>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</si>
  <si>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社会福祉施設整備事業積立金</t>
  </si>
  <si>
    <t>教育施設整備事業積立金</t>
  </si>
  <si>
    <t>一般公共事業積立金</t>
  </si>
  <si>
    <t>退職手当積立金</t>
    <rPh sb="0" eb="2">
      <t>タイショク</t>
    </rPh>
    <rPh sb="2" eb="4">
      <t>テアテ</t>
    </rPh>
    <rPh sb="4" eb="7">
      <t>ツミタテキン</t>
    </rPh>
    <phoneticPr fontId="2"/>
  </si>
  <si>
    <t>一般公共施設改築等積立金</t>
    <rPh sb="9" eb="11">
      <t>ツミタテ</t>
    </rPh>
    <phoneticPr fontId="2"/>
  </si>
  <si>
    <t>-</t>
    <phoneticPr fontId="2"/>
  </si>
  <si>
    <t>徳島県市町村議会議員公務災害補償等組合</t>
  </si>
  <si>
    <t>徳島県市町村総合事務組合（徳島滞納整理機構特別会計）</t>
  </si>
  <si>
    <t>板野西部青少年補導センター組合</t>
  </si>
  <si>
    <t>板野東部消防組合</t>
  </si>
  <si>
    <t>徳島県後期高齢者医療広域連合（一般会計）</t>
  </si>
  <si>
    <t>徳島県後期高齢者医療広域連合（後期高齢者医療事業会計）</t>
  </si>
  <si>
    <t>○</t>
    <phoneticPr fontId="2"/>
  </si>
  <si>
    <t>藍住町土地開発公社</t>
    <rPh sb="0" eb="3">
      <t>アイズミチョウ</t>
    </rPh>
    <rPh sb="3" eb="5">
      <t>トチ</t>
    </rPh>
    <rPh sb="5" eb="7">
      <t>カイハツ</t>
    </rPh>
    <rPh sb="7" eb="9">
      <t>コウシャ</t>
    </rPh>
    <phoneticPr fontId="2"/>
  </si>
  <si>
    <t>エーアイテレビ株式会社</t>
    <rPh sb="7" eb="11">
      <t>カブシキガイシャ</t>
    </rPh>
    <phoneticPr fontId="2"/>
  </si>
  <si>
    <t>徳島県市町村総合事務組合（一般会計）</t>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</si>
  <si>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</si>
  <si>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</si>
  <si>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</si>
  <si>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財政調整基金の積み立てによる充当可能金の増額等が影響し、将来負担比率はマイナスで推移している。
現時点で廃止除却する建物がほとんどなく、今後も償却が進行することとなるため、公共施設等総合管理計画等に基づき、計画的な資金投下に努めていく。</t>
    <rPh sb="48" eb="51">
      <t>ゲンジテン</t>
    </rPh>
    <rPh sb="52" eb="54">
      <t>ハイシ</t>
    </rPh>
    <rPh sb="54" eb="56">
      <t>ジョキャク</t>
    </rPh>
    <rPh sb="58" eb="60">
      <t>タテモノ</t>
    </rPh>
    <rPh sb="68" eb="70">
      <t>コンゴ</t>
    </rPh>
    <rPh sb="74" eb="76">
      <t>シンコウ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</si>
  <si>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</si>
  <si>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</si>
  <si>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</si>
  <si>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</si>
  <si>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</si>
  <si>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</si>
  <si>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現状では将来負担比率がマイナスとなっているものの、実質公債費比率は今後増加していくことが予想されている。</t>
    <rPh sb="0" eb="2">
      <t>ゲンジョウ</t>
    </rPh>
    <rPh sb="4" eb="6">
      <t>ショウライ</t>
    </rPh>
    <rPh sb="6" eb="8">
      <t>フタン</t>
    </rPh>
    <rPh sb="8" eb="10">
      <t>ヒリツ</t>
    </rPh>
    <rPh sb="25" eb="27">
      <t>ジッシツ</t>
    </rPh>
    <rPh sb="27" eb="30">
      <t>コウサイヒ</t>
    </rPh>
    <rPh sb="30" eb="32">
      <t>ヒリツ</t>
    </rPh>
    <rPh sb="33" eb="35">
      <t>コンゴ</t>
    </rPh>
    <rPh sb="35" eb="37">
      <t>ゾウカ</t>
    </rPh>
    <rPh sb="44" eb="46">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</si>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</sst>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D15F-4002-ABD3-C9200AB99B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22586</c:v>
                </c:pt>
                <c:pt idx="1">
                  <c:v>47748</c:v>
                </c:pt>
                <c:pt idx="2">
                  <c:v>108033</c:v>
                </c:pt>
                <c:pt idx="3">
                  <c:v>38392</c:v>
                </c:pt>
                <c:pt idx="4">
                  <c:v>42973</c:v>
                </c:pt>
              </c:numCache>
            </c:numRef>
          </c:val>
          <c:smooth val="0"/>
          <c:extLst xmlns:c16r2="http://schemas.microsoft.com/office/drawing/2015/06/chart">
            <c:ext xmlns:c16="http://schemas.microsoft.com/office/drawing/2014/chart" uri="{C3380CC4-5D6E-409C-BE32-E72D297353CC}">
              <c16:uniqueId val="{00000001-D15F-4002-ABD3-C9200AB99BDB}"/>
            </c:ext>
          </c:extLst>
        </c:ser>
        <c:dLbls>
          <c:showLegendKey val="0"/>
          <c:showVal val="0"/>
          <c:showCatName val="0"/>
          <c:showSerName val="0"/>
          <c:showPercent val="0"/>
          <c:showBubbleSize val="0"/>
        </c:dLbls>
        <c:marker val="1"/>
        <c:smooth val="0"/>
        <c:axId val="-521027168"/>
        <c:axId val="-521028256"/>
      </c:lineChart>
      <c:catAx>
        <c:axId val="-52102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028256"/>
        <c:crosses val="autoZero"/>
        <c:auto val="1"/>
        <c:lblAlgn val="ctr"/>
        <c:lblOffset val="100"/>
        <c:tickLblSkip val="1"/>
        <c:tickMarkSkip val="1"/>
        <c:noMultiLvlLbl val="0"/>
      </c:catAx>
      <c:valAx>
        <c:axId val="-5210282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02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4.99</c:v>
                </c:pt>
                <c:pt idx="1">
                  <c:v>5.04</c:v>
                </c:pt>
                <c:pt idx="2">
                  <c:v>5.95</c:v>
                </c:pt>
                <c:pt idx="3">
                  <c:v>6.84</c:v>
                </c:pt>
                <c:pt idx="4">
                  <c:v>8.99</c:v>
                </c:pt>
              </c:numCache>
            </c:numRef>
          </c:val>
          <c:extLst xmlns:c16r2="http://schemas.microsoft.com/office/drawing/2015/06/chart">
            <c:ext xmlns:c16="http://schemas.microsoft.com/office/drawing/2014/chart" uri="{C3380CC4-5D6E-409C-BE32-E72D297353CC}">
              <c16:uniqueId val="{00000000-E789-47CB-AE64-C9817A34A1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11.99</c:v>
                </c:pt>
                <c:pt idx="1">
                  <c:v>12.42</c:v>
                </c:pt>
                <c:pt idx="2">
                  <c:v>14.08</c:v>
                </c:pt>
                <c:pt idx="3">
                  <c:v>20.38</c:v>
                </c:pt>
                <c:pt idx="4">
                  <c:v>23.08</c:v>
                </c:pt>
              </c:numCache>
            </c:numRef>
          </c:val>
          <c:extLst xmlns:c16r2="http://schemas.microsoft.com/office/drawing/2015/06/chart">
            <c:ext xmlns:c16="http://schemas.microsoft.com/office/drawing/2014/chart" uri="{C3380CC4-5D6E-409C-BE32-E72D297353CC}">
              <c16:uniqueId val="{00000001-E789-47CB-AE64-C9817A34A118}"/>
            </c:ext>
          </c:extLst>
        </c:ser>
        <c:dLbls>
          <c:showLegendKey val="0"/>
          <c:showVal val="0"/>
          <c:showCatName val="0"/>
          <c:showSerName val="0"/>
          <c:showPercent val="0"/>
          <c:showBubbleSize val="0"/>
        </c:dLbls>
        <c:gapWidth val="250"/>
        <c:overlap val="100"/>
        <c:axId val="-521026624"/>
        <c:axId val="-164218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3.95</c:v>
                </c:pt>
                <c:pt idx="1">
                  <c:v>0.78</c:v>
                </c:pt>
                <c:pt idx="2">
                  <c:v>2.97</c:v>
                </c:pt>
                <c:pt idx="3">
                  <c:v>5.81</c:v>
                </c:pt>
                <c:pt idx="4">
                  <c:v>5.7</c:v>
                </c:pt>
              </c:numCache>
            </c:numRef>
          </c:val>
          <c:smooth val="0"/>
          <c:extLst xmlns:c16r2="http://schemas.microsoft.com/office/drawing/2015/06/chart">
            <c:ext xmlns:c16="http://schemas.microsoft.com/office/drawing/2014/chart" uri="{C3380CC4-5D6E-409C-BE32-E72D297353CC}">
              <c16:uniqueId val="{00000002-E789-47CB-AE64-C9817A34A118}"/>
            </c:ext>
          </c:extLst>
        </c:ser>
        <c:dLbls>
          <c:showLegendKey val="0"/>
          <c:showVal val="0"/>
          <c:showCatName val="0"/>
          <c:showSerName val="0"/>
          <c:showPercent val="0"/>
          <c:showBubbleSize val="0"/>
        </c:dLbls>
        <c:marker val="1"/>
        <c:smooth val="0"/>
        <c:axId val="-521026624"/>
        <c:axId val="-1642185424"/>
      </c:lineChart>
      <c:catAx>
        <c:axId val="-5210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2185424"/>
        <c:crosses val="autoZero"/>
        <c:auto val="1"/>
        <c:lblAlgn val="ctr"/>
        <c:lblOffset val="100"/>
        <c:tickLblSkip val="1"/>
        <c:tickMarkSkip val="1"/>
        <c:noMultiLvlLbl val="0"/>
      </c:catAx>
      <c:valAx>
        <c:axId val="-164218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0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3F0-47ED-846D-9733DC7B04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F0-47ED-846D-9733DC7B04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3F0-47ED-846D-9733DC7B0450}"/>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3F0-47ED-846D-9733DC7B0450}"/>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4.17</c:v>
                </c:pt>
                <c:pt idx="4">
                  <c:v>#N/A</c:v>
                </c:pt>
                <c:pt idx="5">
                  <c:v>0.15</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4-A3F0-47ED-846D-9733DC7B045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0.19</c:v>
                </c:pt>
                <c:pt idx="4">
                  <c:v>#N/A</c:v>
                </c:pt>
                <c:pt idx="5">
                  <c:v>0.27</c:v>
                </c:pt>
                <c:pt idx="6">
                  <c:v>#N/A</c:v>
                </c:pt>
                <c:pt idx="7">
                  <c:v>0.02</c:v>
                </c:pt>
                <c:pt idx="8">
                  <c:v>#N/A</c:v>
                </c:pt>
                <c:pt idx="9">
                  <c:v>0.59</c:v>
                </c:pt>
              </c:numCache>
            </c:numRef>
          </c:val>
          <c:extLst xmlns:c16r2="http://schemas.microsoft.com/office/drawing/2015/06/chart">
            <c:ext xmlns:c16="http://schemas.microsoft.com/office/drawing/2014/chart" uri="{C3380CC4-5D6E-409C-BE32-E72D297353CC}">
              <c16:uniqueId val="{00000005-A3F0-47ED-846D-9733DC7B0450}"/>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0.86</c:v>
                </c:pt>
                <c:pt idx="2">
                  <c:v>#N/A</c:v>
                </c:pt>
                <c:pt idx="3">
                  <c:v>0.35</c:v>
                </c:pt>
                <c:pt idx="4">
                  <c:v>#N/A</c:v>
                </c:pt>
                <c:pt idx="5">
                  <c:v>0.88</c:v>
                </c:pt>
                <c:pt idx="6">
                  <c:v>#N/A</c:v>
                </c:pt>
                <c:pt idx="7">
                  <c:v>0.02</c:v>
                </c:pt>
                <c:pt idx="8">
                  <c:v>#N/A</c:v>
                </c:pt>
                <c:pt idx="9">
                  <c:v>1.1299999999999999</c:v>
                </c:pt>
              </c:numCache>
            </c:numRef>
          </c:val>
          <c:extLst xmlns:c16r2="http://schemas.microsoft.com/office/drawing/2015/06/chart">
            <c:ext xmlns:c16="http://schemas.microsoft.com/office/drawing/2014/chart" uri="{C3380CC4-5D6E-409C-BE32-E72D297353CC}">
              <c16:uniqueId val="{00000006-A3F0-47ED-846D-9733DC7B0450}"/>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c:v>
                </c:pt>
                <c:pt idx="2">
                  <c:v>#N/A</c:v>
                </c:pt>
                <c:pt idx="3">
                  <c:v>2.16</c:v>
                </c:pt>
                <c:pt idx="4">
                  <c:v>#N/A</c:v>
                </c:pt>
                <c:pt idx="5">
                  <c:v>1.54</c:v>
                </c:pt>
                <c:pt idx="6">
                  <c:v>#N/A</c:v>
                </c:pt>
                <c:pt idx="7">
                  <c:v>1.92</c:v>
                </c:pt>
                <c:pt idx="8">
                  <c:v>#N/A</c:v>
                </c:pt>
                <c:pt idx="9">
                  <c:v>1.7</c:v>
                </c:pt>
              </c:numCache>
            </c:numRef>
          </c:val>
          <c:extLst xmlns:c16r2="http://schemas.microsoft.com/office/drawing/2015/06/chart">
            <c:ext xmlns:c16="http://schemas.microsoft.com/office/drawing/2014/chart" uri="{C3380CC4-5D6E-409C-BE32-E72D297353CC}">
              <c16:uniqueId val="{00000007-A3F0-47ED-846D-9733DC7B045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4.9800000000000004</c:v>
                </c:pt>
                <c:pt idx="2">
                  <c:v>#N/A</c:v>
                </c:pt>
                <c:pt idx="3">
                  <c:v>5.04</c:v>
                </c:pt>
                <c:pt idx="4">
                  <c:v>#N/A</c:v>
                </c:pt>
                <c:pt idx="5">
                  <c:v>5.94</c:v>
                </c:pt>
                <c:pt idx="6">
                  <c:v>#N/A</c:v>
                </c:pt>
                <c:pt idx="7">
                  <c:v>6.84</c:v>
                </c:pt>
                <c:pt idx="8">
                  <c:v>#N/A</c:v>
                </c:pt>
                <c:pt idx="9">
                  <c:v>8.98</c:v>
                </c:pt>
              </c:numCache>
            </c:numRef>
          </c:val>
          <c:extLst xmlns:c16r2="http://schemas.microsoft.com/office/drawing/2015/06/chart">
            <c:ext xmlns:c16="http://schemas.microsoft.com/office/drawing/2014/chart" uri="{C3380CC4-5D6E-409C-BE32-E72D297353CC}">
              <c16:uniqueId val="{00000008-A3F0-47ED-846D-9733DC7B045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16.02</c:v>
                </c:pt>
                <c:pt idx="2">
                  <c:v>#N/A</c:v>
                </c:pt>
                <c:pt idx="3">
                  <c:v>15.66</c:v>
                </c:pt>
                <c:pt idx="4">
                  <c:v>#N/A</c:v>
                </c:pt>
                <c:pt idx="5">
                  <c:v>16.71</c:v>
                </c:pt>
                <c:pt idx="6">
                  <c:v>#N/A</c:v>
                </c:pt>
                <c:pt idx="7">
                  <c:v>17.8</c:v>
                </c:pt>
                <c:pt idx="8">
                  <c:v>#N/A</c:v>
                </c:pt>
                <c:pt idx="9">
                  <c:v>16.77</c:v>
                </c:pt>
              </c:numCache>
            </c:numRef>
          </c:val>
          <c:extLst xmlns:c16r2="http://schemas.microsoft.com/office/drawing/2015/06/chart">
            <c:ext xmlns:c16="http://schemas.microsoft.com/office/drawing/2014/chart" uri="{C3380CC4-5D6E-409C-BE32-E72D297353CC}">
              <c16:uniqueId val="{00000009-A3F0-47ED-846D-9733DC7B0450}"/>
            </c:ext>
          </c:extLst>
        </c:ser>
        <c:dLbls>
          <c:showLegendKey val="0"/>
          <c:showVal val="0"/>
          <c:showCatName val="0"/>
          <c:showSerName val="0"/>
          <c:showPercent val="0"/>
          <c:showBubbleSize val="0"/>
        </c:dLbls>
        <c:gapWidth val="150"/>
        <c:overlap val="100"/>
        <c:axId val="-1642184880"/>
        <c:axId val="-1642185968"/>
      </c:barChart>
      <c:catAx>
        <c:axId val="-164218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2185968"/>
        <c:crosses val="autoZero"/>
        <c:auto val="1"/>
        <c:lblAlgn val="ctr"/>
        <c:lblOffset val="100"/>
        <c:tickLblSkip val="1"/>
        <c:tickMarkSkip val="1"/>
        <c:noMultiLvlLbl val="0"/>
      </c:catAx>
      <c:valAx>
        <c:axId val="-164218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18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688</c:v>
                </c:pt>
                <c:pt idx="5">
                  <c:v>670</c:v>
                </c:pt>
                <c:pt idx="8">
                  <c:v>662</c:v>
                </c:pt>
                <c:pt idx="11">
                  <c:v>666</c:v>
                </c:pt>
                <c:pt idx="14">
                  <c:v>688</c:v>
                </c:pt>
              </c:numCache>
            </c:numRef>
          </c:val>
          <c:extLst xmlns:c16r2="http://schemas.microsoft.com/office/drawing/2015/06/chart">
            <c:ext xmlns:c16="http://schemas.microsoft.com/office/drawing/2014/chart" uri="{C3380CC4-5D6E-409C-BE32-E72D297353CC}">
              <c16:uniqueId val="{00000000-7F66-4A9D-914B-E90AF63EDA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F66-4A9D-914B-E90AF63EDA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F66-4A9D-914B-E90AF63EDA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62</c:v>
                </c:pt>
                <c:pt idx="6">
                  <c:v>64</c:v>
                </c:pt>
                <c:pt idx="9">
                  <c:v>62</c:v>
                </c:pt>
                <c:pt idx="12">
                  <c:v>61</c:v>
                </c:pt>
              </c:numCache>
            </c:numRef>
          </c:val>
          <c:extLst xmlns:c16r2="http://schemas.microsoft.com/office/drawing/2015/06/chart">
            <c:ext xmlns:c16="http://schemas.microsoft.com/office/drawing/2014/chart" uri="{C3380CC4-5D6E-409C-BE32-E72D297353CC}">
              <c16:uniqueId val="{00000003-7F66-4A9D-914B-E90AF63EDA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167</c:v>
                </c:pt>
                <c:pt idx="3">
                  <c:v>161</c:v>
                </c:pt>
                <c:pt idx="6">
                  <c:v>140</c:v>
                </c:pt>
                <c:pt idx="9">
                  <c:v>146</c:v>
                </c:pt>
                <c:pt idx="12">
                  <c:v>173</c:v>
                </c:pt>
              </c:numCache>
            </c:numRef>
          </c:val>
          <c:extLst xmlns:c16r2="http://schemas.microsoft.com/office/drawing/2015/06/chart">
            <c:ext xmlns:c16="http://schemas.microsoft.com/office/drawing/2014/chart" uri="{C3380CC4-5D6E-409C-BE32-E72D297353CC}">
              <c16:uniqueId val="{00000004-7F66-4A9D-914B-E90AF63EDA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66-4A9D-914B-E90AF63EDA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F66-4A9D-914B-E90AF63EDA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733</c:v>
                </c:pt>
                <c:pt idx="3">
                  <c:v>727</c:v>
                </c:pt>
                <c:pt idx="6">
                  <c:v>704</c:v>
                </c:pt>
                <c:pt idx="9">
                  <c:v>769</c:v>
                </c:pt>
                <c:pt idx="12">
                  <c:v>808</c:v>
                </c:pt>
              </c:numCache>
            </c:numRef>
          </c:val>
          <c:extLst xmlns:c16r2="http://schemas.microsoft.com/office/drawing/2015/06/chart">
            <c:ext xmlns:c16="http://schemas.microsoft.com/office/drawing/2014/chart" uri="{C3380CC4-5D6E-409C-BE32-E72D297353CC}">
              <c16:uniqueId val="{00000007-7F66-4A9D-914B-E90AF63EDA87}"/>
            </c:ext>
          </c:extLst>
        </c:ser>
        <c:dLbls>
          <c:showLegendKey val="0"/>
          <c:showVal val="0"/>
          <c:showCatName val="0"/>
          <c:showSerName val="0"/>
          <c:showPercent val="0"/>
          <c:showBubbleSize val="0"/>
        </c:dLbls>
        <c:gapWidth val="100"/>
        <c:overlap val="100"/>
        <c:axId val="-1642187600"/>
        <c:axId val="-164218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275</c:v>
                </c:pt>
                <c:pt idx="2">
                  <c:v>#N/A</c:v>
                </c:pt>
                <c:pt idx="3">
                  <c:v>#N/A</c:v>
                </c:pt>
                <c:pt idx="4">
                  <c:v>280</c:v>
                </c:pt>
                <c:pt idx="5">
                  <c:v>#N/A</c:v>
                </c:pt>
                <c:pt idx="6">
                  <c:v>#N/A</c:v>
                </c:pt>
                <c:pt idx="7">
                  <c:v>246</c:v>
                </c:pt>
                <c:pt idx="8">
                  <c:v>#N/A</c:v>
                </c:pt>
                <c:pt idx="9">
                  <c:v>#N/A</c:v>
                </c:pt>
                <c:pt idx="10">
                  <c:v>311</c:v>
                </c:pt>
                <c:pt idx="11">
                  <c:v>#N/A</c:v>
                </c:pt>
                <c:pt idx="12">
                  <c:v>#N/A</c:v>
                </c:pt>
                <c:pt idx="13">
                  <c:v>354</c:v>
                </c:pt>
                <c:pt idx="14">
                  <c:v>#N/A</c:v>
                </c:pt>
              </c:numCache>
            </c:numRef>
          </c:val>
          <c:smooth val="0"/>
          <c:extLst xmlns:c16r2="http://schemas.microsoft.com/office/drawing/2015/06/chart">
            <c:ext xmlns:c16="http://schemas.microsoft.com/office/drawing/2014/chart" uri="{C3380CC4-5D6E-409C-BE32-E72D297353CC}">
              <c16:uniqueId val="{00000008-7F66-4A9D-914B-E90AF63EDA87}"/>
            </c:ext>
          </c:extLst>
        </c:ser>
        <c:dLbls>
          <c:showLegendKey val="0"/>
          <c:showVal val="0"/>
          <c:showCatName val="0"/>
          <c:showSerName val="0"/>
          <c:showPercent val="0"/>
          <c:showBubbleSize val="0"/>
        </c:dLbls>
        <c:marker val="1"/>
        <c:smooth val="0"/>
        <c:axId val="-1642187600"/>
        <c:axId val="-1642184336"/>
      </c:lineChart>
      <c:catAx>
        <c:axId val="-164218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2184336"/>
        <c:crosses val="autoZero"/>
        <c:auto val="1"/>
        <c:lblAlgn val="ctr"/>
        <c:lblOffset val="100"/>
        <c:tickLblSkip val="1"/>
        <c:tickMarkSkip val="1"/>
        <c:noMultiLvlLbl val="0"/>
      </c:catAx>
      <c:valAx>
        <c:axId val="-164218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18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8048</c:v>
                </c:pt>
                <c:pt idx="5">
                  <c:v>8025</c:v>
                </c:pt>
                <c:pt idx="8">
                  <c:v>7901</c:v>
                </c:pt>
                <c:pt idx="11">
                  <c:v>7902</c:v>
                </c:pt>
                <c:pt idx="14">
                  <c:v>7997</c:v>
                </c:pt>
              </c:numCache>
            </c:numRef>
          </c:val>
          <c:extLst xmlns:c16r2="http://schemas.microsoft.com/office/drawing/2015/06/chart">
            <c:ext xmlns:c16="http://schemas.microsoft.com/office/drawing/2014/chart" uri="{C3380CC4-5D6E-409C-BE32-E72D297353CC}">
              <c16:uniqueId val="{00000000-9514-4EF3-9B70-EA07361776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23</c:v>
                </c:pt>
                <c:pt idx="8">
                  <c:v>13</c:v>
                </c:pt>
                <c:pt idx="11">
                  <c:v>9</c:v>
                </c:pt>
                <c:pt idx="14">
                  <c:v>7</c:v>
                </c:pt>
              </c:numCache>
            </c:numRef>
          </c:val>
          <c:extLst xmlns:c16r2="http://schemas.microsoft.com/office/drawing/2015/06/chart">
            <c:ext xmlns:c16="http://schemas.microsoft.com/office/drawing/2014/chart" uri="{C3380CC4-5D6E-409C-BE32-E72D297353CC}">
              <c16:uniqueId val="{00000001-9514-4EF3-9B70-EA07361776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5375</c:v>
                </c:pt>
                <c:pt idx="5">
                  <c:v>5845</c:v>
                </c:pt>
                <c:pt idx="8">
                  <c:v>4901</c:v>
                </c:pt>
                <c:pt idx="11">
                  <c:v>4903</c:v>
                </c:pt>
                <c:pt idx="14">
                  <c:v>5164</c:v>
                </c:pt>
              </c:numCache>
            </c:numRef>
          </c:val>
          <c:extLst xmlns:c16r2="http://schemas.microsoft.com/office/drawing/2015/06/chart">
            <c:ext xmlns:c16="http://schemas.microsoft.com/office/drawing/2014/chart" uri="{C3380CC4-5D6E-409C-BE32-E72D297353CC}">
              <c16:uniqueId val="{00000002-9514-4EF3-9B70-EA07361776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14-4EF3-9B70-EA07361776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14-4EF3-9B70-EA07361776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14-4EF3-9B70-EA07361776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c:v>
                </c:pt>
                <c:pt idx="3">
                  <c:v>99</c:v>
                </c:pt>
                <c:pt idx="6">
                  <c:v>50</c:v>
                </c:pt>
                <c:pt idx="9">
                  <c:v>22</c:v>
                </c:pt>
                <c:pt idx="12">
                  <c:v>34</c:v>
                </c:pt>
              </c:numCache>
            </c:numRef>
          </c:val>
          <c:extLst xmlns:c16r2="http://schemas.microsoft.com/office/drawing/2015/06/chart">
            <c:ext xmlns:c16="http://schemas.microsoft.com/office/drawing/2014/chart" uri="{C3380CC4-5D6E-409C-BE32-E72D297353CC}">
              <c16:uniqueId val="{00000006-9514-4EF3-9B70-EA07361776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612</c:v>
                </c:pt>
                <c:pt idx="3">
                  <c:v>559</c:v>
                </c:pt>
                <c:pt idx="6">
                  <c:v>503</c:v>
                </c:pt>
                <c:pt idx="9">
                  <c:v>491</c:v>
                </c:pt>
                <c:pt idx="12">
                  <c:v>460</c:v>
                </c:pt>
              </c:numCache>
            </c:numRef>
          </c:val>
          <c:extLst xmlns:c16r2="http://schemas.microsoft.com/office/drawing/2015/06/chart">
            <c:ext xmlns:c16="http://schemas.microsoft.com/office/drawing/2014/chart" uri="{C3380CC4-5D6E-409C-BE32-E72D297353CC}">
              <c16:uniqueId val="{00000007-9514-4EF3-9B70-EA07361776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2472</c:v>
                </c:pt>
                <c:pt idx="3">
                  <c:v>2440</c:v>
                </c:pt>
                <c:pt idx="6">
                  <c:v>2410</c:v>
                </c:pt>
                <c:pt idx="9">
                  <c:v>2360</c:v>
                </c:pt>
                <c:pt idx="12">
                  <c:v>2270</c:v>
                </c:pt>
              </c:numCache>
            </c:numRef>
          </c:val>
          <c:extLst xmlns:c16r2="http://schemas.microsoft.com/office/drawing/2015/06/chart">
            <c:ext xmlns:c16="http://schemas.microsoft.com/office/drawing/2014/chart" uri="{C3380CC4-5D6E-409C-BE32-E72D297353CC}">
              <c16:uniqueId val="{00000008-9514-4EF3-9B70-EA07361776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514-4EF3-9B70-EA07361776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8083</c:v>
                </c:pt>
                <c:pt idx="3">
                  <c:v>8103</c:v>
                </c:pt>
                <c:pt idx="6">
                  <c:v>9612</c:v>
                </c:pt>
                <c:pt idx="9">
                  <c:v>9765</c:v>
                </c:pt>
                <c:pt idx="12">
                  <c:v>10010</c:v>
                </c:pt>
              </c:numCache>
            </c:numRef>
          </c:val>
          <c:extLst xmlns:c16r2="http://schemas.microsoft.com/office/drawing/2015/06/chart">
            <c:ext xmlns:c16="http://schemas.microsoft.com/office/drawing/2014/chart" uri="{C3380CC4-5D6E-409C-BE32-E72D297353CC}">
              <c16:uniqueId val="{0000000A-9514-4EF3-9B70-EA0736177605}"/>
            </c:ext>
          </c:extLst>
        </c:ser>
        <c:dLbls>
          <c:showLegendKey val="0"/>
          <c:showVal val="0"/>
          <c:showCatName val="0"/>
          <c:showSerName val="0"/>
          <c:showPercent val="0"/>
          <c:showBubbleSize val="0"/>
        </c:dLbls>
        <c:gapWidth val="100"/>
        <c:overlap val="100"/>
        <c:axId val="-1642182704"/>
        <c:axId val="-1642183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514-4EF3-9B70-EA0736177605}"/>
            </c:ext>
          </c:extLst>
        </c:ser>
        <c:dLbls>
          <c:showLegendKey val="0"/>
          <c:showVal val="0"/>
          <c:showCatName val="0"/>
          <c:showSerName val="0"/>
          <c:showPercent val="0"/>
          <c:showBubbleSize val="0"/>
        </c:dLbls>
        <c:marker val="1"/>
        <c:smooth val="0"/>
        <c:axId val="-1642182704"/>
        <c:axId val="-1642183248"/>
      </c:lineChart>
      <c:catAx>
        <c:axId val="-164218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2183248"/>
        <c:crosses val="autoZero"/>
        <c:auto val="1"/>
        <c:lblAlgn val="ctr"/>
        <c:lblOffset val="100"/>
        <c:tickLblSkip val="1"/>
        <c:tickMarkSkip val="1"/>
        <c:noMultiLvlLbl val="0"/>
      </c:catAx>
      <c:valAx>
        <c:axId val="-164218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18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968</c:v>
                </c:pt>
                <c:pt idx="1">
                  <c:v>1350</c:v>
                </c:pt>
                <c:pt idx="2">
                  <c:v>1621</c:v>
                </c:pt>
              </c:numCache>
            </c:numRef>
          </c:val>
          <c:extLst xmlns:c16r2="http://schemas.microsoft.com/office/drawing/2015/06/chart">
            <c:ext xmlns:c16="http://schemas.microsoft.com/office/drawing/2014/chart" uri="{C3380CC4-5D6E-409C-BE32-E72D297353CC}">
              <c16:uniqueId val="{00000000-2AF7-48FB-BA63-2C8465391B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353</c:v>
                </c:pt>
                <c:pt idx="1">
                  <c:v>353</c:v>
                </c:pt>
                <c:pt idx="2">
                  <c:v>353</c:v>
                </c:pt>
              </c:numCache>
            </c:numRef>
          </c:val>
          <c:extLst xmlns:c16r2="http://schemas.microsoft.com/office/drawing/2015/06/chart">
            <c:ext xmlns:c16="http://schemas.microsoft.com/office/drawing/2014/chart" uri="{C3380CC4-5D6E-409C-BE32-E72D297353CC}">
              <c16:uniqueId val="{00000001-2AF7-48FB-BA63-2C8465391B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3216</c:v>
                </c:pt>
                <c:pt idx="1">
                  <c:v>2844</c:v>
                </c:pt>
                <c:pt idx="2">
                  <c:v>2837</c:v>
                </c:pt>
              </c:numCache>
            </c:numRef>
          </c:val>
          <c:extLst xmlns:c16r2="http://schemas.microsoft.com/office/drawing/2015/06/chart">
            <c:ext xmlns:c16="http://schemas.microsoft.com/office/drawing/2014/chart" uri="{C3380CC4-5D6E-409C-BE32-E72D297353CC}">
              <c16:uniqueId val="{00000002-2AF7-48FB-BA63-2C8465391BB1}"/>
            </c:ext>
          </c:extLst>
        </c:ser>
        <c:dLbls>
          <c:showLegendKey val="0"/>
          <c:showVal val="0"/>
          <c:showCatName val="0"/>
          <c:showSerName val="0"/>
          <c:showPercent val="0"/>
          <c:showBubbleSize val="0"/>
        </c:dLbls>
        <c:gapWidth val="120"/>
        <c:overlap val="100"/>
        <c:axId val="-1642186512"/>
        <c:axId val="-1642183792"/>
      </c:barChart>
      <c:catAx>
        <c:axId val="-164218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2183792"/>
        <c:crosses val="autoZero"/>
        <c:auto val="1"/>
        <c:lblAlgn val="ctr"/>
        <c:lblOffset val="100"/>
        <c:tickLblSkip val="1"/>
        <c:tickMarkSkip val="1"/>
        <c:noMultiLvlLbl val="0"/>
      </c:catAx>
      <c:valAx>
        <c:axId val="-1642183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218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A3-4FA9-A368-23B4EF6108C1}"/>
                </c:ext>
                <c:ext xmlns:c15="http://schemas.microsoft.com/office/drawing/2012/chart" uri="{CE6537A1-D6FC-4f65-9D91-7224C49458BB}">
                  <c15:dlblFieldTable>
                    <c15:dlblFTEntry>
                      <c15:txfldGUID>{C4698DAB-932B-4F9B-8703-E5AFAC75CD5C}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A3-4FA9-A368-23B4EF6108C1}"/>
                </c:ext>
                <c:ext xmlns:c15="http://schemas.microsoft.com/office/drawing/2012/chart" uri="{CE6537A1-D6FC-4f65-9D91-7224C49458BB}">
                  <c15:dlblFieldTable>
                    <c15:dlblFTEntry>
                      <c15:txfldGUID>{EEAABC44-5CE3-4FF3-8200-8D9A9688DE35}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A3-4FA9-A368-23B4EF6108C1}"/>
                </c:ext>
                <c:ext xmlns:c15="http://schemas.microsoft.com/office/drawing/2012/chart" uri="{CE6537A1-D6FC-4f65-9D91-7224C49458BB}">
                  <c15:dlblFieldTable>
                    <c15:dlblFTEntry>
                      <c15:txfldGUID>{54B216D2-330F-4F0E-807B-5FD29695B940}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A3-4FA9-A368-23B4EF6108C1}"/>
                </c:ext>
                <c:ext xmlns:c15="http://schemas.microsoft.com/office/drawing/2012/chart" uri="{CE6537A1-D6FC-4f65-9D91-7224C49458BB}">
                  <c15:dlblFieldTable>
                    <c15:dlblFTEntry>
                      <c15:txfldGUID>{A76C739D-A07B-4E16-A1D4-A40DE737B445}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A3-4FA9-A368-23B4EF6108C1}"/>
                </c:ext>
                <c:ext xmlns:c15="http://schemas.microsoft.com/office/drawing/2012/chart" uri="{CE6537A1-D6FC-4f65-9D91-7224C49458BB}">
                  <c15:dlblFieldTable>
                    <c15:dlblFTEntry>
                      <c15:txfldGUID>{55B7AF7B-0521-481C-A9D2-80080549FB1E}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A3-4FA9-A368-23B4EF6108C1}"/>
                </c:ext>
                <c:ext xmlns:c15="http://schemas.microsoft.com/office/drawing/2012/chart" uri="{CE6537A1-D6FC-4f65-9D91-7224C49458BB}">
                  <c15:dlblFieldTable>
                    <c15:dlblFTEntry>
                      <c15:txfldGUID>{480904FB-5921-404F-A6A1-0C8D8EC2DC29}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A3-4FA9-A368-23B4EF6108C1}"/>
                </c:ext>
                <c:ext xmlns:c15="http://schemas.microsoft.com/office/drawing/2012/chart" uri="{CE6537A1-D6FC-4f65-9D91-7224C49458BB}">
                  <c15:dlblFieldTable>
                    <c15:dlblFTEntry>
                      <c15:txfldGUID>{024BE10A-C8AD-46DB-97CE-725814134CB6}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A3-4FA9-A368-23B4EF6108C1}"/>
                </c:ext>
                <c:ext xmlns:c15="http://schemas.microsoft.com/office/drawing/2012/chart" uri="{CE6537A1-D6FC-4f65-9D91-7224C49458BB}">
                  <c15:dlblFieldTable>
                    <c15:dlblFTEntry>
                      <c15:txfldGUID>{C5367732-563A-4D99-B35F-F8B7A98C61FF}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A3-4FA9-A368-23B4EF6108C1}"/>
                </c:ext>
                <c:ext xmlns:c15="http://schemas.microsoft.com/office/drawing/2012/chart" uri="{CE6537A1-D6FC-4f65-9D91-7224C49458BB}">
                  <c15:dlblFieldTable>
                    <c15:dlblFTEntry>
                      <c15:txfldGUID>{9A5761C3-51CC-4A71-8ABD-10B74E28480E}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60.3</c:v>
                </c:pt>
                <c:pt idx="16">
                  <c:v>57</c:v>
                </c:pt>
                <c:pt idx="24">
                  <c:v>58.2</c:v>
                </c:pt>
                <c:pt idx="32">
                  <c:v>59.3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4A3-4FA9-A368-23B4EF6108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A3-4FA9-A368-23B4EF6108C1}"/>
                </c:ext>
                <c:ext xmlns:c15="http://schemas.microsoft.com/office/drawing/2012/chart" uri="{CE6537A1-D6FC-4f65-9D91-7224C49458BB}">
                  <c15:layout/>
                  <c15:dlblFieldTable>
                    <c15:dlblFTEntry>
                      <c15:txfldGUID>{CB305DE6-06A9-4F83-8EEB-80F0A3304D70}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A3-4FA9-A368-23B4EF6108C1}"/>
                </c:ext>
                <c:ext xmlns:c15="http://schemas.microsoft.com/office/drawing/2012/chart" uri="{CE6537A1-D6FC-4f65-9D91-7224C49458BB}">
                  <c15:dlblFieldTable>
                    <c15:dlblFTEntry>
                      <c15:txfldGUID>{962AE0D3-FB11-47EA-95E7-A3FC0B86E9E6}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A3-4FA9-A368-23B4EF6108C1}"/>
                </c:ext>
                <c:ext xmlns:c15="http://schemas.microsoft.com/office/drawing/2012/chart" uri="{CE6537A1-D6FC-4f65-9D91-7224C49458BB}">
                  <c15:dlblFieldTable>
                    <c15:dlblFTEntry>
                      <c15:txfldGUID>{E72C5939-A471-4426-AF4B-EBF5A6E1BA06}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A3-4FA9-A368-23B4EF6108C1}"/>
                </c:ext>
                <c:ext xmlns:c15="http://schemas.microsoft.com/office/drawing/2012/chart" uri="{CE6537A1-D6FC-4f65-9D91-7224C49458BB}">
                  <c15:dlblFieldTable>
                    <c15:dlblFTEntry>
                      <c15:txfldGUID>{5EA93F88-1B2A-4D0C-86B5-FC3838DFD4AB}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A3-4FA9-A368-23B4EF6108C1}"/>
                </c:ext>
                <c:ext xmlns:c15="http://schemas.microsoft.com/office/drawing/2012/chart" uri="{CE6537A1-D6FC-4f65-9D91-7224C49458BB}">
                  <c15:dlblFieldTable>
                    <c15:dlblFTEntry>
                      <c15:txfldGUID>{571DB0EB-7BE0-4956-9AC6-BD12A3EF760D}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A3-4FA9-A368-23B4EF6108C1}"/>
                </c:ext>
                <c:ext xmlns:c15="http://schemas.microsoft.com/office/drawing/2012/chart" uri="{CE6537A1-D6FC-4f65-9D91-7224C49458BB}">
                  <c15:layout/>
                  <c15:dlblFieldTable>
                    <c15:dlblFTEntry>
                      <c15:txfldGUID>{68436D2B-D5AB-4E3E-8E23-793C4B610125}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A3-4FA9-A368-23B4EF6108C1}"/>
                </c:ext>
                <c:ext xmlns:c15="http://schemas.microsoft.com/office/drawing/2012/chart" uri="{CE6537A1-D6FC-4f65-9D91-7224C49458BB}">
                  <c15:layout/>
                  <c15:dlblFieldTable>
                    <c15:dlblFTEntry>
                      <c15:txfldGUID>{0EF16738-8833-49E0-A103-1D0D1ECD356A}</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A3-4FA9-A368-23B4EF6108C1}"/>
                </c:ext>
                <c:ext xmlns:c15="http://schemas.microsoft.com/office/drawing/2012/chart" uri="{CE6537A1-D6FC-4f65-9D91-7224C49458BB}">
                  <c15:layout/>
                  <c15:dlblFieldTable>
                    <c15:dlblFTEntry>
                      <c15:txfldGUID>{76C34EDB-EF88-421D-B421-EA85B9FC8DEE}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A3-4FA9-A368-23B4EF6108C1}"/>
                </c:ext>
                <c:ext xmlns:c15="http://schemas.microsoft.com/office/drawing/2012/chart" uri="{CE6537A1-D6FC-4f65-9D91-7224C49458BB}">
                  <c15:layout/>
                  <c15:dlblFieldTable>
                    <c15:dlblFTEntry>
                      <c15:txfldGUID>{C36A765B-F134-4F37-BE0C-6FA66781905B}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54A3-4FA9-A368-23B4EF6108C1}"/>
            </c:ext>
          </c:extLst>
        </c:ser>
        <c:dLbls>
          <c:showLegendKey val="0"/>
          <c:showVal val="1"/>
          <c:showCatName val="0"/>
          <c:showSerName val="0"/>
          <c:showPercent val="0"/>
          <c:showBubbleSize val="0"/>
        </c:dLbls>
        <c:axId val="-1642182160"/>
        <c:axId val="-1642181616"/>
      </c:scatterChart>
      <c:valAx>
        <c:axId val="-164218216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2181616"/>
        <c:crosses val="autoZero"/>
        <c:crossBetween val="midCat"/>
      </c:valAx>
      <c:valAx>
        <c:axId val="-1642181616"/>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4218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69-434F-9399-745CD1846EEA}"/>
                </c:ext>
                <c:ext xmlns:c15="http://schemas.microsoft.com/office/drawing/2012/chart" uri="{CE6537A1-D6FC-4f65-9D91-7224C49458BB}">
                  <c15:dlblFieldTable>
                    <c15:dlblFTEntry>
                      <c15:txfldGUID>{32D9831B-FE98-42B0-812F-2BCEFAB0CB3E}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69-434F-9399-745CD1846EEA}"/>
                </c:ext>
                <c:ext xmlns:c15="http://schemas.microsoft.com/office/drawing/2012/chart" uri="{CE6537A1-D6FC-4f65-9D91-7224C49458BB}">
                  <c15:dlblFieldTable>
                    <c15:dlblFTEntry>
                      <c15:txfldGUID>{BEBB848D-A3A1-4A85-8B6E-3394D2E6A0E0}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69-434F-9399-745CD1846EEA}"/>
                </c:ext>
                <c:ext xmlns:c15="http://schemas.microsoft.com/office/drawing/2012/chart" uri="{CE6537A1-D6FC-4f65-9D91-7224C49458BB}">
                  <c15:dlblFieldTable>
                    <c15:dlblFTEntry>
                      <c15:txfldGUID>{37BCDB3C-1DD3-4EA8-8042-78D55C852349}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69-434F-9399-745CD1846EEA}"/>
                </c:ext>
                <c:ext xmlns:c15="http://schemas.microsoft.com/office/drawing/2012/chart" uri="{CE6537A1-D6FC-4f65-9D91-7224C49458BB}">
                  <c15:dlblFieldTable>
                    <c15:dlblFTEntry>
                      <c15:txfldGUID>{9CCCAB41-F256-4809-8551-73C57C49C14A}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69-434F-9399-745CD1846EEA}"/>
                </c:ext>
                <c:ext xmlns:c15="http://schemas.microsoft.com/office/drawing/2012/chart" uri="{CE6537A1-D6FC-4f65-9D91-7224C49458BB}">
                  <c15:dlblFieldTable>
                    <c15:dlblFTEntry>
                      <c15:txfldGUID>{98A29D6E-B418-4712-BF4E-AA46DD448312}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69-434F-9399-745CD1846EEA}"/>
                </c:ext>
                <c:ext xmlns:c15="http://schemas.microsoft.com/office/drawing/2012/chart" uri="{CE6537A1-D6FC-4f65-9D91-7224C49458BB}">
                  <c15:dlblFieldTable>
                    <c15:dlblFTEntry>
                      <c15:txfldGUID>{BEB861A8-F70F-4D4B-8D27-40F88CE03E08}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69-434F-9399-745CD1846EEA}"/>
                </c:ext>
                <c:ext xmlns:c15="http://schemas.microsoft.com/office/drawing/2012/chart" uri="{CE6537A1-D6FC-4f65-9D91-7224C49458BB}">
                  <c15:dlblFieldTable>
                    <c15:dlblFTEntry>
                      <c15:txfldGUID>{839E53B9-203D-43F7-B4B5-6E735606B755}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69-434F-9399-745CD1846EEA}"/>
                </c:ext>
                <c:ext xmlns:c15="http://schemas.microsoft.com/office/drawing/2012/chart" uri="{CE6537A1-D6FC-4f65-9D91-7224C49458BB}">
                  <c15:dlblFieldTable>
                    <c15:dlblFTEntry>
                      <c15:txfldGUID>{21325387-87F4-40F6-81FA-96145721846F}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69-434F-9399-745CD1846EEA}"/>
                </c:ext>
                <c:ext xmlns:c15="http://schemas.microsoft.com/office/drawing/2012/chart" uri="{CE6537A1-D6FC-4f65-9D91-7224C49458BB}">
                  <c15:dlblFieldTable>
                    <c15:dlblFTEntry>
                      <c15:txfldGUID>{1BAA0871-1756-4153-B292-236BCD6EC30F}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4.4000000000000004</c:v>
                </c:pt>
                <c:pt idx="16">
                  <c:v>4.3</c:v>
                </c:pt>
                <c:pt idx="24">
                  <c:v>4.5</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D69-434F-9399-745CD1846E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69-434F-9399-745CD1846EEA}"/>
                </c:ext>
                <c:ext xmlns:c15="http://schemas.microsoft.com/office/drawing/2012/chart" uri="{CE6537A1-D6FC-4f65-9D91-7224C49458BB}">
                  <c15:dlblFieldTable>
                    <c15:dlblFTEntry>
                      <c15:txfldGUID>{3AE9DEC2-312E-4B4D-B11A-4907B485475C}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69-434F-9399-745CD1846EEA}"/>
                </c:ext>
                <c:ext xmlns:c15="http://schemas.microsoft.com/office/drawing/2012/chart" uri="{CE6537A1-D6FC-4f65-9D91-7224C49458BB}">
                  <c15:dlblFieldTable>
                    <c15:dlblFTEntry>
                      <c15:txfldGUID>{F9EC34CE-6B2C-4D03-AAD1-8825C2364718}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69-434F-9399-745CD1846EEA}"/>
                </c:ext>
                <c:ext xmlns:c15="http://schemas.microsoft.com/office/drawing/2012/chart" uri="{CE6537A1-D6FC-4f65-9D91-7224C49458BB}">
                  <c15:dlblFieldTable>
                    <c15:dlblFTEntry>
                      <c15:txfldGUID>{45DCC9E5-3C13-43E3-BD71-25BB0A5410E0}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69-434F-9399-745CD1846EEA}"/>
                </c:ext>
                <c:ext xmlns:c15="http://schemas.microsoft.com/office/drawing/2012/chart" uri="{CE6537A1-D6FC-4f65-9D91-7224C49458BB}">
                  <c15:dlblFieldTable>
                    <c15:dlblFTEntry>
                      <c15:txfldGUID>{A63ABE1D-8571-4800-AB48-5B1912EF4C90}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69-434F-9399-745CD1846EEA}"/>
                </c:ext>
                <c:ext xmlns:c15="http://schemas.microsoft.com/office/drawing/2012/chart" uri="{CE6537A1-D6FC-4f65-9D91-7224C49458BB}">
                  <c15:dlblFieldTable>
                    <c15:dlblFTEntry>
                      <c15:txfldGUID>{7F1E9EAF-F553-4947-A522-BCBEEB0969B8}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69-434F-9399-745CD1846EEA}"/>
                </c:ext>
                <c:ext xmlns:c15="http://schemas.microsoft.com/office/drawing/2012/chart" uri="{CE6537A1-D6FC-4f65-9D91-7224C49458BB}">
                  <c15:dlblFieldTable>
                    <c15:dlblFTEntry>
                      <c15:txfldGUID>{21DDA4F5-C3DD-43C3-B522-C03078C76C89}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69-434F-9399-745CD1846EEA}"/>
                </c:ext>
                <c:ext xmlns:c15="http://schemas.microsoft.com/office/drawing/2012/chart" uri="{CE6537A1-D6FC-4f65-9D91-7224C49458BB}">
                  <c15:dlblFieldTable>
                    <c15:dlblFTEntry>
                      <c15:txfldGUID>{D5500D5A-C86E-48DC-8C20-27E0BCCF63EE}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69-434F-9399-745CD1846EEA}"/>
                </c:ext>
                <c:ext xmlns:c15="http://schemas.microsoft.com/office/drawing/2012/chart" uri="{CE6537A1-D6FC-4f65-9D91-7224C49458BB}">
                  <c15:dlblFieldTable>
                    <c15:dlblFTEntry>
                      <c15:txfldGUID>{8F025A37-210B-4789-A2A9-A069DC876BE0}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69-434F-9399-745CD1846EEA}"/>
                </c:ext>
                <c:ext xmlns:c15="http://schemas.microsoft.com/office/drawing/2012/chart" uri="{CE6537A1-D6FC-4f65-9D91-7224C49458BB}">
                  <c15:dlblFieldTable>
                    <c15:dlblFTEntry>
                      <c15:txfldGUID>{022BAEAF-49D0-4253-9AD6-B78AA2452C00}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4D69-434F-9399-745CD1846EEA}"/>
            </c:ext>
          </c:extLst>
        </c:ser>
        <c:dLbls>
          <c:showLegendKey val="0"/>
          <c:showVal val="1"/>
          <c:showCatName val="0"/>
          <c:showSerName val="0"/>
          <c:showPercent val="0"/>
          <c:showBubbleSize val="0"/>
        </c:dLbls>
        <c:axId val="-1642188688"/>
        <c:axId val="-1642188144"/>
      </c:scatterChart>
      <c:valAx>
        <c:axId val="-1642188688"/>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2188144"/>
        <c:crosses val="autoZero"/>
        <c:crossBetween val="midCat"/>
      </c:valAx>
      <c:valAx>
        <c:axId val="-1642188144"/>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42188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mn-ea"/>
              <a:ea typeface="+mn-ea"/>
              <a:cs typeface="+mn-cs"/>
            </a:rPr>
            <a:t>大型公共工事の償還が始まり、また、今後も大きな公共工事の予定があることから、元利償還金は今後も大きく増加することが想定され、実質公債費比率の分子の増大が見込まれる。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mn-ea"/>
              <a:ea typeface="+mn-ea"/>
              <a:cs typeface="+mn-cs"/>
            </a:rPr>
            <a:t>地方債残高は増加したものの、それ以上に充当可能基金残高と基準財政需要額算入見込額が増加したため、将来負担比率の分子は減少することとなった。</a:t>
          </a:r>
        </a:p>
        <a:p>
          <a:r>
            <a:rPr lang="ja-JP" altLang="en-US" sz="1200" b="0" i="0" u="none" strike="noStrike" baseline="0" smtClean="0">
              <a:solidFill>
                <a:schemeClr val="dk1"/>
              </a:solidFill>
              <a:latin typeface="+mn-ea"/>
              <a:ea typeface="+mn-ea"/>
              <a:cs typeface="+mn-cs"/>
            </a:rPr>
            <a:t>地方債残高はさらに増加することが確実である一方で、充当可能基金残高が増加する確証はないため、数値は上昇傾向にあるといえる。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徳島県藍住町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（増減理由）</a:t>
          </a:r>
        </a:p>
        <a:p>
          <a:r>
            <a:rPr lang="ja-JP" altLang="en-US" sz="1200" b="0" i="0" u="none" strike="noStrike" baseline="0" smtClean="0">
              <a:solidFill>
                <a:schemeClr val="dk1"/>
              </a:solidFill>
              <a:latin typeface="+mn-ea"/>
              <a:ea typeface="+mn-ea"/>
              <a:cs typeface="+mn-cs"/>
            </a:rPr>
            <a:t>財政調整基金を積極的に造成する方針のもとに、歳計剰余金は基金造成の原資としている。</a:t>
          </a:r>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ja-JP" altLang="en-US"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（今後の方針）</a:t>
          </a:r>
        </a:p>
        <a:p>
          <a:r>
            <a:rPr lang="ja-JP" altLang="en-US" sz="1200" b="0" i="0" u="none" strike="noStrike" baseline="0" smtClean="0">
              <a:solidFill>
                <a:schemeClr val="dk1"/>
              </a:solidFill>
              <a:latin typeface="+mn-ea"/>
              <a:ea typeface="+mn-ea"/>
              <a:cs typeface="+mn-cs"/>
            </a:rPr>
            <a:t>大きな額の積立て（積み増し）は非常に困難な状況が今後続くと予想される。</a:t>
          </a:r>
        </a:p>
        <a:p>
          <a:r>
            <a:rPr lang="ja-JP" altLang="en-US" sz="1200" b="0" i="0" u="none" strike="noStrike" baseline="0" smtClean="0">
              <a:solidFill>
                <a:schemeClr val="dk1"/>
              </a:solidFill>
              <a:latin typeface="+mn-ea"/>
              <a:ea typeface="+mn-ea"/>
              <a:cs typeface="+mn-cs"/>
            </a:rPr>
            <a:t>適債性のある事業は財源を起債に求め、残る地方負担分に対しては基金を崩していくことになることが想定される。</a:t>
          </a:r>
          <a:endParaRPr kumimoji="1" lang="en-US" altLang="ja-JP" sz="12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（基金の使途）</a:t>
          </a:r>
        </a:p>
        <a:p>
          <a:r>
            <a:rPr lang="ja-JP" altLang="en-US" sz="1200" b="0" i="0" u="none" strike="noStrike" baseline="0" smtClean="0">
              <a:solidFill>
                <a:schemeClr val="dk1"/>
              </a:solidFill>
              <a:latin typeface="+mn-ea"/>
              <a:ea typeface="+mn-ea"/>
              <a:cs typeface="+mn-cs"/>
            </a:rPr>
            <a:t>社会福祉施設整備事業積立金：社会福祉施設の整備（ハード）に充当するための財源</a:t>
          </a:r>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ja-JP" altLang="en-US"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（増減理由）</a:t>
          </a:r>
        </a:p>
        <a:p>
          <a:r>
            <a:rPr lang="ja-JP" altLang="en-US" sz="1200" b="0" i="0" u="none" strike="noStrike" baseline="0" smtClean="0">
              <a:solidFill>
                <a:schemeClr val="dk1"/>
              </a:solidFill>
              <a:latin typeface="+mn-ea"/>
              <a:ea typeface="+mn-ea"/>
              <a:cs typeface="+mn-cs"/>
            </a:rPr>
            <a:t>社会福祉施設整備事業積立金：民間保育所の設置に当たり国庫補助事業に採択されており、町が負担すべき費用について基金を充当した（３５百万円）。</a:t>
          </a:r>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ja-JP" altLang="en-US"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（今後の方針）</a:t>
          </a:r>
        </a:p>
        <a:p>
          <a:r>
            <a:rPr lang="ja-JP" altLang="en-US" sz="1200" b="0" i="0" u="none" strike="noStrike" baseline="0" smtClean="0">
              <a:solidFill>
                <a:schemeClr val="dk1"/>
              </a:solidFill>
              <a:latin typeface="+mn-ea"/>
              <a:ea typeface="+mn-ea"/>
              <a:cs typeface="+mn-cs"/>
            </a:rPr>
            <a:t>特定目的基金への積立てが可能な状況が発生すれば、今後の取り崩しが想定される教育施設整備事業積立金や一般公共施設改築等積立金への積み増しを実施したい</a:t>
          </a:r>
          <a:endParaRPr kumimoji="1" lang="en-US" altLang="ja-JP" sz="12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（増減理由）</a:t>
          </a:r>
        </a:p>
        <a:p>
          <a:r>
            <a:rPr lang="ja-JP" altLang="en-US" sz="1200" b="0" i="0" u="none" strike="noStrike" baseline="0" smtClean="0">
              <a:solidFill>
                <a:schemeClr val="dk1"/>
              </a:solidFill>
              <a:latin typeface="+mn-ea"/>
              <a:ea typeface="+mn-ea"/>
              <a:cs typeface="+mn-cs"/>
            </a:rPr>
            <a:t>歳計剰余金の一部を積み立てており、今年度は２７１百万円を積み立てた。</a:t>
          </a:r>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en-US" altLang="ja-JP" sz="1200" b="0" i="0" u="none" strike="noStrike" baseline="0" smtClean="0">
            <a:solidFill>
              <a:schemeClr val="dk1"/>
            </a:solidFill>
            <a:latin typeface="+mn-ea"/>
            <a:ea typeface="+mn-ea"/>
            <a:cs typeface="+mn-cs"/>
          </a:endParaRPr>
        </a:p>
        <a:p>
          <a:endParaRPr lang="ja-JP" altLang="en-US"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（今後の方針）</a:t>
          </a:r>
        </a:p>
        <a:p>
          <a:r>
            <a:rPr lang="ja-JP" altLang="en-US" sz="1200" b="0" i="0" u="none" strike="noStrike" baseline="0" smtClean="0">
              <a:solidFill>
                <a:schemeClr val="dk1"/>
              </a:solidFill>
              <a:latin typeface="+mn-ea"/>
              <a:ea typeface="+mn-ea"/>
              <a:cs typeface="+mn-cs"/>
            </a:rPr>
            <a:t>今後も歳計剰余金を中心に積立を行い、標準財政規模の１０％以上を維持できるよう努めたい。</a:t>
          </a:r>
          <a:endParaRPr kumimoji="1" lang="en-US" altLang="ja-JP" sz="12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（増減理由）</a:t>
          </a:r>
        </a:p>
        <a:p>
          <a:r>
            <a:rPr lang="ja-JP" altLang="en-US" sz="1100" b="0" i="0" u="none" strike="noStrike" baseline="0" smtClean="0">
              <a:solidFill>
                <a:schemeClr val="dk1"/>
              </a:solidFill>
              <a:latin typeface="+mn-lt"/>
              <a:ea typeface="+mn-ea"/>
              <a:cs typeface="+mn-cs"/>
            </a:rPr>
            <a:t>ー増減なしー</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（今後の方針）</a:t>
          </a:r>
        </a:p>
        <a:p>
          <a:r>
            <a:rPr lang="ja-JP" altLang="en-US" sz="1100" b="0" i="0" u="none" strike="noStrike" baseline="0" smtClean="0">
              <a:solidFill>
                <a:schemeClr val="dk1"/>
              </a:solidFill>
              <a:latin typeface="+mn-lt"/>
              <a:ea typeface="+mn-ea"/>
              <a:cs typeface="+mn-cs"/>
            </a:rPr>
            <a:t>今後の新規発行起債額と償還計画とを踏まえながら、積み増し・取り崩しを検討する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老朽化した施設を取り壊して新たな施設に集約したことにより類似団体平均を下回ったものの、依然として５０％を超過しており、保有施設の老朽化は進んでいる。今後も施設の集約化や長寿命化の進捗を図り、適正な公共施設のマネジメント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93" name="楕円 9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9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95" name="楕円 94"/>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79194</xdr:rowOff>
    </xdr:from>
    <xdr:to>
      <xdr:col>23</xdr:col>
      <xdr:colOff>85725</xdr:colOff>
      <xdr:row>29</xdr:row>
      <xdr:rowOff>113121</xdr:rowOff>
    </xdr:to>
    <xdr:cxnSp macro="">
      <xdr:nvCxnSpPr>
        <xdr:cNvPr id="96" name="直線コネクタ 95"/>
        <xdr:cNvCxnSpPr/>
      </xdr:nvCxnSpPr>
      <xdr:spPr>
        <a:xfrm>
          <a:off x="4051300" y="5822769"/>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97" name="楕円 96"/>
        <xdr:cNvSpPr/>
      </xdr:nvSpPr>
      <xdr:spPr>
        <a:xfrm>
          <a:off x="3238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79194</xdr:rowOff>
    </xdr:to>
    <xdr:cxnSp macro="">
      <xdr:nvCxnSpPr>
        <xdr:cNvPr id="98" name="直線コネクタ 97"/>
        <xdr:cNvCxnSpPr/>
      </xdr:nvCxnSpPr>
      <xdr:spPr>
        <a:xfrm>
          <a:off x="3289300" y="578575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93164</xdr:rowOff>
    </xdr:from>
    <xdr:to>
      <xdr:col>11</xdr:col>
      <xdr:colOff>187325</xdr:colOff>
      <xdr:row>30</xdr:row>
      <xdr:rowOff>23314</xdr:rowOff>
    </xdr:to>
    <xdr:sp macro="" textlink="">
      <xdr:nvSpPr>
        <xdr:cNvPr id="99" name="楕円 98"/>
        <xdr:cNvSpPr/>
      </xdr:nvSpPr>
      <xdr:spPr>
        <a:xfrm>
          <a:off x="247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42182</xdr:rowOff>
    </xdr:from>
    <xdr:to>
      <xdr:col>15</xdr:col>
      <xdr:colOff>136525</xdr:colOff>
      <xdr:row>29</xdr:row>
      <xdr:rowOff>143964</xdr:rowOff>
    </xdr:to>
    <xdr:cxnSp macro="">
      <xdr:nvCxnSpPr>
        <xdr:cNvPr id="100" name="直線コネクタ 99"/>
        <xdr:cNvCxnSpPr/>
      </xdr:nvCxnSpPr>
      <xdr:spPr>
        <a:xfrm flipV="1">
          <a:off x="2527300" y="5785757"/>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43815</xdr:rowOff>
    </xdr:from>
    <xdr:to>
      <xdr:col>7</xdr:col>
      <xdr:colOff>187325</xdr:colOff>
      <xdr:row>29</xdr:row>
      <xdr:rowOff>145415</xdr:rowOff>
    </xdr:to>
    <xdr:sp macro="" textlink="">
      <xdr:nvSpPr>
        <xdr:cNvPr id="101" name="楕円 100"/>
        <xdr:cNvSpPr/>
      </xdr:nvSpPr>
      <xdr:spPr>
        <a:xfrm>
          <a:off x="1714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29</xdr:row>
      <xdr:rowOff>143964</xdr:rowOff>
    </xdr:to>
    <xdr:cxnSp macro="">
      <xdr:nvCxnSpPr>
        <xdr:cNvPr id="102" name="直線コネクタ 101"/>
        <xdr:cNvCxnSpPr/>
      </xdr:nvCxnSpPr>
      <xdr:spPr>
        <a:xfrm>
          <a:off x="1765300" y="583819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107"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108" name="n_2mainValue有形固定資産減価償却率"/>
        <xdr:cNvSpPr txBox="1"/>
      </xdr:nvSpPr>
      <xdr:spPr>
        <a:xfrm>
          <a:off x="3086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109" name="n_3mainValue有形固定資産減価償却率"/>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10" name="n_4mainValue有形固定資産減価償却率"/>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充当可能財源が一時的に増加したことにより、ほぼ横ばいで推移することとなったが、</a:t>
          </a:r>
          <a:r>
            <a:rPr kumimoji="1" lang="ja-JP" altLang="ja-JP" sz="1100">
              <a:solidFill>
                <a:schemeClr val="dk1"/>
              </a:solidFill>
              <a:effectLst/>
              <a:latin typeface="+mn-ea"/>
              <a:ea typeface="+mn-ea"/>
              <a:cs typeface="+mn-cs"/>
            </a:rPr>
            <a:t>中長期的な展望としては、施設の更新に伴い分子要素である将来負担額が大きくなってくることにより、比率は高くなると思われる。</a:t>
          </a:r>
          <a:endParaRPr lang="ja-JP" altLang="ja-JP">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144709</xdr:rowOff>
    </xdr:from>
    <xdr:to>
      <xdr:col>76</xdr:col>
      <xdr:colOff>73025</xdr:colOff>
      <xdr:row>29</xdr:row>
      <xdr:rowOff>74859</xdr:rowOff>
    </xdr:to>
    <xdr:sp macro="" textlink="">
      <xdr:nvSpPr>
        <xdr:cNvPr id="153" name="楕円 152"/>
        <xdr:cNvSpPr/>
      </xdr:nvSpPr>
      <xdr:spPr>
        <a:xfrm>
          <a:off x="14744700" y="57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167586</xdr:rowOff>
    </xdr:from>
    <xdr:ext cx="469744" cy="259045"/>
    <xdr:sp macro="" textlink="">
      <xdr:nvSpPr>
        <xdr:cNvPr id="154" name="債務償還比率該当値テキスト"/>
        <xdr:cNvSpPr txBox="1"/>
      </xdr:nvSpPr>
      <xdr:spPr>
        <a:xfrm>
          <a:off x="14846300" y="556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154813</xdr:rowOff>
    </xdr:from>
    <xdr:to>
      <xdr:col>72</xdr:col>
      <xdr:colOff>123825</xdr:colOff>
      <xdr:row>29</xdr:row>
      <xdr:rowOff>84963</xdr:rowOff>
    </xdr:to>
    <xdr:sp macro="" textlink="">
      <xdr:nvSpPr>
        <xdr:cNvPr id="155" name="楕円 154"/>
        <xdr:cNvSpPr/>
      </xdr:nvSpPr>
      <xdr:spPr>
        <a:xfrm>
          <a:off x="14033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24059</xdr:rowOff>
    </xdr:from>
    <xdr:to>
      <xdr:col>76</xdr:col>
      <xdr:colOff>22225</xdr:colOff>
      <xdr:row>29</xdr:row>
      <xdr:rowOff>34163</xdr:rowOff>
    </xdr:to>
    <xdr:cxnSp macro="">
      <xdr:nvCxnSpPr>
        <xdr:cNvPr id="156" name="直線コネクタ 155"/>
        <xdr:cNvCxnSpPr/>
      </xdr:nvCxnSpPr>
      <xdr:spPr>
        <a:xfrm flipV="1">
          <a:off x="14084300" y="5767634"/>
          <a:ext cx="711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75793</xdr:rowOff>
    </xdr:from>
    <xdr:to>
      <xdr:col>68</xdr:col>
      <xdr:colOff>123825</xdr:colOff>
      <xdr:row>29</xdr:row>
      <xdr:rowOff>5943</xdr:rowOff>
    </xdr:to>
    <xdr:sp macro="" textlink="">
      <xdr:nvSpPr>
        <xdr:cNvPr id="157" name="楕円 156"/>
        <xdr:cNvSpPr/>
      </xdr:nvSpPr>
      <xdr:spPr>
        <a:xfrm>
          <a:off x="13271500" y="56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126593</xdr:rowOff>
    </xdr:from>
    <xdr:to>
      <xdr:col>72</xdr:col>
      <xdr:colOff>73025</xdr:colOff>
      <xdr:row>29</xdr:row>
      <xdr:rowOff>34163</xdr:rowOff>
    </xdr:to>
    <xdr:cxnSp macro="">
      <xdr:nvCxnSpPr>
        <xdr:cNvPr id="158" name="直線コネクタ 157"/>
        <xdr:cNvCxnSpPr/>
      </xdr:nvCxnSpPr>
      <xdr:spPr>
        <a:xfrm>
          <a:off x="13322300" y="5698718"/>
          <a:ext cx="762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139553</xdr:rowOff>
    </xdr:from>
    <xdr:to>
      <xdr:col>64</xdr:col>
      <xdr:colOff>123825</xdr:colOff>
      <xdr:row>28</xdr:row>
      <xdr:rowOff>69703</xdr:rowOff>
    </xdr:to>
    <xdr:sp macro="" textlink="">
      <xdr:nvSpPr>
        <xdr:cNvPr id="159" name="楕円 158"/>
        <xdr:cNvSpPr/>
      </xdr:nvSpPr>
      <xdr:spPr>
        <a:xfrm>
          <a:off x="12509500" y="55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18903</xdr:rowOff>
    </xdr:from>
    <xdr:to>
      <xdr:col>68</xdr:col>
      <xdr:colOff>73025</xdr:colOff>
      <xdr:row>28</xdr:row>
      <xdr:rowOff>126593</xdr:rowOff>
    </xdr:to>
    <xdr:cxnSp macro="">
      <xdr:nvCxnSpPr>
        <xdr:cNvPr id="160" name="直線コネクタ 159"/>
        <xdr:cNvCxnSpPr/>
      </xdr:nvCxnSpPr>
      <xdr:spPr>
        <a:xfrm>
          <a:off x="12560300" y="5591028"/>
          <a:ext cx="762000" cy="10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4547</xdr:rowOff>
    </xdr:from>
    <xdr:to>
      <xdr:col>60</xdr:col>
      <xdr:colOff>123825</xdr:colOff>
      <xdr:row>28</xdr:row>
      <xdr:rowOff>106147</xdr:rowOff>
    </xdr:to>
    <xdr:sp macro="" textlink="">
      <xdr:nvSpPr>
        <xdr:cNvPr id="161" name="楕円 160"/>
        <xdr:cNvSpPr/>
      </xdr:nvSpPr>
      <xdr:spPr>
        <a:xfrm>
          <a:off x="11747500" y="55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18903</xdr:rowOff>
    </xdr:from>
    <xdr:to>
      <xdr:col>64</xdr:col>
      <xdr:colOff>73025</xdr:colOff>
      <xdr:row>28</xdr:row>
      <xdr:rowOff>55347</xdr:rowOff>
    </xdr:to>
    <xdr:cxnSp macro="">
      <xdr:nvCxnSpPr>
        <xdr:cNvPr id="162" name="直線コネクタ 161"/>
        <xdr:cNvCxnSpPr/>
      </xdr:nvCxnSpPr>
      <xdr:spPr>
        <a:xfrm flipV="1">
          <a:off x="11798300" y="5591028"/>
          <a:ext cx="7620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101490</xdr:rowOff>
    </xdr:from>
    <xdr:ext cx="469744" cy="259045"/>
    <xdr:sp macro="" textlink="">
      <xdr:nvSpPr>
        <xdr:cNvPr id="167" name="n_1mainValue債務償還比率"/>
        <xdr:cNvSpPr txBox="1"/>
      </xdr:nvSpPr>
      <xdr:spPr>
        <a:xfrm>
          <a:off x="13836727" y="55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22470</xdr:rowOff>
    </xdr:from>
    <xdr:ext cx="469744" cy="259045"/>
    <xdr:sp macro="" textlink="">
      <xdr:nvSpPr>
        <xdr:cNvPr id="168" name="n_2mainValue債務償還比率"/>
        <xdr:cNvSpPr txBox="1"/>
      </xdr:nvSpPr>
      <xdr:spPr>
        <a:xfrm>
          <a:off x="13087427" y="54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86230</xdr:rowOff>
    </xdr:from>
    <xdr:ext cx="469744" cy="259045"/>
    <xdr:sp macro="" textlink="">
      <xdr:nvSpPr>
        <xdr:cNvPr id="169" name="n_3mainValue債務償還比率"/>
        <xdr:cNvSpPr txBox="1"/>
      </xdr:nvSpPr>
      <xdr:spPr>
        <a:xfrm>
          <a:off x="12325427" y="531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122674</xdr:rowOff>
    </xdr:from>
    <xdr:ext cx="469744" cy="259045"/>
    <xdr:sp macro="" textlink="">
      <xdr:nvSpPr>
        <xdr:cNvPr id="170" name="n_4mainValue債務償還比率"/>
        <xdr:cNvSpPr txBox="1"/>
      </xdr:nvSpPr>
      <xdr:spPr>
        <a:xfrm>
          <a:off x="11563427" y="535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4" name="【道路】&#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5" name="楕円 74"/>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37</xdr:row>
      <xdr:rowOff>133350</xdr:rowOff>
    </xdr:to>
    <xdr:cxnSp macro="">
      <xdr:nvCxnSpPr>
        <xdr:cNvPr id="76" name="直線コネクタ 75"/>
        <xdr:cNvCxnSpPr/>
      </xdr:nvCxnSpPr>
      <xdr:spPr>
        <a:xfrm>
          <a:off x="3797300" y="6440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97155</xdr:rowOff>
    </xdr:to>
    <xdr:cxnSp macro="">
      <xdr:nvCxnSpPr>
        <xdr:cNvPr id="78" name="直線コネクタ 77"/>
        <xdr:cNvCxnSpPr/>
      </xdr:nvCxnSpPr>
      <xdr:spPr>
        <a:xfrm>
          <a:off x="2908300" y="640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60960</xdr:rowOff>
    </xdr:to>
    <xdr:cxnSp macro="">
      <xdr:nvCxnSpPr>
        <xdr:cNvPr id="80" name="直線コネクタ 79"/>
        <xdr:cNvCxnSpPr/>
      </xdr:nvCxnSpPr>
      <xdr:spPr>
        <a:xfrm>
          <a:off x="2019300" y="636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24765</xdr:rowOff>
    </xdr:to>
    <xdr:cxnSp macro="">
      <xdr:nvCxnSpPr>
        <xdr:cNvPr id="82" name="直線コネクタ 81"/>
        <xdr:cNvCxnSpPr/>
      </xdr:nvCxnSpPr>
      <xdr:spPr>
        <a:xfrm>
          <a:off x="1130300" y="6330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87" name="n_1mainValue【道路】&#10;有形固定資産減価償却率"/>
        <xdr:cNvSpPr txBox="1"/>
      </xdr:nvSpPr>
      <xdr:spPr>
        <a:xfrm>
          <a:off x="3582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75120</xdr:rowOff>
    </xdr:from>
    <xdr:to>
      <xdr:col>55</xdr:col>
      <xdr:colOff>50800</xdr:colOff>
      <xdr:row>41</xdr:row>
      <xdr:rowOff>5270</xdr:rowOff>
    </xdr:to>
    <xdr:sp macro="" textlink="">
      <xdr:nvSpPr>
        <xdr:cNvPr id="130" name="楕円 129"/>
        <xdr:cNvSpPr/>
      </xdr:nvSpPr>
      <xdr:spPr>
        <a:xfrm>
          <a:off x="104267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53547</xdr:rowOff>
    </xdr:from>
    <xdr:ext cx="469744" cy="259045"/>
    <xdr:sp macro="" textlink="">
      <xdr:nvSpPr>
        <xdr:cNvPr id="131" name="【道路】&#10;一人当たり延長該当値テキスト"/>
        <xdr:cNvSpPr txBox="1"/>
      </xdr:nvSpPr>
      <xdr:spPr>
        <a:xfrm>
          <a:off x="10515600" y="69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73673</xdr:rowOff>
    </xdr:from>
    <xdr:to>
      <xdr:col>50</xdr:col>
      <xdr:colOff>165100</xdr:colOff>
      <xdr:row>41</xdr:row>
      <xdr:rowOff>3823</xdr:rowOff>
    </xdr:to>
    <xdr:sp macro="" textlink="">
      <xdr:nvSpPr>
        <xdr:cNvPr id="132" name="楕円 131"/>
        <xdr:cNvSpPr/>
      </xdr:nvSpPr>
      <xdr:spPr>
        <a:xfrm>
          <a:off x="9588500" y="69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124473</xdr:rowOff>
    </xdr:from>
    <xdr:to>
      <xdr:col>55</xdr:col>
      <xdr:colOff>0</xdr:colOff>
      <xdr:row>40</xdr:row>
      <xdr:rowOff>125920</xdr:rowOff>
    </xdr:to>
    <xdr:cxnSp macro="">
      <xdr:nvCxnSpPr>
        <xdr:cNvPr id="133" name="直線コネクタ 132"/>
        <xdr:cNvCxnSpPr/>
      </xdr:nvCxnSpPr>
      <xdr:spPr>
        <a:xfrm>
          <a:off x="9639300" y="6982473"/>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68453</xdr:rowOff>
    </xdr:from>
    <xdr:to>
      <xdr:col>46</xdr:col>
      <xdr:colOff>38100</xdr:colOff>
      <xdr:row>40</xdr:row>
      <xdr:rowOff>170053</xdr:rowOff>
    </xdr:to>
    <xdr:sp macro="" textlink="">
      <xdr:nvSpPr>
        <xdr:cNvPr id="134" name="楕円 133"/>
        <xdr:cNvSpPr/>
      </xdr:nvSpPr>
      <xdr:spPr>
        <a:xfrm>
          <a:off x="8699500" y="69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119253</xdr:rowOff>
    </xdr:from>
    <xdr:to>
      <xdr:col>50</xdr:col>
      <xdr:colOff>114300</xdr:colOff>
      <xdr:row>40</xdr:row>
      <xdr:rowOff>124473</xdr:rowOff>
    </xdr:to>
    <xdr:cxnSp macro="">
      <xdr:nvCxnSpPr>
        <xdr:cNvPr id="135" name="直線コネクタ 134"/>
        <xdr:cNvCxnSpPr/>
      </xdr:nvCxnSpPr>
      <xdr:spPr>
        <a:xfrm>
          <a:off x="8750300" y="6977253"/>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69024</xdr:rowOff>
    </xdr:from>
    <xdr:to>
      <xdr:col>41</xdr:col>
      <xdr:colOff>101600</xdr:colOff>
      <xdr:row>40</xdr:row>
      <xdr:rowOff>170624</xdr:rowOff>
    </xdr:to>
    <xdr:sp macro="" textlink="">
      <xdr:nvSpPr>
        <xdr:cNvPr id="136" name="楕円 135"/>
        <xdr:cNvSpPr/>
      </xdr:nvSpPr>
      <xdr:spPr>
        <a:xfrm>
          <a:off x="7810500" y="69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119253</xdr:rowOff>
    </xdr:from>
    <xdr:to>
      <xdr:col>45</xdr:col>
      <xdr:colOff>177800</xdr:colOff>
      <xdr:row>40</xdr:row>
      <xdr:rowOff>119824</xdr:rowOff>
    </xdr:to>
    <xdr:cxnSp macro="">
      <xdr:nvCxnSpPr>
        <xdr:cNvPr id="137" name="直線コネクタ 136"/>
        <xdr:cNvCxnSpPr/>
      </xdr:nvCxnSpPr>
      <xdr:spPr>
        <a:xfrm flipV="1">
          <a:off x="7861300" y="6977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71310</xdr:rowOff>
    </xdr:from>
    <xdr:to>
      <xdr:col>36</xdr:col>
      <xdr:colOff>165100</xdr:colOff>
      <xdr:row>41</xdr:row>
      <xdr:rowOff>1460</xdr:rowOff>
    </xdr:to>
    <xdr:sp macro="" textlink="">
      <xdr:nvSpPr>
        <xdr:cNvPr id="138" name="楕円 137"/>
        <xdr:cNvSpPr/>
      </xdr:nvSpPr>
      <xdr:spPr>
        <a:xfrm>
          <a:off x="6921500" y="69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119824</xdr:rowOff>
    </xdr:from>
    <xdr:to>
      <xdr:col>41</xdr:col>
      <xdr:colOff>50800</xdr:colOff>
      <xdr:row>40</xdr:row>
      <xdr:rowOff>122110</xdr:rowOff>
    </xdr:to>
    <xdr:cxnSp macro="">
      <xdr:nvCxnSpPr>
        <xdr:cNvPr id="139" name="直線コネクタ 138"/>
        <xdr:cNvCxnSpPr/>
      </xdr:nvCxnSpPr>
      <xdr:spPr>
        <a:xfrm flipV="1">
          <a:off x="6972300" y="69778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166400</xdr:rowOff>
    </xdr:from>
    <xdr:ext cx="469744" cy="259045"/>
    <xdr:sp macro="" textlink="">
      <xdr:nvSpPr>
        <xdr:cNvPr id="144" name="n_1mainValue【道路】&#10;一人当たり延長"/>
        <xdr:cNvSpPr txBox="1"/>
      </xdr:nvSpPr>
      <xdr:spPr>
        <a:xfrm>
          <a:off x="9391727" y="70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161180</xdr:rowOff>
    </xdr:from>
    <xdr:ext cx="469744" cy="259045"/>
    <xdr:sp macro="" textlink="">
      <xdr:nvSpPr>
        <xdr:cNvPr id="145" name="n_2mainValue【道路】&#10;一人当たり延長"/>
        <xdr:cNvSpPr txBox="1"/>
      </xdr:nvSpPr>
      <xdr:spPr>
        <a:xfrm>
          <a:off x="8515427"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161751</xdr:rowOff>
    </xdr:from>
    <xdr:ext cx="469744" cy="259045"/>
    <xdr:sp macro="" textlink="">
      <xdr:nvSpPr>
        <xdr:cNvPr id="146" name="n_3mainValue【道路】&#10;一人当たり延長"/>
        <xdr:cNvSpPr txBox="1"/>
      </xdr:nvSpPr>
      <xdr:spPr>
        <a:xfrm>
          <a:off x="7626427" y="70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164037</xdr:rowOff>
    </xdr:from>
    <xdr:ext cx="469744" cy="259045"/>
    <xdr:sp macro="" textlink="">
      <xdr:nvSpPr>
        <xdr:cNvPr id="147" name="n_4mainValue【道路】&#10;一人当たり延長"/>
        <xdr:cNvSpPr txBox="1"/>
      </xdr:nvSpPr>
      <xdr:spPr>
        <a:xfrm>
          <a:off x="6737427" y="70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89" name="楕円 188"/>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0" name="【橋りょう・トンネル】&#10;有形固定資産減価償却率該当値テキスト"/>
        <xdr:cNvSpPr txBox="1"/>
      </xdr:nvSpPr>
      <xdr:spPr>
        <a:xfrm>
          <a:off x="4673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159838</xdr:rowOff>
    </xdr:from>
    <xdr:to>
      <xdr:col>20</xdr:col>
      <xdr:colOff>38100</xdr:colOff>
      <xdr:row>61</xdr:row>
      <xdr:rowOff>89988</xdr:rowOff>
    </xdr:to>
    <xdr:sp macro="" textlink="">
      <xdr:nvSpPr>
        <xdr:cNvPr id="191" name="楕円 190"/>
        <xdr:cNvSpPr/>
      </xdr:nvSpPr>
      <xdr:spPr>
        <a:xfrm>
          <a:off x="3746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39188</xdr:rowOff>
    </xdr:from>
    <xdr:to>
      <xdr:col>24</xdr:col>
      <xdr:colOff>63500</xdr:colOff>
      <xdr:row>61</xdr:row>
      <xdr:rowOff>73478</xdr:rowOff>
    </xdr:to>
    <xdr:cxnSp macro="">
      <xdr:nvCxnSpPr>
        <xdr:cNvPr id="192" name="直線コネクタ 191"/>
        <xdr:cNvCxnSpPr/>
      </xdr:nvCxnSpPr>
      <xdr:spPr>
        <a:xfrm>
          <a:off x="3797300" y="104976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3" name="楕円 192"/>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39188</xdr:rowOff>
    </xdr:to>
    <xdr:cxnSp macro="">
      <xdr:nvCxnSpPr>
        <xdr:cNvPr id="194" name="直線コネクタ 193"/>
        <xdr:cNvCxnSpPr/>
      </xdr:nvCxnSpPr>
      <xdr:spPr>
        <a:xfrm>
          <a:off x="2908300" y="104666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5" name="楕円 194"/>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96" name="直線コネクタ 195"/>
        <xdr:cNvCxnSpPr/>
      </xdr:nvCxnSpPr>
      <xdr:spPr>
        <a:xfrm>
          <a:off x="2019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7"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8"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9"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0"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81115</xdr:rowOff>
    </xdr:from>
    <xdr:ext cx="405111" cy="259045"/>
    <xdr:sp macro="" textlink="">
      <xdr:nvSpPr>
        <xdr:cNvPr id="201" name="n_1mainValue【橋りょう・トンネル】&#10;有形固定資産減価償却率"/>
        <xdr:cNvSpPr txBox="1"/>
      </xdr:nvSpPr>
      <xdr:spPr>
        <a:xfrm>
          <a:off x="35820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2"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3"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27" name="直線コネクタ 226"/>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28"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9" name="直線コネクタ 228"/>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0"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1" name="直線コネクタ 230"/>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2"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3" name="フローチャート: 判断 232"/>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4" name="フローチャート: 判断 233"/>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5" name="フローチャート: 判断 234"/>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6" name="フローチャート: 判断 235"/>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37" name="フローチャート: 判断 236"/>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21147</xdr:rowOff>
    </xdr:from>
    <xdr:to>
      <xdr:col>55</xdr:col>
      <xdr:colOff>50800</xdr:colOff>
      <xdr:row>63</xdr:row>
      <xdr:rowOff>122747</xdr:rowOff>
    </xdr:to>
    <xdr:sp macro="" textlink="">
      <xdr:nvSpPr>
        <xdr:cNvPr id="243" name="楕円 242"/>
        <xdr:cNvSpPr/>
      </xdr:nvSpPr>
      <xdr:spPr>
        <a:xfrm>
          <a:off x="10426700" y="108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171024</xdr:rowOff>
    </xdr:from>
    <xdr:ext cx="599010" cy="259045"/>
    <xdr:sp macro="" textlink="">
      <xdr:nvSpPr>
        <xdr:cNvPr id="244" name="【橋りょう・トンネル】&#10;一人当たり有形固定資産（償却資産）額該当値テキスト"/>
        <xdr:cNvSpPr txBox="1"/>
      </xdr:nvSpPr>
      <xdr:spPr>
        <a:xfrm>
          <a:off x="10515600" y="1080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20141</xdr:rowOff>
    </xdr:from>
    <xdr:to>
      <xdr:col>50</xdr:col>
      <xdr:colOff>165100</xdr:colOff>
      <xdr:row>63</xdr:row>
      <xdr:rowOff>121741</xdr:rowOff>
    </xdr:to>
    <xdr:sp macro="" textlink="">
      <xdr:nvSpPr>
        <xdr:cNvPr id="245" name="楕円 244"/>
        <xdr:cNvSpPr/>
      </xdr:nvSpPr>
      <xdr:spPr>
        <a:xfrm>
          <a:off x="9588500" y="108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70941</xdr:rowOff>
    </xdr:from>
    <xdr:to>
      <xdr:col>55</xdr:col>
      <xdr:colOff>0</xdr:colOff>
      <xdr:row>63</xdr:row>
      <xdr:rowOff>71947</xdr:rowOff>
    </xdr:to>
    <xdr:cxnSp macro="">
      <xdr:nvCxnSpPr>
        <xdr:cNvPr id="246" name="直線コネクタ 245"/>
        <xdr:cNvCxnSpPr/>
      </xdr:nvCxnSpPr>
      <xdr:spPr>
        <a:xfrm>
          <a:off x="9639300" y="1087229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20369</xdr:rowOff>
    </xdr:from>
    <xdr:to>
      <xdr:col>46</xdr:col>
      <xdr:colOff>38100</xdr:colOff>
      <xdr:row>63</xdr:row>
      <xdr:rowOff>121969</xdr:rowOff>
    </xdr:to>
    <xdr:sp macro="" textlink="">
      <xdr:nvSpPr>
        <xdr:cNvPr id="247" name="楕円 246"/>
        <xdr:cNvSpPr/>
      </xdr:nvSpPr>
      <xdr:spPr>
        <a:xfrm>
          <a:off x="8699500" y="10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70941</xdr:rowOff>
    </xdr:from>
    <xdr:to>
      <xdr:col>50</xdr:col>
      <xdr:colOff>114300</xdr:colOff>
      <xdr:row>63</xdr:row>
      <xdr:rowOff>71169</xdr:rowOff>
    </xdr:to>
    <xdr:cxnSp macro="">
      <xdr:nvCxnSpPr>
        <xdr:cNvPr id="248" name="直線コネクタ 247"/>
        <xdr:cNvCxnSpPr/>
      </xdr:nvCxnSpPr>
      <xdr:spPr>
        <a:xfrm flipV="1">
          <a:off x="8750300" y="108722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20944</xdr:rowOff>
    </xdr:from>
    <xdr:to>
      <xdr:col>41</xdr:col>
      <xdr:colOff>101600</xdr:colOff>
      <xdr:row>63</xdr:row>
      <xdr:rowOff>122544</xdr:rowOff>
    </xdr:to>
    <xdr:sp macro="" textlink="">
      <xdr:nvSpPr>
        <xdr:cNvPr id="249" name="楕円 248"/>
        <xdr:cNvSpPr/>
      </xdr:nvSpPr>
      <xdr:spPr>
        <a:xfrm>
          <a:off x="7810500" y="108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71169</xdr:rowOff>
    </xdr:from>
    <xdr:to>
      <xdr:col>45</xdr:col>
      <xdr:colOff>177800</xdr:colOff>
      <xdr:row>63</xdr:row>
      <xdr:rowOff>71744</xdr:rowOff>
    </xdr:to>
    <xdr:cxnSp macro="">
      <xdr:nvCxnSpPr>
        <xdr:cNvPr id="250" name="直線コネクタ 249"/>
        <xdr:cNvCxnSpPr/>
      </xdr:nvCxnSpPr>
      <xdr:spPr>
        <a:xfrm flipV="1">
          <a:off x="7861300" y="10872519"/>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1"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2"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3"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4"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112868</xdr:rowOff>
    </xdr:from>
    <xdr:ext cx="599010" cy="259045"/>
    <xdr:sp macro="" textlink="">
      <xdr:nvSpPr>
        <xdr:cNvPr id="255" name="n_1mainValue【橋りょう・トンネル】&#10;一人当たり有形固定資産（償却資産）額"/>
        <xdr:cNvSpPr txBox="1"/>
      </xdr:nvSpPr>
      <xdr:spPr>
        <a:xfrm>
          <a:off x="9327095" y="1091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113096</xdr:rowOff>
    </xdr:from>
    <xdr:ext cx="599010" cy="259045"/>
    <xdr:sp macro="" textlink="">
      <xdr:nvSpPr>
        <xdr:cNvPr id="256" name="n_2mainValue【橋りょう・トンネル】&#10;一人当たり有形固定資産（償却資産）額"/>
        <xdr:cNvSpPr txBox="1"/>
      </xdr:nvSpPr>
      <xdr:spPr>
        <a:xfrm>
          <a:off x="8450795" y="1091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113671</xdr:rowOff>
    </xdr:from>
    <xdr:ext cx="599010" cy="259045"/>
    <xdr:sp macro="" textlink="">
      <xdr:nvSpPr>
        <xdr:cNvPr id="257" name="n_3mainValue【橋りょう・トンネル】&#10;一人当たり有形固定資産（償却資産）額"/>
        <xdr:cNvSpPr txBox="1"/>
      </xdr:nvSpPr>
      <xdr:spPr>
        <a:xfrm>
          <a:off x="7561795" y="1091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3" name="直線コネクタ 282"/>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5" name="直線コネクタ 28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6"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87" name="直線コネクタ 286"/>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88"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89" name="フローチャート: 判断 288"/>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0" name="フローチャート: 判断 289"/>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1" name="フローチャート: 判断 290"/>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3" name="フローチャート: 判断 292"/>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299" name="楕円 298"/>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300" name="【公営住宅】&#10;有形固定資産減価償却率該当値テキスト"/>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24856</xdr:rowOff>
    </xdr:from>
    <xdr:to>
      <xdr:col>20</xdr:col>
      <xdr:colOff>38100</xdr:colOff>
      <xdr:row>86</xdr:row>
      <xdr:rowOff>126456</xdr:rowOff>
    </xdr:to>
    <xdr:sp macro="" textlink="">
      <xdr:nvSpPr>
        <xdr:cNvPr id="301" name="楕円 300"/>
        <xdr:cNvSpPr/>
      </xdr:nvSpPr>
      <xdr:spPr>
        <a:xfrm>
          <a:off x="3746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75656</xdr:rowOff>
    </xdr:from>
    <xdr:to>
      <xdr:col>24</xdr:col>
      <xdr:colOff>63500</xdr:colOff>
      <xdr:row>86</xdr:row>
      <xdr:rowOff>95250</xdr:rowOff>
    </xdr:to>
    <xdr:cxnSp macro="">
      <xdr:nvCxnSpPr>
        <xdr:cNvPr id="302" name="直線コネクタ 301"/>
        <xdr:cNvCxnSpPr/>
      </xdr:nvCxnSpPr>
      <xdr:spPr>
        <a:xfrm>
          <a:off x="3797300" y="148203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3629</xdr:rowOff>
    </xdr:from>
    <xdr:to>
      <xdr:col>15</xdr:col>
      <xdr:colOff>101600</xdr:colOff>
      <xdr:row>86</xdr:row>
      <xdr:rowOff>105229</xdr:rowOff>
    </xdr:to>
    <xdr:sp macro="" textlink="">
      <xdr:nvSpPr>
        <xdr:cNvPr id="303" name="楕円 302"/>
        <xdr:cNvSpPr/>
      </xdr:nvSpPr>
      <xdr:spPr>
        <a:xfrm>
          <a:off x="2857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54429</xdr:rowOff>
    </xdr:from>
    <xdr:to>
      <xdr:col>19</xdr:col>
      <xdr:colOff>177800</xdr:colOff>
      <xdr:row>86</xdr:row>
      <xdr:rowOff>75656</xdr:rowOff>
    </xdr:to>
    <xdr:cxnSp macro="">
      <xdr:nvCxnSpPr>
        <xdr:cNvPr id="304" name="直線コネクタ 303"/>
        <xdr:cNvCxnSpPr/>
      </xdr:nvCxnSpPr>
      <xdr:spPr>
        <a:xfrm>
          <a:off x="2908300" y="147991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150586</xdr:rowOff>
    </xdr:from>
    <xdr:to>
      <xdr:col>10</xdr:col>
      <xdr:colOff>165100</xdr:colOff>
      <xdr:row>86</xdr:row>
      <xdr:rowOff>80736</xdr:rowOff>
    </xdr:to>
    <xdr:sp macro="" textlink="">
      <xdr:nvSpPr>
        <xdr:cNvPr id="305" name="楕円 304"/>
        <xdr:cNvSpPr/>
      </xdr:nvSpPr>
      <xdr:spPr>
        <a:xfrm>
          <a:off x="1968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29936</xdr:rowOff>
    </xdr:from>
    <xdr:to>
      <xdr:col>15</xdr:col>
      <xdr:colOff>50800</xdr:colOff>
      <xdr:row>86</xdr:row>
      <xdr:rowOff>54429</xdr:rowOff>
    </xdr:to>
    <xdr:cxnSp macro="">
      <xdr:nvCxnSpPr>
        <xdr:cNvPr id="306" name="直線コネクタ 305"/>
        <xdr:cNvCxnSpPr/>
      </xdr:nvCxnSpPr>
      <xdr:spPr>
        <a:xfrm>
          <a:off x="2019300" y="147746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124461</xdr:rowOff>
    </xdr:from>
    <xdr:to>
      <xdr:col>6</xdr:col>
      <xdr:colOff>38100</xdr:colOff>
      <xdr:row>86</xdr:row>
      <xdr:rowOff>54611</xdr:rowOff>
    </xdr:to>
    <xdr:sp macro="" textlink="">
      <xdr:nvSpPr>
        <xdr:cNvPr id="307" name="楕円 306"/>
        <xdr:cNvSpPr/>
      </xdr:nvSpPr>
      <xdr:spPr>
        <a:xfrm>
          <a:off x="107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3811</xdr:rowOff>
    </xdr:from>
    <xdr:to>
      <xdr:col>10</xdr:col>
      <xdr:colOff>114300</xdr:colOff>
      <xdr:row>86</xdr:row>
      <xdr:rowOff>29936</xdr:rowOff>
    </xdr:to>
    <xdr:cxnSp macro="">
      <xdr:nvCxnSpPr>
        <xdr:cNvPr id="308" name="直線コネクタ 307"/>
        <xdr:cNvCxnSpPr/>
      </xdr:nvCxnSpPr>
      <xdr:spPr>
        <a:xfrm>
          <a:off x="1130300" y="147485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09"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0"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2"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117583</xdr:rowOff>
    </xdr:from>
    <xdr:ext cx="405111" cy="259045"/>
    <xdr:sp macro="" textlink="">
      <xdr:nvSpPr>
        <xdr:cNvPr id="313" name="n_1mainValue【公営住宅】&#10;有形固定資産減価償却率"/>
        <xdr:cNvSpPr txBox="1"/>
      </xdr:nvSpPr>
      <xdr:spPr>
        <a:xfrm>
          <a:off x="35820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96356</xdr:rowOff>
    </xdr:from>
    <xdr:ext cx="405111" cy="259045"/>
    <xdr:sp macro="" textlink="">
      <xdr:nvSpPr>
        <xdr:cNvPr id="314" name="n_2mainValue【公営住宅】&#10;有形固定資産減価償却率"/>
        <xdr:cNvSpPr txBox="1"/>
      </xdr:nvSpPr>
      <xdr:spPr>
        <a:xfrm>
          <a:off x="2705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71863</xdr:rowOff>
    </xdr:from>
    <xdr:ext cx="405111" cy="259045"/>
    <xdr:sp macro="" textlink="">
      <xdr:nvSpPr>
        <xdr:cNvPr id="315" name="n_3mainValue【公営住宅】&#10;有形固定資産減価償却率"/>
        <xdr:cNvSpPr txBox="1"/>
      </xdr:nvSpPr>
      <xdr:spPr>
        <a:xfrm>
          <a:off x="1816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45738</xdr:rowOff>
    </xdr:from>
    <xdr:ext cx="405111" cy="259045"/>
    <xdr:sp macro="" textlink="">
      <xdr:nvSpPr>
        <xdr:cNvPr id="316" name="n_4mainValue【公営住宅】&#10;有形固定資産減価償却率"/>
        <xdr:cNvSpPr txBox="1"/>
      </xdr:nvSpPr>
      <xdr:spPr>
        <a:xfrm>
          <a:off x="927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38" name="直線コネクタ 337"/>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9"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0" name="直線コネクタ 339"/>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1"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2" name="直線コネクタ 341"/>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3"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44" name="フローチャート: 判断 343"/>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45" name="フローチャート: 判断 344"/>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46" name="フローチャート: 判断 345"/>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47" name="フローチャート: 判断 346"/>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48" name="フローチャート: 判断 347"/>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54" name="楕円 353"/>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165625</xdr:rowOff>
    </xdr:from>
    <xdr:ext cx="469744" cy="259045"/>
    <xdr:sp macro="" textlink="">
      <xdr:nvSpPr>
        <xdr:cNvPr id="355" name="【公営住宅】&#10;一人当たり面積該当値テキスト"/>
        <xdr:cNvSpPr txBox="1"/>
      </xdr:nvSpPr>
      <xdr:spPr>
        <a:xfrm>
          <a:off x="10515600" y="143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56" name="楕円 355"/>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22098</xdr:rowOff>
    </xdr:to>
    <xdr:cxnSp macro="">
      <xdr:nvCxnSpPr>
        <xdr:cNvPr id="357" name="直線コネクタ 356"/>
        <xdr:cNvCxnSpPr/>
      </xdr:nvCxnSpPr>
      <xdr:spPr>
        <a:xfrm>
          <a:off x="9639300" y="145942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141376</xdr:rowOff>
    </xdr:from>
    <xdr:to>
      <xdr:col>46</xdr:col>
      <xdr:colOff>38100</xdr:colOff>
      <xdr:row>85</xdr:row>
      <xdr:rowOff>71526</xdr:rowOff>
    </xdr:to>
    <xdr:sp macro="" textlink="">
      <xdr:nvSpPr>
        <xdr:cNvPr id="358" name="楕円 357"/>
        <xdr:cNvSpPr/>
      </xdr:nvSpPr>
      <xdr:spPr>
        <a:xfrm>
          <a:off x="86995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20726</xdr:rowOff>
    </xdr:from>
    <xdr:to>
      <xdr:col>50</xdr:col>
      <xdr:colOff>114300</xdr:colOff>
      <xdr:row>85</xdr:row>
      <xdr:rowOff>20955</xdr:rowOff>
    </xdr:to>
    <xdr:cxnSp macro="">
      <xdr:nvCxnSpPr>
        <xdr:cNvPr id="359" name="直線コネクタ 358"/>
        <xdr:cNvCxnSpPr/>
      </xdr:nvCxnSpPr>
      <xdr:spPr>
        <a:xfrm>
          <a:off x="8750300" y="145939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140919</xdr:rowOff>
    </xdr:from>
    <xdr:to>
      <xdr:col>41</xdr:col>
      <xdr:colOff>101600</xdr:colOff>
      <xdr:row>85</xdr:row>
      <xdr:rowOff>71069</xdr:rowOff>
    </xdr:to>
    <xdr:sp macro="" textlink="">
      <xdr:nvSpPr>
        <xdr:cNvPr id="360" name="楕円 359"/>
        <xdr:cNvSpPr/>
      </xdr:nvSpPr>
      <xdr:spPr>
        <a:xfrm>
          <a:off x="7810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20269</xdr:rowOff>
    </xdr:from>
    <xdr:to>
      <xdr:col>45</xdr:col>
      <xdr:colOff>177800</xdr:colOff>
      <xdr:row>85</xdr:row>
      <xdr:rowOff>20726</xdr:rowOff>
    </xdr:to>
    <xdr:cxnSp macro="">
      <xdr:nvCxnSpPr>
        <xdr:cNvPr id="361" name="直線コネクタ 360"/>
        <xdr:cNvCxnSpPr/>
      </xdr:nvCxnSpPr>
      <xdr:spPr>
        <a:xfrm>
          <a:off x="7861300" y="145935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140005</xdr:rowOff>
    </xdr:from>
    <xdr:to>
      <xdr:col>36</xdr:col>
      <xdr:colOff>165100</xdr:colOff>
      <xdr:row>85</xdr:row>
      <xdr:rowOff>70155</xdr:rowOff>
    </xdr:to>
    <xdr:sp macro="" textlink="">
      <xdr:nvSpPr>
        <xdr:cNvPr id="362" name="楕円 361"/>
        <xdr:cNvSpPr/>
      </xdr:nvSpPr>
      <xdr:spPr>
        <a:xfrm>
          <a:off x="6921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19355</xdr:rowOff>
    </xdr:from>
    <xdr:to>
      <xdr:col>41</xdr:col>
      <xdr:colOff>50800</xdr:colOff>
      <xdr:row>85</xdr:row>
      <xdr:rowOff>20269</xdr:rowOff>
    </xdr:to>
    <xdr:cxnSp macro="">
      <xdr:nvCxnSpPr>
        <xdr:cNvPr id="363" name="直線コネクタ 362"/>
        <xdr:cNvCxnSpPr/>
      </xdr:nvCxnSpPr>
      <xdr:spPr>
        <a:xfrm>
          <a:off x="6972300" y="145926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64"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65"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66"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67"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88282</xdr:rowOff>
    </xdr:from>
    <xdr:ext cx="469744" cy="259045"/>
    <xdr:sp macro="" textlink="">
      <xdr:nvSpPr>
        <xdr:cNvPr id="368" name="n_1mainValue【公営住宅】&#10;一人当たり面積"/>
        <xdr:cNvSpPr txBox="1"/>
      </xdr:nvSpPr>
      <xdr:spPr>
        <a:xfrm>
          <a:off x="93917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88053</xdr:rowOff>
    </xdr:from>
    <xdr:ext cx="469744" cy="259045"/>
    <xdr:sp macro="" textlink="">
      <xdr:nvSpPr>
        <xdr:cNvPr id="369" name="n_2mainValue【公営住宅】&#10;一人当たり面積"/>
        <xdr:cNvSpPr txBox="1"/>
      </xdr:nvSpPr>
      <xdr:spPr>
        <a:xfrm>
          <a:off x="8515427" y="143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87596</xdr:rowOff>
    </xdr:from>
    <xdr:ext cx="469744" cy="259045"/>
    <xdr:sp macro="" textlink="">
      <xdr:nvSpPr>
        <xdr:cNvPr id="370" name="n_3mainValue【公営住宅】&#10;一人当たり面積"/>
        <xdr:cNvSpPr txBox="1"/>
      </xdr:nvSpPr>
      <xdr:spPr>
        <a:xfrm>
          <a:off x="7626427" y="1431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86682</xdr:rowOff>
    </xdr:from>
    <xdr:ext cx="469744" cy="259045"/>
    <xdr:sp macro="" textlink="">
      <xdr:nvSpPr>
        <xdr:cNvPr id="371" name="n_4mainValue【公営住宅】&#10;一人当たり面積"/>
        <xdr:cNvSpPr txBox="1"/>
      </xdr:nvSpPr>
      <xdr:spPr>
        <a:xfrm>
          <a:off x="6737427" y="143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2" name="直線コネクタ 411"/>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15"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16" name="直線コネクタ 415"/>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17"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18" name="フローチャート: 判断 417"/>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19" name="フローチャート: 判断 418"/>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0" name="フローチャート: 判断 419"/>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1" name="フローチャート: 判断 420"/>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2" name="フローチャート: 判断 421"/>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28" name="楕円 427"/>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29" name="【認定こども園・幼稚園・保育所】&#10;有形固定資産減価償却率該当値テキスト"/>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430" name="楕円 429"/>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112395</xdr:rowOff>
    </xdr:from>
    <xdr:to>
      <xdr:col>85</xdr:col>
      <xdr:colOff>127000</xdr:colOff>
      <xdr:row>38</xdr:row>
      <xdr:rowOff>123825</xdr:rowOff>
    </xdr:to>
    <xdr:cxnSp macro="">
      <xdr:nvCxnSpPr>
        <xdr:cNvPr id="431" name="直線コネクタ 430"/>
        <xdr:cNvCxnSpPr/>
      </xdr:nvCxnSpPr>
      <xdr:spPr>
        <a:xfrm>
          <a:off x="15481300" y="6627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32" name="楕円 431"/>
        <xdr:cNvSpPr/>
      </xdr:nvSpPr>
      <xdr:spPr>
        <a:xfrm>
          <a:off x="1454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38</xdr:row>
      <xdr:rowOff>112395</xdr:rowOff>
    </xdr:to>
    <xdr:cxnSp macro="">
      <xdr:nvCxnSpPr>
        <xdr:cNvPr id="433" name="直線コネクタ 432"/>
        <xdr:cNvCxnSpPr/>
      </xdr:nvCxnSpPr>
      <xdr:spPr>
        <a:xfrm>
          <a:off x="14592300" y="658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34" name="楕円 433"/>
        <xdr:cNvSpPr/>
      </xdr:nvSpPr>
      <xdr:spPr>
        <a:xfrm>
          <a:off x="1365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74295</xdr:rowOff>
    </xdr:to>
    <xdr:cxnSp macro="">
      <xdr:nvCxnSpPr>
        <xdr:cNvPr id="435" name="直線コネクタ 434"/>
        <xdr:cNvCxnSpPr/>
      </xdr:nvCxnSpPr>
      <xdr:spPr>
        <a:xfrm>
          <a:off x="13703300" y="655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436" name="楕円 435"/>
        <xdr:cNvSpPr/>
      </xdr:nvSpPr>
      <xdr:spPr>
        <a:xfrm>
          <a:off x="12763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38100</xdr:rowOff>
    </xdr:to>
    <xdr:cxnSp macro="">
      <xdr:nvCxnSpPr>
        <xdr:cNvPr id="437" name="直線コネクタ 436"/>
        <xdr:cNvCxnSpPr/>
      </xdr:nvCxnSpPr>
      <xdr:spPr>
        <a:xfrm>
          <a:off x="12814300" y="651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38"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39"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0"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1"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154322</xdr:rowOff>
    </xdr:from>
    <xdr:ext cx="405111" cy="259045"/>
    <xdr:sp macro="" textlink="">
      <xdr:nvSpPr>
        <xdr:cNvPr id="442" name="n_1main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443" name="n_2mainValue【認定こども園・幼稚園・保育所】&#10;有形固定資産減価償却率"/>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44" name="n_3mainValue【認定こども園・幼稚園・保育所】&#10;有形固定資産減価償却率"/>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445" name="n_4mainValue【認定こども園・幼稚園・保育所】&#10;有形固定資産減価償却率"/>
        <xdr:cNvSpPr txBox="1"/>
      </xdr:nvSpPr>
      <xdr:spPr>
        <a:xfrm>
          <a:off x="12611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67" name="直線コネクタ 466"/>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6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69" name="直線コネクタ 46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0"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1" name="直線コネクタ 470"/>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2"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3" name="フローチャート: 判断 472"/>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74" name="フローチャート: 判断 473"/>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75" name="フローチャート: 判断 474"/>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76" name="フローチャート: 判断 475"/>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77" name="フローチャート: 判断 476"/>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41402</xdr:rowOff>
    </xdr:from>
    <xdr:to>
      <xdr:col>116</xdr:col>
      <xdr:colOff>114300</xdr:colOff>
      <xdr:row>38</xdr:row>
      <xdr:rowOff>143002</xdr:rowOff>
    </xdr:to>
    <xdr:sp macro="" textlink="">
      <xdr:nvSpPr>
        <xdr:cNvPr id="483" name="楕円 482"/>
        <xdr:cNvSpPr/>
      </xdr:nvSpPr>
      <xdr:spPr>
        <a:xfrm>
          <a:off x="22110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64279</xdr:rowOff>
    </xdr:from>
    <xdr:ext cx="469744" cy="259045"/>
    <xdr:sp macro="" textlink="">
      <xdr:nvSpPr>
        <xdr:cNvPr id="484" name="【認定こども園・幼稚園・保育所】&#10;一人当たり面積該当値テキスト"/>
        <xdr:cNvSpPr txBox="1"/>
      </xdr:nvSpPr>
      <xdr:spPr>
        <a:xfrm>
          <a:off x="22199600"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85" name="楕円 484"/>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92202</xdr:rowOff>
    </xdr:to>
    <xdr:cxnSp macro="">
      <xdr:nvCxnSpPr>
        <xdr:cNvPr id="486" name="直線コネクタ 485"/>
        <xdr:cNvCxnSpPr/>
      </xdr:nvCxnSpPr>
      <xdr:spPr>
        <a:xfrm>
          <a:off x="21323300" y="66027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87" name="楕円 486"/>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88" name="直線コネクタ 487"/>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89" name="楕円 488"/>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90" name="直線コネクタ 489"/>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32258</xdr:rowOff>
    </xdr:from>
    <xdr:to>
      <xdr:col>98</xdr:col>
      <xdr:colOff>38100</xdr:colOff>
      <xdr:row>38</xdr:row>
      <xdr:rowOff>133858</xdr:rowOff>
    </xdr:to>
    <xdr:sp macro="" textlink="">
      <xdr:nvSpPr>
        <xdr:cNvPr id="491" name="楕円 490"/>
        <xdr:cNvSpPr/>
      </xdr:nvSpPr>
      <xdr:spPr>
        <a:xfrm>
          <a:off x="18605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83058</xdr:rowOff>
    </xdr:from>
    <xdr:to>
      <xdr:col>102</xdr:col>
      <xdr:colOff>114300</xdr:colOff>
      <xdr:row>38</xdr:row>
      <xdr:rowOff>87630</xdr:rowOff>
    </xdr:to>
    <xdr:cxnSp macro="">
      <xdr:nvCxnSpPr>
        <xdr:cNvPr id="492" name="直線コネクタ 491"/>
        <xdr:cNvCxnSpPr/>
      </xdr:nvCxnSpPr>
      <xdr:spPr>
        <a:xfrm>
          <a:off x="18656300" y="65981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3"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94"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95"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96"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97"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98"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499" name="n_3mainValue【認定こども園・幼稚園・保育所】&#10;一人当たり面積"/>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150385</xdr:rowOff>
    </xdr:from>
    <xdr:ext cx="469744" cy="259045"/>
    <xdr:sp macro="" textlink="">
      <xdr:nvSpPr>
        <xdr:cNvPr id="500" name="n_4mainValue【認定こども園・幼稚園・保育所】&#10;一人当たり面積"/>
        <xdr:cNvSpPr txBox="1"/>
      </xdr:nvSpPr>
      <xdr:spPr>
        <a:xfrm>
          <a:off x="18421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25" name="直線コネクタ 524"/>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26"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27" name="直線コネクタ 52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28"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29" name="直線コネクタ 528"/>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0"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1" name="フローチャート: 判断 530"/>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2" name="フローチャート: 判断 531"/>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3" name="フローチャート: 判断 532"/>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34" name="フローチャート: 判断 533"/>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35" name="フローチャート: 判断 534"/>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41" name="楕円 540"/>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42" name="【学校施設】&#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3" name="楕円 542"/>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102870</xdr:rowOff>
    </xdr:to>
    <xdr:cxnSp macro="">
      <xdr:nvCxnSpPr>
        <xdr:cNvPr id="544" name="直線コネクタ 543"/>
        <xdr:cNvCxnSpPr/>
      </xdr:nvCxnSpPr>
      <xdr:spPr>
        <a:xfrm flipV="1">
          <a:off x="15481300" y="1053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xdr:rowOff>
    </xdr:from>
    <xdr:to>
      <xdr:col>76</xdr:col>
      <xdr:colOff>165100</xdr:colOff>
      <xdr:row>61</xdr:row>
      <xdr:rowOff>104140</xdr:rowOff>
    </xdr:to>
    <xdr:sp macro="" textlink="">
      <xdr:nvSpPr>
        <xdr:cNvPr id="545" name="楕円 544"/>
        <xdr:cNvSpPr/>
      </xdr:nvSpPr>
      <xdr:spPr>
        <a:xfrm>
          <a:off x="14541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61</xdr:row>
      <xdr:rowOff>102870</xdr:rowOff>
    </xdr:to>
    <xdr:cxnSp macro="">
      <xdr:nvCxnSpPr>
        <xdr:cNvPr id="546" name="直線コネクタ 545"/>
        <xdr:cNvCxnSpPr/>
      </xdr:nvCxnSpPr>
      <xdr:spPr>
        <a:xfrm>
          <a:off x="14592300" y="105117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47" name="楕円 546"/>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53340</xdr:rowOff>
    </xdr:to>
    <xdr:cxnSp macro="">
      <xdr:nvCxnSpPr>
        <xdr:cNvPr id="548" name="直線コネクタ 547"/>
        <xdr:cNvCxnSpPr/>
      </xdr:nvCxnSpPr>
      <xdr:spPr>
        <a:xfrm>
          <a:off x="13703300" y="1047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49" name="楕円 548"/>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19050</xdr:rowOff>
    </xdr:to>
    <xdr:cxnSp macro="">
      <xdr:nvCxnSpPr>
        <xdr:cNvPr id="550" name="直線コネクタ 549"/>
        <xdr:cNvCxnSpPr/>
      </xdr:nvCxnSpPr>
      <xdr:spPr>
        <a:xfrm>
          <a:off x="12814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1"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2"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3"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54"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55"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95267</xdr:rowOff>
    </xdr:from>
    <xdr:ext cx="405111" cy="259045"/>
    <xdr:sp macro="" textlink="">
      <xdr:nvSpPr>
        <xdr:cNvPr id="556" name="n_2mainValue【学校施設】&#10;有形固定資産減価償却率"/>
        <xdr:cNvSpPr txBox="1"/>
      </xdr:nvSpPr>
      <xdr:spPr>
        <a:xfrm>
          <a:off x="14389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57" name="n_3mainValue【学校施設】&#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558" name="n_4mainValue【学校施設】&#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3" name="直線コネクタ 582"/>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84"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85" name="直線コネクタ 584"/>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86"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87" name="直線コネクタ 586"/>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88"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89" name="フローチャート: 判断 588"/>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0" name="フローチャート: 判断 589"/>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1" name="フローチャート: 判断 590"/>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2" name="フローチャート: 判断 591"/>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3" name="フローチャート: 判断 592"/>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599" name="楕円 598"/>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30497</xdr:rowOff>
    </xdr:from>
    <xdr:ext cx="469744" cy="259045"/>
    <xdr:sp macro="" textlink="">
      <xdr:nvSpPr>
        <xdr:cNvPr id="600" name="【学校施設】&#10;一人当たり面積該当値テキスト"/>
        <xdr:cNvSpPr txBox="1"/>
      </xdr:nvSpPr>
      <xdr:spPr>
        <a:xfrm>
          <a:off x="22199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20828</xdr:rowOff>
    </xdr:from>
    <xdr:to>
      <xdr:col>112</xdr:col>
      <xdr:colOff>38100</xdr:colOff>
      <xdr:row>62</xdr:row>
      <xdr:rowOff>122428</xdr:rowOff>
    </xdr:to>
    <xdr:sp macro="" textlink="">
      <xdr:nvSpPr>
        <xdr:cNvPr id="601" name="楕円 600"/>
        <xdr:cNvSpPr/>
      </xdr:nvSpPr>
      <xdr:spPr>
        <a:xfrm>
          <a:off x="21272500" y="106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71628</xdr:rowOff>
    </xdr:from>
    <xdr:to>
      <xdr:col>116</xdr:col>
      <xdr:colOff>63500</xdr:colOff>
      <xdr:row>62</xdr:row>
      <xdr:rowOff>102870</xdr:rowOff>
    </xdr:to>
    <xdr:cxnSp macro="">
      <xdr:nvCxnSpPr>
        <xdr:cNvPr id="602" name="直線コネクタ 601"/>
        <xdr:cNvCxnSpPr/>
      </xdr:nvCxnSpPr>
      <xdr:spPr>
        <a:xfrm>
          <a:off x="21323300" y="10701528"/>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03" name="楕円 602"/>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71628</xdr:rowOff>
    </xdr:from>
    <xdr:to>
      <xdr:col>111</xdr:col>
      <xdr:colOff>177800</xdr:colOff>
      <xdr:row>62</xdr:row>
      <xdr:rowOff>128016</xdr:rowOff>
    </xdr:to>
    <xdr:cxnSp macro="">
      <xdr:nvCxnSpPr>
        <xdr:cNvPr id="604" name="直線コネクタ 603"/>
        <xdr:cNvCxnSpPr/>
      </xdr:nvCxnSpPr>
      <xdr:spPr>
        <a:xfrm flipV="1">
          <a:off x="20434300" y="1070152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05" name="楕円 604"/>
        <xdr:cNvSpPr/>
      </xdr:nvSpPr>
      <xdr:spPr>
        <a:xfrm>
          <a:off x="194945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126492</xdr:rowOff>
    </xdr:from>
    <xdr:to>
      <xdr:col>107</xdr:col>
      <xdr:colOff>50800</xdr:colOff>
      <xdr:row>62</xdr:row>
      <xdr:rowOff>128016</xdr:rowOff>
    </xdr:to>
    <xdr:cxnSp macro="">
      <xdr:nvCxnSpPr>
        <xdr:cNvPr id="606" name="直線コネクタ 605"/>
        <xdr:cNvCxnSpPr/>
      </xdr:nvCxnSpPr>
      <xdr:spPr>
        <a:xfrm>
          <a:off x="19545300" y="107563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69596</xdr:rowOff>
    </xdr:from>
    <xdr:to>
      <xdr:col>98</xdr:col>
      <xdr:colOff>38100</xdr:colOff>
      <xdr:row>62</xdr:row>
      <xdr:rowOff>171196</xdr:rowOff>
    </xdr:to>
    <xdr:sp macro="" textlink="">
      <xdr:nvSpPr>
        <xdr:cNvPr id="607" name="楕円 606"/>
        <xdr:cNvSpPr/>
      </xdr:nvSpPr>
      <xdr:spPr>
        <a:xfrm>
          <a:off x="18605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120396</xdr:rowOff>
    </xdr:from>
    <xdr:to>
      <xdr:col>102</xdr:col>
      <xdr:colOff>114300</xdr:colOff>
      <xdr:row>62</xdr:row>
      <xdr:rowOff>126492</xdr:rowOff>
    </xdr:to>
    <xdr:cxnSp macro="">
      <xdr:nvCxnSpPr>
        <xdr:cNvPr id="608" name="直線コネクタ 607"/>
        <xdr:cNvCxnSpPr/>
      </xdr:nvCxnSpPr>
      <xdr:spPr>
        <a:xfrm>
          <a:off x="18656300" y="107502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09"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0"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1"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2"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113555</xdr:rowOff>
    </xdr:from>
    <xdr:ext cx="469744" cy="259045"/>
    <xdr:sp macro="" textlink="">
      <xdr:nvSpPr>
        <xdr:cNvPr id="613" name="n_1mainValue【学校施設】&#10;一人当たり面積"/>
        <xdr:cNvSpPr txBox="1"/>
      </xdr:nvSpPr>
      <xdr:spPr>
        <a:xfrm>
          <a:off x="21075727"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614" name="n_2mainValue【学校施設】&#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615" name="n_3main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162323</xdr:rowOff>
    </xdr:from>
    <xdr:ext cx="469744" cy="259045"/>
    <xdr:sp macro="" textlink="">
      <xdr:nvSpPr>
        <xdr:cNvPr id="616" name="n_4mainValue【学校施設】&#10;一人当たり面積"/>
        <xdr:cNvSpPr txBox="1"/>
      </xdr:nvSpPr>
      <xdr:spPr>
        <a:xfrm>
          <a:off x="1842142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2" name="直線コネクタ 641"/>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45"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46" name="直線コネクタ 645"/>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47"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48" name="フローチャート: 判断 647"/>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49" name="フローチャート: 判断 648"/>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0" name="フローチャート: 判断 649"/>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1" name="フローチャート: 判断 650"/>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2" name="フローチャート: 判断 651"/>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658" name="楕円 657"/>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659" name="【児童館】&#10;有形固定資産減価償却率該当値テキスト"/>
        <xdr:cNvSpPr txBox="1"/>
      </xdr:nvSpPr>
      <xdr:spPr>
        <a:xfrm>
          <a:off x="16357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660" name="楕円 659"/>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xdr:rowOff>
    </xdr:from>
    <xdr:to>
      <xdr:col>85</xdr:col>
      <xdr:colOff>127000</xdr:colOff>
      <xdr:row>82</xdr:row>
      <xdr:rowOff>41366</xdr:rowOff>
    </xdr:to>
    <xdr:cxnSp macro="">
      <xdr:nvCxnSpPr>
        <xdr:cNvPr id="661" name="直線コネクタ 660"/>
        <xdr:cNvCxnSpPr/>
      </xdr:nvCxnSpPr>
      <xdr:spPr>
        <a:xfrm>
          <a:off x="15481300" y="140610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140788</xdr:rowOff>
    </xdr:from>
    <xdr:to>
      <xdr:col>76</xdr:col>
      <xdr:colOff>165100</xdr:colOff>
      <xdr:row>82</xdr:row>
      <xdr:rowOff>70938</xdr:rowOff>
    </xdr:to>
    <xdr:sp macro="" textlink="">
      <xdr:nvSpPr>
        <xdr:cNvPr id="662" name="楕円 661"/>
        <xdr:cNvSpPr/>
      </xdr:nvSpPr>
      <xdr:spPr>
        <a:xfrm>
          <a:off x="14541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20138</xdr:rowOff>
    </xdr:to>
    <xdr:cxnSp macro="">
      <xdr:nvCxnSpPr>
        <xdr:cNvPr id="663" name="直線コネクタ 662"/>
        <xdr:cNvCxnSpPr/>
      </xdr:nvCxnSpPr>
      <xdr:spPr>
        <a:xfrm flipV="1">
          <a:off x="14592300" y="140610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664" name="楕円 663"/>
        <xdr:cNvSpPr/>
      </xdr:nvSpPr>
      <xdr:spPr>
        <a:xfrm>
          <a:off x="13652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20138</xdr:rowOff>
    </xdr:from>
    <xdr:to>
      <xdr:col>76</xdr:col>
      <xdr:colOff>114300</xdr:colOff>
      <xdr:row>82</xdr:row>
      <xdr:rowOff>132806</xdr:rowOff>
    </xdr:to>
    <xdr:cxnSp macro="">
      <xdr:nvCxnSpPr>
        <xdr:cNvPr id="665" name="直線コネクタ 664"/>
        <xdr:cNvCxnSpPr/>
      </xdr:nvCxnSpPr>
      <xdr:spPr>
        <a:xfrm flipV="1">
          <a:off x="13703300" y="14079038"/>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46082</xdr:rowOff>
    </xdr:from>
    <xdr:to>
      <xdr:col>67</xdr:col>
      <xdr:colOff>101600</xdr:colOff>
      <xdr:row>83</xdr:row>
      <xdr:rowOff>147682</xdr:rowOff>
    </xdr:to>
    <xdr:sp macro="" textlink="">
      <xdr:nvSpPr>
        <xdr:cNvPr id="666" name="楕円 665"/>
        <xdr:cNvSpPr/>
      </xdr:nvSpPr>
      <xdr:spPr>
        <a:xfrm>
          <a:off x="12763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83</xdr:row>
      <xdr:rowOff>96882</xdr:rowOff>
    </xdr:to>
    <xdr:cxnSp macro="">
      <xdr:nvCxnSpPr>
        <xdr:cNvPr id="667" name="直線コネクタ 666"/>
        <xdr:cNvCxnSpPr/>
      </xdr:nvCxnSpPr>
      <xdr:spPr>
        <a:xfrm flipV="1">
          <a:off x="12814300" y="14191706"/>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68"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69"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0"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1"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69504</xdr:rowOff>
    </xdr:from>
    <xdr:ext cx="405111" cy="259045"/>
    <xdr:sp macro="" textlink="">
      <xdr:nvSpPr>
        <xdr:cNvPr id="672" name="n_1mainValue【児童館】&#10;有形固定資産減価償却率"/>
        <xdr:cNvSpPr txBox="1"/>
      </xdr:nvSpPr>
      <xdr:spPr>
        <a:xfrm>
          <a:off x="15266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62065</xdr:rowOff>
    </xdr:from>
    <xdr:ext cx="405111" cy="259045"/>
    <xdr:sp macro="" textlink="">
      <xdr:nvSpPr>
        <xdr:cNvPr id="673" name="n_2mainValue【児童館】&#10;有形固定資産減価償却率"/>
        <xdr:cNvSpPr txBox="1"/>
      </xdr:nvSpPr>
      <xdr:spPr>
        <a:xfrm>
          <a:off x="14389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3283</xdr:rowOff>
    </xdr:from>
    <xdr:ext cx="405111" cy="259045"/>
    <xdr:sp macro="" textlink="">
      <xdr:nvSpPr>
        <xdr:cNvPr id="674" name="n_3mainValue【児童館】&#10;有形固定資産減価償却率"/>
        <xdr:cNvSpPr txBox="1"/>
      </xdr:nvSpPr>
      <xdr:spPr>
        <a:xfrm>
          <a:off x="13500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675" name="n_4mainValue【児童館】&#10;有形固定資産減価償却率"/>
        <xdr:cNvSpPr txBox="1"/>
      </xdr:nvSpPr>
      <xdr:spPr>
        <a:xfrm>
          <a:off x="12611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99" name="直線コネクタ 698"/>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1" name="直線コネクタ 7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2"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3" name="直線コネクタ 702"/>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04"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05" name="フローチャート: 判断 704"/>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06" name="フローチャート: 判断 705"/>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7" name="フローチャート: 判断 70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08" name="フローチャート: 判断 707"/>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09" name="フローチャート: 判断 708"/>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15" name="楕円 714"/>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716" name="【児童館】&#10;一人当たり面積該当値テキスト"/>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17" name="楕円 716"/>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718" name="直線コネクタ 717"/>
        <xdr:cNvCxnSpPr/>
      </xdr:nvCxnSpPr>
      <xdr:spPr>
        <a:xfrm>
          <a:off x="21323300" y="1367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719" name="楕円 718"/>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80</xdr:row>
      <xdr:rowOff>0</xdr:rowOff>
    </xdr:to>
    <xdr:cxnSp macro="">
      <xdr:nvCxnSpPr>
        <xdr:cNvPr id="720" name="直線コネクタ 719"/>
        <xdr:cNvCxnSpPr/>
      </xdr:nvCxnSpPr>
      <xdr:spPr>
        <a:xfrm flipV="1">
          <a:off x="20434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21" name="楕円 720"/>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76200</xdr:rowOff>
    </xdr:to>
    <xdr:cxnSp macro="">
      <xdr:nvCxnSpPr>
        <xdr:cNvPr id="722" name="直線コネクタ 721"/>
        <xdr:cNvCxnSpPr/>
      </xdr:nvCxnSpPr>
      <xdr:spPr>
        <a:xfrm flipV="1">
          <a:off x="19545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3" name="楕円 722"/>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114300</xdr:rowOff>
    </xdr:to>
    <xdr:cxnSp macro="">
      <xdr:nvCxnSpPr>
        <xdr:cNvPr id="724" name="直線コネクタ 723"/>
        <xdr:cNvCxnSpPr/>
      </xdr:nvCxnSpPr>
      <xdr:spPr>
        <a:xfrm flipV="1">
          <a:off x="18656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25"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6"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27"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28"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29"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730" name="n_2mainValue【児童館】&#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31"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2" name="n_4mainValue【児童館】&#10;一人当たり面積"/>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ea"/>
              <a:ea typeface="+mn-ea"/>
              <a:cs typeface="+mn-cs"/>
            </a:rPr>
            <a:t>類似団体と比較して、一人当たりの面積が多い施設としては、</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認定こども園・幼稚園・保育所</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公営住宅</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児童館</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となっている。</a:t>
          </a:r>
        </a:p>
        <a:p>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道路</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橋りょう・トンネル</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の一人当たりの延長や有形固定資産額は類似団体と比較し少なくなっているが、これは町の面積が大きくなく、また、山林もないことが主因として考えられる。</a:t>
          </a:r>
        </a:p>
        <a:p>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公営住宅</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については、</a:t>
          </a:r>
          <a:r>
            <a:rPr lang="en-US" altLang="ja-JP" sz="1200" b="0" i="0" u="none" strike="noStrike" baseline="0" smtClean="0">
              <a:solidFill>
                <a:schemeClr val="dk1"/>
              </a:solidFill>
              <a:latin typeface="+mn-ea"/>
              <a:ea typeface="+mn-ea"/>
              <a:cs typeface="+mn-cs"/>
            </a:rPr>
            <a:t>1960</a:t>
          </a:r>
          <a:r>
            <a:rPr lang="ja-JP" altLang="en-US" sz="1200" b="0" i="0" u="none" strike="noStrike" baseline="0" smtClean="0">
              <a:solidFill>
                <a:schemeClr val="dk1"/>
              </a:solidFill>
              <a:latin typeface="+mn-ea"/>
              <a:ea typeface="+mn-ea"/>
              <a:cs typeface="+mn-cs"/>
            </a:rPr>
            <a:t>年代から</a:t>
          </a:r>
          <a:r>
            <a:rPr lang="en-US" altLang="ja-JP" sz="1200" b="0" i="0" u="none" strike="noStrike" baseline="0" smtClean="0">
              <a:solidFill>
                <a:schemeClr val="dk1"/>
              </a:solidFill>
              <a:latin typeface="+mn-ea"/>
              <a:ea typeface="+mn-ea"/>
              <a:cs typeface="+mn-cs"/>
            </a:rPr>
            <a:t>70</a:t>
          </a:r>
          <a:r>
            <a:rPr lang="ja-JP" altLang="en-US" sz="1200" b="0" i="0" u="none" strike="noStrike" baseline="0" smtClean="0">
              <a:solidFill>
                <a:schemeClr val="dk1"/>
              </a:solidFill>
              <a:latin typeface="+mn-ea"/>
              <a:ea typeface="+mn-ea"/>
              <a:cs typeface="+mn-cs"/>
            </a:rPr>
            <a:t>年代にかけて建設されたものも多く、統廃合を検討する。特に老朽化が著しい公営住宅については、廃止を検討する。</a:t>
          </a:r>
        </a:p>
        <a:p>
          <a:r>
            <a:rPr lang="ja-JP" altLang="en-US" sz="1200" b="0" i="0" u="none" strike="noStrike" baseline="0" smtClean="0">
              <a:solidFill>
                <a:schemeClr val="dk1"/>
              </a:solidFill>
              <a:latin typeface="+mn-ea"/>
              <a:ea typeface="+mn-ea"/>
              <a:cs typeface="+mn-cs"/>
            </a:rPr>
            <a:t>小中学校や幼稚園については、個別管理計画に基づき、今後長寿命化などの施策を実施していく。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70774</xdr:rowOff>
    </xdr:from>
    <xdr:ext cx="405111" cy="259045"/>
    <xdr:sp macro="" textlink="">
      <xdr:nvSpPr>
        <xdr:cNvPr id="75" name="【図書館】&#10;有形固定資産減価償却率該当値テキスト"/>
        <xdr:cNvSpPr txBox="1"/>
      </xdr:nvSpPr>
      <xdr:spPr>
        <a:xfrm>
          <a:off x="4673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58057</xdr:rowOff>
    </xdr:from>
    <xdr:to>
      <xdr:col>20</xdr:col>
      <xdr:colOff>38100</xdr:colOff>
      <xdr:row>38</xdr:row>
      <xdr:rowOff>159657</xdr:rowOff>
    </xdr:to>
    <xdr:sp macro="" textlink="">
      <xdr:nvSpPr>
        <xdr:cNvPr id="76" name="楕円 75"/>
        <xdr:cNvSpPr/>
      </xdr:nvSpPr>
      <xdr:spPr>
        <a:xfrm>
          <a:off x="3746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143147</xdr:rowOff>
    </xdr:to>
    <xdr:cxnSp macro="">
      <xdr:nvCxnSpPr>
        <xdr:cNvPr id="77" name="直線コネクタ 76"/>
        <xdr:cNvCxnSpPr/>
      </xdr:nvCxnSpPr>
      <xdr:spPr>
        <a:xfrm>
          <a:off x="3797300" y="66239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27033</xdr:rowOff>
    </xdr:from>
    <xdr:to>
      <xdr:col>15</xdr:col>
      <xdr:colOff>101600</xdr:colOff>
      <xdr:row>38</xdr:row>
      <xdr:rowOff>128633</xdr:rowOff>
    </xdr:to>
    <xdr:sp macro="" textlink="">
      <xdr:nvSpPr>
        <xdr:cNvPr id="78" name="楕円 77"/>
        <xdr:cNvSpPr/>
      </xdr:nvSpPr>
      <xdr:spPr>
        <a:xfrm>
          <a:off x="2857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77833</xdr:rowOff>
    </xdr:from>
    <xdr:to>
      <xdr:col>19</xdr:col>
      <xdr:colOff>177800</xdr:colOff>
      <xdr:row>38</xdr:row>
      <xdr:rowOff>108857</xdr:rowOff>
    </xdr:to>
    <xdr:cxnSp macro="">
      <xdr:nvCxnSpPr>
        <xdr:cNvPr id="79" name="直線コネクタ 78"/>
        <xdr:cNvCxnSpPr/>
      </xdr:nvCxnSpPr>
      <xdr:spPr>
        <a:xfrm>
          <a:off x="2908300" y="65929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77833</xdr:rowOff>
    </xdr:to>
    <xdr:cxnSp macro="">
      <xdr:nvCxnSpPr>
        <xdr:cNvPr id="81" name="直線コネクタ 80"/>
        <xdr:cNvCxnSpPr/>
      </xdr:nvCxnSpPr>
      <xdr:spPr>
        <a:xfrm>
          <a:off x="2019300" y="65586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xdr:cNvSpPr/>
      </xdr:nvSpPr>
      <xdr:spPr>
        <a:xfrm>
          <a:off x="1079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43543</xdr:rowOff>
    </xdr:to>
    <xdr:cxnSp macro="">
      <xdr:nvCxnSpPr>
        <xdr:cNvPr id="83" name="直線コネクタ 82"/>
        <xdr:cNvCxnSpPr/>
      </xdr:nvCxnSpPr>
      <xdr:spPr>
        <a:xfrm>
          <a:off x="1130300" y="6532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150784</xdr:rowOff>
    </xdr:from>
    <xdr:ext cx="405111" cy="259045"/>
    <xdr:sp macro="" textlink="">
      <xdr:nvSpPr>
        <xdr:cNvPr id="88" name="n_1main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119760</xdr:rowOff>
    </xdr:from>
    <xdr:ext cx="405111" cy="259045"/>
    <xdr:sp macro="" textlink="">
      <xdr:nvSpPr>
        <xdr:cNvPr id="89" name="n_2mainValue【図書館】&#10;有形固定資産減価償却率"/>
        <xdr:cNvSpPr txBox="1"/>
      </xdr:nvSpPr>
      <xdr:spPr>
        <a:xfrm>
          <a:off x="2705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59344</xdr:rowOff>
    </xdr:from>
    <xdr:ext cx="405111" cy="259045"/>
    <xdr:sp macro="" textlink="">
      <xdr:nvSpPr>
        <xdr:cNvPr id="91" name="n_4mainValue【図書館】&#10;有形固定資産減価償却率"/>
        <xdr:cNvSpPr txBox="1"/>
      </xdr:nvSpPr>
      <xdr:spPr>
        <a:xfrm>
          <a:off x="927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1" name="楕円 130"/>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2" name="【図書館】&#10;一人当たり面積該当値テキスト"/>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3" name="楕円 132"/>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34" name="直線コネクタ 133"/>
        <xdr:cNvCxnSpPr/>
      </xdr:nvCxnSpPr>
      <xdr:spPr>
        <a:xfrm>
          <a:off x="9639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5" name="楕円 134"/>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87630</xdr:rowOff>
    </xdr:to>
    <xdr:cxnSp macro="">
      <xdr:nvCxnSpPr>
        <xdr:cNvPr id="136" name="直線コネクタ 135"/>
        <xdr:cNvCxnSpPr/>
      </xdr:nvCxnSpPr>
      <xdr:spPr>
        <a:xfrm>
          <a:off x="8750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7" name="楕円 136"/>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87630</xdr:rowOff>
    </xdr:to>
    <xdr:cxnSp macro="">
      <xdr:nvCxnSpPr>
        <xdr:cNvPr id="138" name="直線コネクタ 137"/>
        <xdr:cNvCxnSpPr/>
      </xdr:nvCxnSpPr>
      <xdr:spPr>
        <a:xfrm>
          <a:off x="7861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9" name="楕円 138"/>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45720</xdr:rowOff>
    </xdr:from>
    <xdr:to>
      <xdr:col>41</xdr:col>
      <xdr:colOff>50800</xdr:colOff>
      <xdr:row>41</xdr:row>
      <xdr:rowOff>87630</xdr:rowOff>
    </xdr:to>
    <xdr:cxnSp macro="">
      <xdr:nvCxnSpPr>
        <xdr:cNvPr id="140" name="直線コネクタ 139"/>
        <xdr:cNvCxnSpPr/>
      </xdr:nvCxnSpPr>
      <xdr:spPr>
        <a:xfrm>
          <a:off x="6972300" y="7075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5"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6" name="n_2mainValue【図書館】&#10;一人当たり面積"/>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7"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156573</xdr:rowOff>
    </xdr:from>
    <xdr:to>
      <xdr:col>24</xdr:col>
      <xdr:colOff>114300</xdr:colOff>
      <xdr:row>58</xdr:row>
      <xdr:rowOff>86723</xdr:rowOff>
    </xdr:to>
    <xdr:sp macro="" textlink="">
      <xdr:nvSpPr>
        <xdr:cNvPr id="190" name="楕円 189"/>
        <xdr:cNvSpPr/>
      </xdr:nvSpPr>
      <xdr:spPr>
        <a:xfrm>
          <a:off x="4584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8000</xdr:rowOff>
    </xdr:from>
    <xdr:ext cx="405111" cy="259045"/>
    <xdr:sp macro="" textlink="">
      <xdr:nvSpPr>
        <xdr:cNvPr id="191" name="【体育館・プール】&#10;有形固定資産減価償却率該当値テキスト"/>
        <xdr:cNvSpPr txBox="1"/>
      </xdr:nvSpPr>
      <xdr:spPr>
        <a:xfrm>
          <a:off x="4673600" y="978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112485</xdr:rowOff>
    </xdr:from>
    <xdr:to>
      <xdr:col>20</xdr:col>
      <xdr:colOff>38100</xdr:colOff>
      <xdr:row>58</xdr:row>
      <xdr:rowOff>42635</xdr:rowOff>
    </xdr:to>
    <xdr:sp macro="" textlink="">
      <xdr:nvSpPr>
        <xdr:cNvPr id="192" name="楕円 191"/>
        <xdr:cNvSpPr/>
      </xdr:nvSpPr>
      <xdr:spPr>
        <a:xfrm>
          <a:off x="3746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58</xdr:row>
      <xdr:rowOff>35923</xdr:rowOff>
    </xdr:to>
    <xdr:cxnSp macro="">
      <xdr:nvCxnSpPr>
        <xdr:cNvPr id="193" name="直線コネクタ 192"/>
        <xdr:cNvCxnSpPr/>
      </xdr:nvCxnSpPr>
      <xdr:spPr>
        <a:xfrm>
          <a:off x="3797300" y="993593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94524</xdr:rowOff>
    </xdr:from>
    <xdr:to>
      <xdr:col>15</xdr:col>
      <xdr:colOff>101600</xdr:colOff>
      <xdr:row>58</xdr:row>
      <xdr:rowOff>24674</xdr:rowOff>
    </xdr:to>
    <xdr:sp macro="" textlink="">
      <xdr:nvSpPr>
        <xdr:cNvPr id="194" name="楕円 193"/>
        <xdr:cNvSpPr/>
      </xdr:nvSpPr>
      <xdr:spPr>
        <a:xfrm>
          <a:off x="2857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145324</xdr:rowOff>
    </xdr:from>
    <xdr:to>
      <xdr:col>19</xdr:col>
      <xdr:colOff>177800</xdr:colOff>
      <xdr:row>57</xdr:row>
      <xdr:rowOff>163285</xdr:rowOff>
    </xdr:to>
    <xdr:cxnSp macro="">
      <xdr:nvCxnSpPr>
        <xdr:cNvPr id="195" name="直線コネクタ 194"/>
        <xdr:cNvCxnSpPr/>
      </xdr:nvCxnSpPr>
      <xdr:spPr>
        <a:xfrm>
          <a:off x="2908300" y="991797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61867</xdr:rowOff>
    </xdr:from>
    <xdr:to>
      <xdr:col>10</xdr:col>
      <xdr:colOff>165100</xdr:colOff>
      <xdr:row>57</xdr:row>
      <xdr:rowOff>163467</xdr:rowOff>
    </xdr:to>
    <xdr:sp macro="" textlink="">
      <xdr:nvSpPr>
        <xdr:cNvPr id="196" name="楕円 195"/>
        <xdr:cNvSpPr/>
      </xdr:nvSpPr>
      <xdr:spPr>
        <a:xfrm>
          <a:off x="1968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112667</xdr:rowOff>
    </xdr:from>
    <xdr:to>
      <xdr:col>15</xdr:col>
      <xdr:colOff>50800</xdr:colOff>
      <xdr:row>57</xdr:row>
      <xdr:rowOff>145324</xdr:rowOff>
    </xdr:to>
    <xdr:cxnSp macro="">
      <xdr:nvCxnSpPr>
        <xdr:cNvPr id="197" name="直線コネクタ 196"/>
        <xdr:cNvCxnSpPr/>
      </xdr:nvCxnSpPr>
      <xdr:spPr>
        <a:xfrm>
          <a:off x="2019300" y="988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27577</xdr:rowOff>
    </xdr:from>
    <xdr:to>
      <xdr:col>6</xdr:col>
      <xdr:colOff>38100</xdr:colOff>
      <xdr:row>57</xdr:row>
      <xdr:rowOff>129177</xdr:rowOff>
    </xdr:to>
    <xdr:sp macro="" textlink="">
      <xdr:nvSpPr>
        <xdr:cNvPr id="198" name="楕円 197"/>
        <xdr:cNvSpPr/>
      </xdr:nvSpPr>
      <xdr:spPr>
        <a:xfrm>
          <a:off x="1079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78377</xdr:rowOff>
    </xdr:from>
    <xdr:to>
      <xdr:col>10</xdr:col>
      <xdr:colOff>114300</xdr:colOff>
      <xdr:row>57</xdr:row>
      <xdr:rowOff>112667</xdr:rowOff>
    </xdr:to>
    <xdr:cxnSp macro="">
      <xdr:nvCxnSpPr>
        <xdr:cNvPr id="199" name="直線コネクタ 198"/>
        <xdr:cNvCxnSpPr/>
      </xdr:nvCxnSpPr>
      <xdr:spPr>
        <a:xfrm>
          <a:off x="1130300" y="98510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59162</xdr:rowOff>
    </xdr:from>
    <xdr:ext cx="405111" cy="259045"/>
    <xdr:sp macro="" textlink="">
      <xdr:nvSpPr>
        <xdr:cNvPr id="204" name="n_1mainValue【体育館・プール】&#10;有形固定資産減価償却率"/>
        <xdr:cNvSpPr txBox="1"/>
      </xdr:nvSpPr>
      <xdr:spPr>
        <a:xfrm>
          <a:off x="3582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41201</xdr:rowOff>
    </xdr:from>
    <xdr:ext cx="405111" cy="259045"/>
    <xdr:sp macro="" textlink="">
      <xdr:nvSpPr>
        <xdr:cNvPr id="205" name="n_2mainValue【体育館・プール】&#10;有形固定資産減価償却率"/>
        <xdr:cNvSpPr txBox="1"/>
      </xdr:nvSpPr>
      <xdr:spPr>
        <a:xfrm>
          <a:off x="2705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8544</xdr:rowOff>
    </xdr:from>
    <xdr:ext cx="405111" cy="259045"/>
    <xdr:sp macro="" textlink="">
      <xdr:nvSpPr>
        <xdr:cNvPr id="206" name="n_3mainValue【体育館・プール】&#10;有形固定資産減価償却率"/>
        <xdr:cNvSpPr txBox="1"/>
      </xdr:nvSpPr>
      <xdr:spPr>
        <a:xfrm>
          <a:off x="1816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145704</xdr:rowOff>
    </xdr:from>
    <xdr:ext cx="405111" cy="259045"/>
    <xdr:sp macro="" textlink="">
      <xdr:nvSpPr>
        <xdr:cNvPr id="207" name="n_4mainValue【体育館・プール】&#10;有形固定資産減価償却率"/>
        <xdr:cNvSpPr txBox="1"/>
      </xdr:nvSpPr>
      <xdr:spPr>
        <a:xfrm>
          <a:off x="9277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141605</xdr:rowOff>
    </xdr:from>
    <xdr:to>
      <xdr:col>55</xdr:col>
      <xdr:colOff>50800</xdr:colOff>
      <xdr:row>62</xdr:row>
      <xdr:rowOff>71755</xdr:rowOff>
    </xdr:to>
    <xdr:sp macro="" textlink="">
      <xdr:nvSpPr>
        <xdr:cNvPr id="247" name="楕円 246"/>
        <xdr:cNvSpPr/>
      </xdr:nvSpPr>
      <xdr:spPr>
        <a:xfrm>
          <a:off x="10426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164482</xdr:rowOff>
    </xdr:from>
    <xdr:ext cx="469744" cy="259045"/>
    <xdr:sp macro="" textlink="">
      <xdr:nvSpPr>
        <xdr:cNvPr id="248" name="【体育館・プール】&#10;一人当たり面積該当値テキスト"/>
        <xdr:cNvSpPr txBox="1"/>
      </xdr:nvSpPr>
      <xdr:spPr>
        <a:xfrm>
          <a:off x="10515600"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9" name="楕円 248"/>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20955</xdr:rowOff>
    </xdr:to>
    <xdr:cxnSp macro="">
      <xdr:nvCxnSpPr>
        <xdr:cNvPr id="250" name="直線コネクタ 249"/>
        <xdr:cNvCxnSpPr/>
      </xdr:nvCxnSpPr>
      <xdr:spPr>
        <a:xfrm>
          <a:off x="9639300" y="106489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1" name="楕円 250"/>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19050</xdr:rowOff>
    </xdr:to>
    <xdr:cxnSp macro="">
      <xdr:nvCxnSpPr>
        <xdr:cNvPr id="252" name="直線コネクタ 251"/>
        <xdr:cNvCxnSpPr/>
      </xdr:nvCxnSpPr>
      <xdr:spPr>
        <a:xfrm>
          <a:off x="8750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137795</xdr:rowOff>
    </xdr:from>
    <xdr:to>
      <xdr:col>41</xdr:col>
      <xdr:colOff>101600</xdr:colOff>
      <xdr:row>62</xdr:row>
      <xdr:rowOff>67945</xdr:rowOff>
    </xdr:to>
    <xdr:sp macro="" textlink="">
      <xdr:nvSpPr>
        <xdr:cNvPr id="253" name="楕円 252"/>
        <xdr:cNvSpPr/>
      </xdr:nvSpPr>
      <xdr:spPr>
        <a:xfrm>
          <a:off x="7810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17145</xdr:rowOff>
    </xdr:from>
    <xdr:to>
      <xdr:col>45</xdr:col>
      <xdr:colOff>177800</xdr:colOff>
      <xdr:row>62</xdr:row>
      <xdr:rowOff>19050</xdr:rowOff>
    </xdr:to>
    <xdr:cxnSp macro="">
      <xdr:nvCxnSpPr>
        <xdr:cNvPr id="254" name="直線コネクタ 253"/>
        <xdr:cNvCxnSpPr/>
      </xdr:nvCxnSpPr>
      <xdr:spPr>
        <a:xfrm>
          <a:off x="7861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135890</xdr:rowOff>
    </xdr:from>
    <xdr:to>
      <xdr:col>36</xdr:col>
      <xdr:colOff>165100</xdr:colOff>
      <xdr:row>62</xdr:row>
      <xdr:rowOff>66040</xdr:rowOff>
    </xdr:to>
    <xdr:sp macro="" textlink="">
      <xdr:nvSpPr>
        <xdr:cNvPr id="255" name="楕円 254"/>
        <xdr:cNvSpPr/>
      </xdr:nvSpPr>
      <xdr:spPr>
        <a:xfrm>
          <a:off x="692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xdr:rowOff>
    </xdr:from>
    <xdr:to>
      <xdr:col>41</xdr:col>
      <xdr:colOff>50800</xdr:colOff>
      <xdr:row>62</xdr:row>
      <xdr:rowOff>17145</xdr:rowOff>
    </xdr:to>
    <xdr:cxnSp macro="">
      <xdr:nvCxnSpPr>
        <xdr:cNvPr id="256" name="直線コネクタ 255"/>
        <xdr:cNvCxnSpPr/>
      </xdr:nvCxnSpPr>
      <xdr:spPr>
        <a:xfrm>
          <a:off x="6972300" y="10645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61"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86377</xdr:rowOff>
    </xdr:from>
    <xdr:ext cx="469744" cy="259045"/>
    <xdr:sp macro="" textlink="">
      <xdr:nvSpPr>
        <xdr:cNvPr id="262" name="n_2mainValue【体育館・プール】&#10;一人当たり面積"/>
        <xdr:cNvSpPr txBox="1"/>
      </xdr:nvSpPr>
      <xdr:spPr>
        <a:xfrm>
          <a:off x="8515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263" name="n_3mainValue【体育館・プール】&#10;一人当たり面積"/>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82567</xdr:rowOff>
    </xdr:from>
    <xdr:ext cx="469744" cy="259045"/>
    <xdr:sp macro="" textlink="">
      <xdr:nvSpPr>
        <xdr:cNvPr id="264" name="n_4mainValue【体育館・プール】&#10;一人当たり面積"/>
        <xdr:cNvSpPr txBox="1"/>
      </xdr:nvSpPr>
      <xdr:spPr>
        <a:xfrm>
          <a:off x="6737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306" name="楕円 305"/>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45738</xdr:rowOff>
    </xdr:from>
    <xdr:ext cx="405111" cy="259045"/>
    <xdr:sp macro="" textlink="">
      <xdr:nvSpPr>
        <xdr:cNvPr id="307" name="【福祉施設】&#10;有形固定資産減価償却率該当値テキスト"/>
        <xdr:cNvSpPr txBox="1"/>
      </xdr:nvSpPr>
      <xdr:spPr>
        <a:xfrm>
          <a:off x="4673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363</xdr:rowOff>
    </xdr:from>
    <xdr:to>
      <xdr:col>20</xdr:col>
      <xdr:colOff>38100</xdr:colOff>
      <xdr:row>86</xdr:row>
      <xdr:rowOff>101963</xdr:rowOff>
    </xdr:to>
    <xdr:sp macro="" textlink="">
      <xdr:nvSpPr>
        <xdr:cNvPr id="308" name="楕円 307"/>
        <xdr:cNvSpPr/>
      </xdr:nvSpPr>
      <xdr:spPr>
        <a:xfrm>
          <a:off x="3746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86</xdr:row>
      <xdr:rowOff>51163</xdr:rowOff>
    </xdr:to>
    <xdr:cxnSp macro="">
      <xdr:nvCxnSpPr>
        <xdr:cNvPr id="309" name="直線コネクタ 308"/>
        <xdr:cNvCxnSpPr/>
      </xdr:nvCxnSpPr>
      <xdr:spPr>
        <a:xfrm flipV="1">
          <a:off x="3797300" y="14691361"/>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139156</xdr:rowOff>
    </xdr:from>
    <xdr:to>
      <xdr:col>15</xdr:col>
      <xdr:colOff>101600</xdr:colOff>
      <xdr:row>86</xdr:row>
      <xdr:rowOff>69306</xdr:rowOff>
    </xdr:to>
    <xdr:sp macro="" textlink="">
      <xdr:nvSpPr>
        <xdr:cNvPr id="310" name="楕円 309"/>
        <xdr:cNvSpPr/>
      </xdr:nvSpPr>
      <xdr:spPr>
        <a:xfrm>
          <a:off x="2857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18506</xdr:rowOff>
    </xdr:from>
    <xdr:to>
      <xdr:col>19</xdr:col>
      <xdr:colOff>177800</xdr:colOff>
      <xdr:row>86</xdr:row>
      <xdr:rowOff>51163</xdr:rowOff>
    </xdr:to>
    <xdr:cxnSp macro="">
      <xdr:nvCxnSpPr>
        <xdr:cNvPr id="311" name="直線コネクタ 310"/>
        <xdr:cNvCxnSpPr/>
      </xdr:nvCxnSpPr>
      <xdr:spPr>
        <a:xfrm>
          <a:off x="2908300" y="14763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119562</xdr:rowOff>
    </xdr:from>
    <xdr:to>
      <xdr:col>10</xdr:col>
      <xdr:colOff>165100</xdr:colOff>
      <xdr:row>86</xdr:row>
      <xdr:rowOff>49712</xdr:rowOff>
    </xdr:to>
    <xdr:sp macro="" textlink="">
      <xdr:nvSpPr>
        <xdr:cNvPr id="312" name="楕円 311"/>
        <xdr:cNvSpPr/>
      </xdr:nvSpPr>
      <xdr:spPr>
        <a:xfrm>
          <a:off x="196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170362</xdr:rowOff>
    </xdr:from>
    <xdr:to>
      <xdr:col>15</xdr:col>
      <xdr:colOff>50800</xdr:colOff>
      <xdr:row>86</xdr:row>
      <xdr:rowOff>18506</xdr:rowOff>
    </xdr:to>
    <xdr:cxnSp macro="">
      <xdr:nvCxnSpPr>
        <xdr:cNvPr id="313" name="直線コネクタ 312"/>
        <xdr:cNvCxnSpPr/>
      </xdr:nvCxnSpPr>
      <xdr:spPr>
        <a:xfrm>
          <a:off x="2019300" y="147436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134257</xdr:rowOff>
    </xdr:from>
    <xdr:to>
      <xdr:col>6</xdr:col>
      <xdr:colOff>38100</xdr:colOff>
      <xdr:row>86</xdr:row>
      <xdr:rowOff>64407</xdr:rowOff>
    </xdr:to>
    <xdr:sp macro="" textlink="">
      <xdr:nvSpPr>
        <xdr:cNvPr id="314" name="楕円 313"/>
        <xdr:cNvSpPr/>
      </xdr:nvSpPr>
      <xdr:spPr>
        <a:xfrm>
          <a:off x="1079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170362</xdr:rowOff>
    </xdr:from>
    <xdr:to>
      <xdr:col>10</xdr:col>
      <xdr:colOff>114300</xdr:colOff>
      <xdr:row>86</xdr:row>
      <xdr:rowOff>13607</xdr:rowOff>
    </xdr:to>
    <xdr:cxnSp macro="">
      <xdr:nvCxnSpPr>
        <xdr:cNvPr id="315" name="直線コネクタ 314"/>
        <xdr:cNvCxnSpPr/>
      </xdr:nvCxnSpPr>
      <xdr:spPr>
        <a:xfrm flipV="1">
          <a:off x="1130300" y="147436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93090</xdr:rowOff>
    </xdr:from>
    <xdr:ext cx="405111" cy="259045"/>
    <xdr:sp macro="" textlink="">
      <xdr:nvSpPr>
        <xdr:cNvPr id="320" name="n_1mainValue【福祉施設】&#10;有形固定資産減価償却率"/>
        <xdr:cNvSpPr txBox="1"/>
      </xdr:nvSpPr>
      <xdr:spPr>
        <a:xfrm>
          <a:off x="35820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60433</xdr:rowOff>
    </xdr:from>
    <xdr:ext cx="405111" cy="259045"/>
    <xdr:sp macro="" textlink="">
      <xdr:nvSpPr>
        <xdr:cNvPr id="321" name="n_2mainValue【福祉施設】&#10;有形固定資産減価償却率"/>
        <xdr:cNvSpPr txBox="1"/>
      </xdr:nvSpPr>
      <xdr:spPr>
        <a:xfrm>
          <a:off x="2705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40839</xdr:rowOff>
    </xdr:from>
    <xdr:ext cx="405111" cy="259045"/>
    <xdr:sp macro="" textlink="">
      <xdr:nvSpPr>
        <xdr:cNvPr id="322" name="n_3mainValue【福祉施設】&#10;有形固定資産減価償却率"/>
        <xdr:cNvSpPr txBox="1"/>
      </xdr:nvSpPr>
      <xdr:spPr>
        <a:xfrm>
          <a:off x="1816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55534</xdr:rowOff>
    </xdr:from>
    <xdr:ext cx="405111" cy="259045"/>
    <xdr:sp macro="" textlink="">
      <xdr:nvSpPr>
        <xdr:cNvPr id="323" name="n_4mainValue【福祉施設】&#10;有形固定資産減価償却率"/>
        <xdr:cNvSpPr txBox="1"/>
      </xdr:nvSpPr>
      <xdr:spPr>
        <a:xfrm>
          <a:off x="927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61" name="楕円 360"/>
        <xdr:cNvSpPr/>
      </xdr:nvSpPr>
      <xdr:spPr>
        <a:xfrm>
          <a:off x="10426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155464</xdr:rowOff>
    </xdr:from>
    <xdr:ext cx="469744" cy="259045"/>
    <xdr:sp macro="" textlink="">
      <xdr:nvSpPr>
        <xdr:cNvPr id="362" name="【福祉施設】&#10;一人当たり面積該当値テキスト"/>
        <xdr:cNvSpPr txBox="1"/>
      </xdr:nvSpPr>
      <xdr:spPr>
        <a:xfrm>
          <a:off x="10515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10161</xdr:rowOff>
    </xdr:from>
    <xdr:to>
      <xdr:col>50</xdr:col>
      <xdr:colOff>165100</xdr:colOff>
      <xdr:row>82</xdr:row>
      <xdr:rowOff>111761</xdr:rowOff>
    </xdr:to>
    <xdr:sp macro="" textlink="">
      <xdr:nvSpPr>
        <xdr:cNvPr id="363" name="楕円 362"/>
        <xdr:cNvSpPr/>
      </xdr:nvSpPr>
      <xdr:spPr>
        <a:xfrm>
          <a:off x="958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60961</xdr:rowOff>
    </xdr:from>
    <xdr:to>
      <xdr:col>55</xdr:col>
      <xdr:colOff>0</xdr:colOff>
      <xdr:row>84</xdr:row>
      <xdr:rowOff>56387</xdr:rowOff>
    </xdr:to>
    <xdr:cxnSp macro="">
      <xdr:nvCxnSpPr>
        <xdr:cNvPr id="364" name="直線コネクタ 363"/>
        <xdr:cNvCxnSpPr/>
      </xdr:nvCxnSpPr>
      <xdr:spPr>
        <a:xfrm>
          <a:off x="9639300" y="14119861"/>
          <a:ext cx="838200" cy="3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119887</xdr:rowOff>
    </xdr:from>
    <xdr:to>
      <xdr:col>46</xdr:col>
      <xdr:colOff>38100</xdr:colOff>
      <xdr:row>83</xdr:row>
      <xdr:rowOff>50037</xdr:rowOff>
    </xdr:to>
    <xdr:sp macro="" textlink="">
      <xdr:nvSpPr>
        <xdr:cNvPr id="365" name="楕円 364"/>
        <xdr:cNvSpPr/>
      </xdr:nvSpPr>
      <xdr:spPr>
        <a:xfrm>
          <a:off x="8699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60961</xdr:rowOff>
    </xdr:from>
    <xdr:to>
      <xdr:col>50</xdr:col>
      <xdr:colOff>114300</xdr:colOff>
      <xdr:row>82</xdr:row>
      <xdr:rowOff>170687</xdr:rowOff>
    </xdr:to>
    <xdr:cxnSp macro="">
      <xdr:nvCxnSpPr>
        <xdr:cNvPr id="366" name="直線コネクタ 365"/>
        <xdr:cNvCxnSpPr/>
      </xdr:nvCxnSpPr>
      <xdr:spPr>
        <a:xfrm flipV="1">
          <a:off x="8750300" y="141198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115315</xdr:rowOff>
    </xdr:from>
    <xdr:to>
      <xdr:col>41</xdr:col>
      <xdr:colOff>101600</xdr:colOff>
      <xdr:row>83</xdr:row>
      <xdr:rowOff>45465</xdr:rowOff>
    </xdr:to>
    <xdr:sp macro="" textlink="">
      <xdr:nvSpPr>
        <xdr:cNvPr id="367" name="楕円 366"/>
        <xdr:cNvSpPr/>
      </xdr:nvSpPr>
      <xdr:spPr>
        <a:xfrm>
          <a:off x="7810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166115</xdr:rowOff>
    </xdr:from>
    <xdr:to>
      <xdr:col>45</xdr:col>
      <xdr:colOff>177800</xdr:colOff>
      <xdr:row>82</xdr:row>
      <xdr:rowOff>170687</xdr:rowOff>
    </xdr:to>
    <xdr:cxnSp macro="">
      <xdr:nvCxnSpPr>
        <xdr:cNvPr id="368" name="直線コネクタ 367"/>
        <xdr:cNvCxnSpPr/>
      </xdr:nvCxnSpPr>
      <xdr:spPr>
        <a:xfrm>
          <a:off x="7861300" y="14225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9" name="楕円 368"/>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166115</xdr:rowOff>
    </xdr:from>
    <xdr:to>
      <xdr:col>41</xdr:col>
      <xdr:colOff>50800</xdr:colOff>
      <xdr:row>82</xdr:row>
      <xdr:rowOff>166115</xdr:rowOff>
    </xdr:to>
    <xdr:cxnSp macro="">
      <xdr:nvCxnSpPr>
        <xdr:cNvPr id="370" name="直線コネクタ 369"/>
        <xdr:cNvCxnSpPr/>
      </xdr:nvCxnSpPr>
      <xdr:spPr>
        <a:xfrm>
          <a:off x="6972300" y="1422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128288</xdr:rowOff>
    </xdr:from>
    <xdr:ext cx="469744" cy="259045"/>
    <xdr:sp macro="" textlink="">
      <xdr:nvSpPr>
        <xdr:cNvPr id="375" name="n_1main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66564</xdr:rowOff>
    </xdr:from>
    <xdr:ext cx="469744" cy="259045"/>
    <xdr:sp macro="" textlink="">
      <xdr:nvSpPr>
        <xdr:cNvPr id="376" name="n_2mainValue【福祉施設】&#10;一人当たり面積"/>
        <xdr:cNvSpPr txBox="1"/>
      </xdr:nvSpPr>
      <xdr:spPr>
        <a:xfrm>
          <a:off x="8515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61992</xdr:rowOff>
    </xdr:from>
    <xdr:ext cx="469744" cy="259045"/>
    <xdr:sp macro="" textlink="">
      <xdr:nvSpPr>
        <xdr:cNvPr id="377" name="n_3mainValue【福祉施設】&#10;一人当たり面積"/>
        <xdr:cNvSpPr txBox="1"/>
      </xdr:nvSpPr>
      <xdr:spPr>
        <a:xfrm>
          <a:off x="7626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8" name="n_4mainValue【福祉施設】&#10;一人当たり面積"/>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147864</xdr:rowOff>
    </xdr:from>
    <xdr:to>
      <xdr:col>24</xdr:col>
      <xdr:colOff>114300</xdr:colOff>
      <xdr:row>100</xdr:row>
      <xdr:rowOff>78014</xdr:rowOff>
    </xdr:to>
    <xdr:sp macro="" textlink="">
      <xdr:nvSpPr>
        <xdr:cNvPr id="420" name="楕円 419"/>
        <xdr:cNvSpPr/>
      </xdr:nvSpPr>
      <xdr:spPr>
        <a:xfrm>
          <a:off x="4584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100891</xdr:rowOff>
    </xdr:from>
    <xdr:ext cx="340478" cy="259045"/>
    <xdr:sp macro="" textlink="">
      <xdr:nvSpPr>
        <xdr:cNvPr id="421" name="【市民会館】&#10;有形固定資産減価償却率該当値テキスト"/>
        <xdr:cNvSpPr txBox="1"/>
      </xdr:nvSpPr>
      <xdr:spPr>
        <a:xfrm>
          <a:off x="4673600" y="17074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97245</xdr:rowOff>
    </xdr:from>
    <xdr:to>
      <xdr:col>20</xdr:col>
      <xdr:colOff>38100</xdr:colOff>
      <xdr:row>100</xdr:row>
      <xdr:rowOff>27395</xdr:rowOff>
    </xdr:to>
    <xdr:sp macro="" textlink="">
      <xdr:nvSpPr>
        <xdr:cNvPr id="422" name="楕円 421"/>
        <xdr:cNvSpPr/>
      </xdr:nvSpPr>
      <xdr:spPr>
        <a:xfrm>
          <a:off x="3746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148045</xdr:rowOff>
    </xdr:from>
    <xdr:to>
      <xdr:col>24</xdr:col>
      <xdr:colOff>63500</xdr:colOff>
      <xdr:row>100</xdr:row>
      <xdr:rowOff>27214</xdr:rowOff>
    </xdr:to>
    <xdr:cxnSp macro="">
      <xdr:nvCxnSpPr>
        <xdr:cNvPr id="423" name="直線コネクタ 422"/>
        <xdr:cNvCxnSpPr/>
      </xdr:nvCxnSpPr>
      <xdr:spPr>
        <a:xfrm>
          <a:off x="3797300" y="17121595"/>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118473</xdr:rowOff>
    </xdr:from>
    <xdr:to>
      <xdr:col>15</xdr:col>
      <xdr:colOff>101600</xdr:colOff>
      <xdr:row>100</xdr:row>
      <xdr:rowOff>48623</xdr:rowOff>
    </xdr:to>
    <xdr:sp macro="" textlink="">
      <xdr:nvSpPr>
        <xdr:cNvPr id="424" name="楕円 423"/>
        <xdr:cNvSpPr/>
      </xdr:nvSpPr>
      <xdr:spPr>
        <a:xfrm>
          <a:off x="2857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148045</xdr:rowOff>
    </xdr:from>
    <xdr:to>
      <xdr:col>19</xdr:col>
      <xdr:colOff>177800</xdr:colOff>
      <xdr:row>99</xdr:row>
      <xdr:rowOff>169273</xdr:rowOff>
    </xdr:to>
    <xdr:cxnSp macro="">
      <xdr:nvCxnSpPr>
        <xdr:cNvPr id="425" name="直線コネクタ 424"/>
        <xdr:cNvCxnSpPr/>
      </xdr:nvCxnSpPr>
      <xdr:spPr>
        <a:xfrm flipV="1">
          <a:off x="2908300" y="171215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xdr:rowOff>
    </xdr:from>
    <xdr:to>
      <xdr:col>10</xdr:col>
      <xdr:colOff>165100</xdr:colOff>
      <xdr:row>108</xdr:row>
      <xdr:rowOff>102507</xdr:rowOff>
    </xdr:to>
    <xdr:sp macro="" textlink="">
      <xdr:nvSpPr>
        <xdr:cNvPr id="426" name="楕円 425"/>
        <xdr:cNvSpPr/>
      </xdr:nvSpPr>
      <xdr:spPr>
        <a:xfrm>
          <a:off x="1968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169273</xdr:rowOff>
    </xdr:from>
    <xdr:to>
      <xdr:col>15</xdr:col>
      <xdr:colOff>50800</xdr:colOff>
      <xdr:row>108</xdr:row>
      <xdr:rowOff>51707</xdr:rowOff>
    </xdr:to>
    <xdr:cxnSp macro="">
      <xdr:nvCxnSpPr>
        <xdr:cNvPr id="427" name="直線コネクタ 426"/>
        <xdr:cNvCxnSpPr/>
      </xdr:nvCxnSpPr>
      <xdr:spPr>
        <a:xfrm flipV="1">
          <a:off x="2019300" y="17142823"/>
          <a:ext cx="889000" cy="14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139700</xdr:rowOff>
    </xdr:from>
    <xdr:to>
      <xdr:col>6</xdr:col>
      <xdr:colOff>38100</xdr:colOff>
      <xdr:row>108</xdr:row>
      <xdr:rowOff>69850</xdr:rowOff>
    </xdr:to>
    <xdr:sp macro="" textlink="">
      <xdr:nvSpPr>
        <xdr:cNvPr id="428" name="楕円 427"/>
        <xdr:cNvSpPr/>
      </xdr:nvSpPr>
      <xdr:spPr>
        <a:xfrm>
          <a:off x="1079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19050</xdr:rowOff>
    </xdr:from>
    <xdr:to>
      <xdr:col>10</xdr:col>
      <xdr:colOff>114300</xdr:colOff>
      <xdr:row>108</xdr:row>
      <xdr:rowOff>51707</xdr:rowOff>
    </xdr:to>
    <xdr:cxnSp macro="">
      <xdr:nvCxnSpPr>
        <xdr:cNvPr id="429" name="直線コネクタ 428"/>
        <xdr:cNvCxnSpPr/>
      </xdr:nvCxnSpPr>
      <xdr:spPr>
        <a:xfrm>
          <a:off x="1130300" y="18535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43922</xdr:rowOff>
    </xdr:from>
    <xdr:ext cx="340478" cy="259045"/>
    <xdr:sp macro="" textlink="">
      <xdr:nvSpPr>
        <xdr:cNvPr id="434" name="n_1mainValue【市民会館】&#10;有形固定資産減価償却率"/>
        <xdr:cNvSpPr txBox="1"/>
      </xdr:nvSpPr>
      <xdr:spPr>
        <a:xfrm>
          <a:off x="36143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65150</xdr:rowOff>
    </xdr:from>
    <xdr:ext cx="340478" cy="259045"/>
    <xdr:sp macro="" textlink="">
      <xdr:nvSpPr>
        <xdr:cNvPr id="435" name="n_2mainValue【市民会館】&#10;有形固定資産減価償却率"/>
        <xdr:cNvSpPr txBox="1"/>
      </xdr:nvSpPr>
      <xdr:spPr>
        <a:xfrm>
          <a:off x="2738061" y="1686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93634</xdr:rowOff>
    </xdr:from>
    <xdr:ext cx="405111" cy="259045"/>
    <xdr:sp macro="" textlink="">
      <xdr:nvSpPr>
        <xdr:cNvPr id="436" name="n_3mainValue【市民会館】&#10;有形固定資産減価償却率"/>
        <xdr:cNvSpPr txBox="1"/>
      </xdr:nvSpPr>
      <xdr:spPr>
        <a:xfrm>
          <a:off x="1816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60977</xdr:rowOff>
    </xdr:from>
    <xdr:ext cx="405111" cy="259045"/>
    <xdr:sp macro="" textlink="">
      <xdr:nvSpPr>
        <xdr:cNvPr id="437" name="n_4mainValue【市民会館】&#10;有形固定資産減価償却率"/>
        <xdr:cNvSpPr txBox="1"/>
      </xdr:nvSpPr>
      <xdr:spPr>
        <a:xfrm>
          <a:off x="927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41402</xdr:rowOff>
    </xdr:from>
    <xdr:to>
      <xdr:col>55</xdr:col>
      <xdr:colOff>50800</xdr:colOff>
      <xdr:row>106</xdr:row>
      <xdr:rowOff>143002</xdr:rowOff>
    </xdr:to>
    <xdr:sp macro="" textlink="">
      <xdr:nvSpPr>
        <xdr:cNvPr id="475" name="楕円 474"/>
        <xdr:cNvSpPr/>
      </xdr:nvSpPr>
      <xdr:spPr>
        <a:xfrm>
          <a:off x="10426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19829</xdr:rowOff>
    </xdr:from>
    <xdr:ext cx="469744" cy="259045"/>
    <xdr:sp macro="" textlink="">
      <xdr:nvSpPr>
        <xdr:cNvPr id="476" name="【市民会館】&#10;一人当たり面積該当値テキスト"/>
        <xdr:cNvSpPr txBox="1"/>
      </xdr:nvSpPr>
      <xdr:spPr>
        <a:xfrm>
          <a:off x="10515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32258</xdr:rowOff>
    </xdr:from>
    <xdr:to>
      <xdr:col>50</xdr:col>
      <xdr:colOff>165100</xdr:colOff>
      <xdr:row>106</xdr:row>
      <xdr:rowOff>133858</xdr:rowOff>
    </xdr:to>
    <xdr:sp macro="" textlink="">
      <xdr:nvSpPr>
        <xdr:cNvPr id="477" name="楕円 476"/>
        <xdr:cNvSpPr/>
      </xdr:nvSpPr>
      <xdr:spPr>
        <a:xfrm>
          <a:off x="9588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83058</xdr:rowOff>
    </xdr:from>
    <xdr:to>
      <xdr:col>55</xdr:col>
      <xdr:colOff>0</xdr:colOff>
      <xdr:row>106</xdr:row>
      <xdr:rowOff>92202</xdr:rowOff>
    </xdr:to>
    <xdr:cxnSp macro="">
      <xdr:nvCxnSpPr>
        <xdr:cNvPr id="478" name="直線コネクタ 477"/>
        <xdr:cNvCxnSpPr/>
      </xdr:nvCxnSpPr>
      <xdr:spPr>
        <a:xfrm>
          <a:off x="9639300" y="182567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148844</xdr:rowOff>
    </xdr:from>
    <xdr:to>
      <xdr:col>46</xdr:col>
      <xdr:colOff>38100</xdr:colOff>
      <xdr:row>106</xdr:row>
      <xdr:rowOff>78994</xdr:rowOff>
    </xdr:to>
    <xdr:sp macro="" textlink="">
      <xdr:nvSpPr>
        <xdr:cNvPr id="479" name="楕円 478"/>
        <xdr:cNvSpPr/>
      </xdr:nvSpPr>
      <xdr:spPr>
        <a:xfrm>
          <a:off x="8699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28194</xdr:rowOff>
    </xdr:from>
    <xdr:to>
      <xdr:col>50</xdr:col>
      <xdr:colOff>114300</xdr:colOff>
      <xdr:row>106</xdr:row>
      <xdr:rowOff>83058</xdr:rowOff>
    </xdr:to>
    <xdr:cxnSp macro="">
      <xdr:nvCxnSpPr>
        <xdr:cNvPr id="480" name="直線コネクタ 479"/>
        <xdr:cNvCxnSpPr/>
      </xdr:nvCxnSpPr>
      <xdr:spPr>
        <a:xfrm>
          <a:off x="8750300" y="182018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141987</xdr:rowOff>
    </xdr:from>
    <xdr:to>
      <xdr:col>41</xdr:col>
      <xdr:colOff>101600</xdr:colOff>
      <xdr:row>108</xdr:row>
      <xdr:rowOff>72137</xdr:rowOff>
    </xdr:to>
    <xdr:sp macro="" textlink="">
      <xdr:nvSpPr>
        <xdr:cNvPr id="481" name="楕円 480"/>
        <xdr:cNvSpPr/>
      </xdr:nvSpPr>
      <xdr:spPr>
        <a:xfrm>
          <a:off x="7810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28194</xdr:rowOff>
    </xdr:from>
    <xdr:to>
      <xdr:col>45</xdr:col>
      <xdr:colOff>177800</xdr:colOff>
      <xdr:row>108</xdr:row>
      <xdr:rowOff>21337</xdr:rowOff>
    </xdr:to>
    <xdr:cxnSp macro="">
      <xdr:nvCxnSpPr>
        <xdr:cNvPr id="482" name="直線コネクタ 481"/>
        <xdr:cNvCxnSpPr/>
      </xdr:nvCxnSpPr>
      <xdr:spPr>
        <a:xfrm flipV="1">
          <a:off x="7861300" y="18201894"/>
          <a:ext cx="889000" cy="3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141987</xdr:rowOff>
    </xdr:from>
    <xdr:to>
      <xdr:col>36</xdr:col>
      <xdr:colOff>165100</xdr:colOff>
      <xdr:row>108</xdr:row>
      <xdr:rowOff>72137</xdr:rowOff>
    </xdr:to>
    <xdr:sp macro="" textlink="">
      <xdr:nvSpPr>
        <xdr:cNvPr id="483" name="楕円 482"/>
        <xdr:cNvSpPr/>
      </xdr:nvSpPr>
      <xdr:spPr>
        <a:xfrm>
          <a:off x="692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21337</xdr:rowOff>
    </xdr:from>
    <xdr:to>
      <xdr:col>41</xdr:col>
      <xdr:colOff>50800</xdr:colOff>
      <xdr:row>108</xdr:row>
      <xdr:rowOff>21337</xdr:rowOff>
    </xdr:to>
    <xdr:cxnSp macro="">
      <xdr:nvCxnSpPr>
        <xdr:cNvPr id="484" name="直線コネクタ 483"/>
        <xdr:cNvCxnSpPr/>
      </xdr:nvCxnSpPr>
      <xdr:spPr>
        <a:xfrm>
          <a:off x="6972300" y="1853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124985</xdr:rowOff>
    </xdr:from>
    <xdr:ext cx="469744" cy="259045"/>
    <xdr:sp macro="" textlink="">
      <xdr:nvSpPr>
        <xdr:cNvPr id="489" name="n_1mainValue【市民会館】&#10;一人当たり面積"/>
        <xdr:cNvSpPr txBox="1"/>
      </xdr:nvSpPr>
      <xdr:spPr>
        <a:xfrm>
          <a:off x="9391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95521</xdr:rowOff>
    </xdr:from>
    <xdr:ext cx="469744" cy="259045"/>
    <xdr:sp macro="" textlink="">
      <xdr:nvSpPr>
        <xdr:cNvPr id="490" name="n_2mainValue【市民会館】&#10;一人当たり面積"/>
        <xdr:cNvSpPr txBox="1"/>
      </xdr:nvSpPr>
      <xdr:spPr>
        <a:xfrm>
          <a:off x="8515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63264</xdr:rowOff>
    </xdr:from>
    <xdr:ext cx="469744" cy="259045"/>
    <xdr:sp macro="" textlink="">
      <xdr:nvSpPr>
        <xdr:cNvPr id="491" name="n_3mainValue【市民会館】&#10;一人当たり面積"/>
        <xdr:cNvSpPr txBox="1"/>
      </xdr:nvSpPr>
      <xdr:spPr>
        <a:xfrm>
          <a:off x="7626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63264</xdr:rowOff>
    </xdr:from>
    <xdr:ext cx="469744" cy="259045"/>
    <xdr:sp macro="" textlink="">
      <xdr:nvSpPr>
        <xdr:cNvPr id="492" name="n_4mainValue【市民会館】&#10;一人当たり面積"/>
        <xdr:cNvSpPr txBox="1"/>
      </xdr:nvSpPr>
      <xdr:spPr>
        <a:xfrm>
          <a:off x="67374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534" name="楕円 533"/>
        <xdr:cNvSpPr/>
      </xdr:nvSpPr>
      <xdr:spPr>
        <a:xfrm>
          <a:off x="16268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535" name="【一般廃棄物処理施設】&#10;有形固定資産減価償却率該当値テキスト"/>
        <xdr:cNvSpPr txBox="1"/>
      </xdr:nvSpPr>
      <xdr:spPr>
        <a:xfrm>
          <a:off x="16357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36" name="楕円 535"/>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125185</xdr:rowOff>
    </xdr:to>
    <xdr:cxnSp macro="">
      <xdr:nvCxnSpPr>
        <xdr:cNvPr id="537" name="直線コネクタ 536"/>
        <xdr:cNvCxnSpPr/>
      </xdr:nvCxnSpPr>
      <xdr:spPr>
        <a:xfrm>
          <a:off x="15481300" y="69684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129903</xdr:rowOff>
    </xdr:from>
    <xdr:to>
      <xdr:col>76</xdr:col>
      <xdr:colOff>165100</xdr:colOff>
      <xdr:row>41</xdr:row>
      <xdr:rowOff>60053</xdr:rowOff>
    </xdr:to>
    <xdr:sp macro="" textlink="">
      <xdr:nvSpPr>
        <xdr:cNvPr id="538" name="楕円 537"/>
        <xdr:cNvSpPr/>
      </xdr:nvSpPr>
      <xdr:spPr>
        <a:xfrm>
          <a:off x="14541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41</xdr:row>
      <xdr:rowOff>9253</xdr:rowOff>
    </xdr:to>
    <xdr:cxnSp macro="">
      <xdr:nvCxnSpPr>
        <xdr:cNvPr id="539" name="直線コネクタ 538"/>
        <xdr:cNvCxnSpPr/>
      </xdr:nvCxnSpPr>
      <xdr:spPr>
        <a:xfrm flipV="1">
          <a:off x="14592300" y="696849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100512</xdr:rowOff>
    </xdr:from>
    <xdr:to>
      <xdr:col>72</xdr:col>
      <xdr:colOff>38100</xdr:colOff>
      <xdr:row>41</xdr:row>
      <xdr:rowOff>30662</xdr:rowOff>
    </xdr:to>
    <xdr:sp macro="" textlink="">
      <xdr:nvSpPr>
        <xdr:cNvPr id="540" name="楕円 539"/>
        <xdr:cNvSpPr/>
      </xdr:nvSpPr>
      <xdr:spPr>
        <a:xfrm>
          <a:off x="1365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151312</xdr:rowOff>
    </xdr:from>
    <xdr:to>
      <xdr:col>76</xdr:col>
      <xdr:colOff>114300</xdr:colOff>
      <xdr:row>41</xdr:row>
      <xdr:rowOff>9253</xdr:rowOff>
    </xdr:to>
    <xdr:cxnSp macro="">
      <xdr:nvCxnSpPr>
        <xdr:cNvPr id="541" name="直線コネクタ 540"/>
        <xdr:cNvCxnSpPr/>
      </xdr:nvCxnSpPr>
      <xdr:spPr>
        <a:xfrm>
          <a:off x="13703300" y="70093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54791</xdr:rowOff>
    </xdr:from>
    <xdr:to>
      <xdr:col>67</xdr:col>
      <xdr:colOff>101600</xdr:colOff>
      <xdr:row>40</xdr:row>
      <xdr:rowOff>156391</xdr:rowOff>
    </xdr:to>
    <xdr:sp macro="" textlink="">
      <xdr:nvSpPr>
        <xdr:cNvPr id="542" name="楕円 541"/>
        <xdr:cNvSpPr/>
      </xdr:nvSpPr>
      <xdr:spPr>
        <a:xfrm>
          <a:off x="12763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105591</xdr:rowOff>
    </xdr:from>
    <xdr:to>
      <xdr:col>71</xdr:col>
      <xdr:colOff>177800</xdr:colOff>
      <xdr:row>40</xdr:row>
      <xdr:rowOff>151312</xdr:rowOff>
    </xdr:to>
    <xdr:cxnSp macro="">
      <xdr:nvCxnSpPr>
        <xdr:cNvPr id="543" name="直線コネクタ 542"/>
        <xdr:cNvCxnSpPr/>
      </xdr:nvCxnSpPr>
      <xdr:spPr>
        <a:xfrm>
          <a:off x="12814300" y="6963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48" name="n_1mainValue【一般廃棄物処理施設】&#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51180</xdr:rowOff>
    </xdr:from>
    <xdr:ext cx="405111" cy="259045"/>
    <xdr:sp macro="" textlink="">
      <xdr:nvSpPr>
        <xdr:cNvPr id="549" name="n_2mainValue【一般廃棄物処理施設】&#10;有形固定資産減価償却率"/>
        <xdr:cNvSpPr txBox="1"/>
      </xdr:nvSpPr>
      <xdr:spPr>
        <a:xfrm>
          <a:off x="14389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21789</xdr:rowOff>
    </xdr:from>
    <xdr:ext cx="405111" cy="259045"/>
    <xdr:sp macro="" textlink="">
      <xdr:nvSpPr>
        <xdr:cNvPr id="550" name="n_3mainValue【一般廃棄物処理施設】&#10;有形固定資産減価償却率"/>
        <xdr:cNvSpPr txBox="1"/>
      </xdr:nvSpPr>
      <xdr:spPr>
        <a:xfrm>
          <a:off x="13500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147518</xdr:rowOff>
    </xdr:from>
    <xdr:ext cx="405111" cy="259045"/>
    <xdr:sp macro="" textlink="">
      <xdr:nvSpPr>
        <xdr:cNvPr id="551" name="n_4mainValue【一般廃棄物処理施設】&#10;有形固定資産減価償却率"/>
        <xdr:cNvSpPr txBox="1"/>
      </xdr:nvSpPr>
      <xdr:spPr>
        <a:xfrm>
          <a:off x="12611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23114</xdr:rowOff>
    </xdr:from>
    <xdr:to>
      <xdr:col>116</xdr:col>
      <xdr:colOff>114300</xdr:colOff>
      <xdr:row>40</xdr:row>
      <xdr:rowOff>124714</xdr:rowOff>
    </xdr:to>
    <xdr:sp macro="" textlink="">
      <xdr:nvSpPr>
        <xdr:cNvPr id="587" name="楕円 586"/>
        <xdr:cNvSpPr/>
      </xdr:nvSpPr>
      <xdr:spPr>
        <a:xfrm>
          <a:off x="22110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109491</xdr:rowOff>
    </xdr:from>
    <xdr:ext cx="534377" cy="259045"/>
    <xdr:sp macro="" textlink="">
      <xdr:nvSpPr>
        <xdr:cNvPr id="588" name="【一般廃棄物処理施設】&#10;一人当たり有形固定資産（償却資産）額該当値テキスト"/>
        <xdr:cNvSpPr txBox="1"/>
      </xdr:nvSpPr>
      <xdr:spPr>
        <a:xfrm>
          <a:off x="22199600" y="67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23097</xdr:rowOff>
    </xdr:from>
    <xdr:to>
      <xdr:col>112</xdr:col>
      <xdr:colOff>38100</xdr:colOff>
      <xdr:row>40</xdr:row>
      <xdr:rowOff>124697</xdr:rowOff>
    </xdr:to>
    <xdr:sp macro="" textlink="">
      <xdr:nvSpPr>
        <xdr:cNvPr id="589" name="楕円 588"/>
        <xdr:cNvSpPr/>
      </xdr:nvSpPr>
      <xdr:spPr>
        <a:xfrm>
          <a:off x="21272500" y="68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73897</xdr:rowOff>
    </xdr:from>
    <xdr:to>
      <xdr:col>116</xdr:col>
      <xdr:colOff>63500</xdr:colOff>
      <xdr:row>40</xdr:row>
      <xdr:rowOff>73914</xdr:rowOff>
    </xdr:to>
    <xdr:cxnSp macro="">
      <xdr:nvCxnSpPr>
        <xdr:cNvPr id="590" name="直線コネクタ 589"/>
        <xdr:cNvCxnSpPr/>
      </xdr:nvCxnSpPr>
      <xdr:spPr>
        <a:xfrm>
          <a:off x="21323300" y="6931897"/>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28863</xdr:rowOff>
    </xdr:from>
    <xdr:to>
      <xdr:col>107</xdr:col>
      <xdr:colOff>101600</xdr:colOff>
      <xdr:row>40</xdr:row>
      <xdr:rowOff>130463</xdr:rowOff>
    </xdr:to>
    <xdr:sp macro="" textlink="">
      <xdr:nvSpPr>
        <xdr:cNvPr id="591" name="楕円 590"/>
        <xdr:cNvSpPr/>
      </xdr:nvSpPr>
      <xdr:spPr>
        <a:xfrm>
          <a:off x="20383500" y="68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73897</xdr:rowOff>
    </xdr:from>
    <xdr:to>
      <xdr:col>111</xdr:col>
      <xdr:colOff>177800</xdr:colOff>
      <xdr:row>40</xdr:row>
      <xdr:rowOff>79663</xdr:rowOff>
    </xdr:to>
    <xdr:cxnSp macro="">
      <xdr:nvCxnSpPr>
        <xdr:cNvPr id="592" name="直線コネクタ 591"/>
        <xdr:cNvCxnSpPr/>
      </xdr:nvCxnSpPr>
      <xdr:spPr>
        <a:xfrm flipV="1">
          <a:off x="20434300" y="6931897"/>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28726</xdr:rowOff>
    </xdr:from>
    <xdr:to>
      <xdr:col>102</xdr:col>
      <xdr:colOff>165100</xdr:colOff>
      <xdr:row>40</xdr:row>
      <xdr:rowOff>130326</xdr:rowOff>
    </xdr:to>
    <xdr:sp macro="" textlink="">
      <xdr:nvSpPr>
        <xdr:cNvPr id="593" name="楕円 592"/>
        <xdr:cNvSpPr/>
      </xdr:nvSpPr>
      <xdr:spPr>
        <a:xfrm>
          <a:off x="19494500" y="68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79526</xdr:rowOff>
    </xdr:from>
    <xdr:to>
      <xdr:col>107</xdr:col>
      <xdr:colOff>50800</xdr:colOff>
      <xdr:row>40</xdr:row>
      <xdr:rowOff>79663</xdr:rowOff>
    </xdr:to>
    <xdr:cxnSp macro="">
      <xdr:nvCxnSpPr>
        <xdr:cNvPr id="594" name="直線コネクタ 593"/>
        <xdr:cNvCxnSpPr/>
      </xdr:nvCxnSpPr>
      <xdr:spPr>
        <a:xfrm>
          <a:off x="19545300" y="6937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28332</xdr:rowOff>
    </xdr:from>
    <xdr:to>
      <xdr:col>98</xdr:col>
      <xdr:colOff>38100</xdr:colOff>
      <xdr:row>40</xdr:row>
      <xdr:rowOff>129932</xdr:rowOff>
    </xdr:to>
    <xdr:sp macro="" textlink="">
      <xdr:nvSpPr>
        <xdr:cNvPr id="595" name="楕円 594"/>
        <xdr:cNvSpPr/>
      </xdr:nvSpPr>
      <xdr:spPr>
        <a:xfrm>
          <a:off x="18605500" y="68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79132</xdr:rowOff>
    </xdr:from>
    <xdr:to>
      <xdr:col>102</xdr:col>
      <xdr:colOff>114300</xdr:colOff>
      <xdr:row>40</xdr:row>
      <xdr:rowOff>79526</xdr:rowOff>
    </xdr:to>
    <xdr:cxnSp macro="">
      <xdr:nvCxnSpPr>
        <xdr:cNvPr id="596" name="直線コネクタ 595"/>
        <xdr:cNvCxnSpPr/>
      </xdr:nvCxnSpPr>
      <xdr:spPr>
        <a:xfrm>
          <a:off x="18656300" y="693713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7"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8"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9"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600"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115824</xdr:rowOff>
    </xdr:from>
    <xdr:ext cx="534377" cy="259045"/>
    <xdr:sp macro="" textlink="">
      <xdr:nvSpPr>
        <xdr:cNvPr id="601" name="n_1mainValue【一般廃棄物処理施設】&#10;一人当たり有形固定資産（償却資産）額"/>
        <xdr:cNvSpPr txBox="1"/>
      </xdr:nvSpPr>
      <xdr:spPr>
        <a:xfrm>
          <a:off x="21043411" y="69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121590</xdr:rowOff>
    </xdr:from>
    <xdr:ext cx="534377" cy="259045"/>
    <xdr:sp macro="" textlink="">
      <xdr:nvSpPr>
        <xdr:cNvPr id="602" name="n_2mainValue【一般廃棄物処理施設】&#10;一人当たり有形固定資産（償却資産）額"/>
        <xdr:cNvSpPr txBox="1"/>
      </xdr:nvSpPr>
      <xdr:spPr>
        <a:xfrm>
          <a:off x="20167111" y="69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121453</xdr:rowOff>
    </xdr:from>
    <xdr:ext cx="534377" cy="259045"/>
    <xdr:sp macro="" textlink="">
      <xdr:nvSpPr>
        <xdr:cNvPr id="603" name="n_3mainValue【一般廃棄物処理施設】&#10;一人当たり有形固定資産（償却資産）額"/>
        <xdr:cNvSpPr txBox="1"/>
      </xdr:nvSpPr>
      <xdr:spPr>
        <a:xfrm>
          <a:off x="19278111" y="69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121059</xdr:rowOff>
    </xdr:from>
    <xdr:ext cx="534377" cy="259045"/>
    <xdr:sp macro="" textlink="">
      <xdr:nvSpPr>
        <xdr:cNvPr id="604" name="n_4mainValue【一般廃棄物処理施設】&#10;一人当たり有形固定資産（償却資産）額"/>
        <xdr:cNvSpPr txBox="1"/>
      </xdr:nvSpPr>
      <xdr:spPr>
        <a:xfrm>
          <a:off x="18389111" y="69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646" name="楕円 645"/>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647" name="【保健センター・保健所】&#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648" name="楕円 647"/>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48985</xdr:rowOff>
    </xdr:from>
    <xdr:to>
      <xdr:col>85</xdr:col>
      <xdr:colOff>127000</xdr:colOff>
      <xdr:row>62</xdr:row>
      <xdr:rowOff>81643</xdr:rowOff>
    </xdr:to>
    <xdr:cxnSp macro="">
      <xdr:nvCxnSpPr>
        <xdr:cNvPr id="649" name="直線コネクタ 648"/>
        <xdr:cNvCxnSpPr/>
      </xdr:nvCxnSpPr>
      <xdr:spPr>
        <a:xfrm>
          <a:off x="15481300" y="1067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50" name="楕円 649"/>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651" name="直線コネクタ 650"/>
        <xdr:cNvCxnSpPr/>
      </xdr:nvCxnSpPr>
      <xdr:spPr>
        <a:xfrm>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652" name="楕円 651"/>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653" name="直線コネクタ 652"/>
        <xdr:cNvCxnSpPr/>
      </xdr:nvCxnSpPr>
      <xdr:spPr>
        <a:xfrm>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654" name="楕円 653"/>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61</xdr:row>
      <xdr:rowOff>155122</xdr:rowOff>
    </xdr:to>
    <xdr:cxnSp macro="">
      <xdr:nvCxnSpPr>
        <xdr:cNvPr id="655" name="直線コネクタ 654"/>
        <xdr:cNvCxnSpPr/>
      </xdr:nvCxnSpPr>
      <xdr:spPr>
        <a:xfrm>
          <a:off x="12814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660" name="n_1mainValue【保健センター・保健所】&#10;有形固定資産減価償却率"/>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661"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662"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663" name="n_4mainValue【保健センター・保健所】&#10;有形固定資産減価償却率"/>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70031</xdr:rowOff>
    </xdr:from>
    <xdr:to>
      <xdr:col>116</xdr:col>
      <xdr:colOff>114300</xdr:colOff>
      <xdr:row>65</xdr:row>
      <xdr:rowOff>181</xdr:rowOff>
    </xdr:to>
    <xdr:sp macro="" textlink="">
      <xdr:nvSpPr>
        <xdr:cNvPr id="705" name="楕円 704"/>
        <xdr:cNvSpPr/>
      </xdr:nvSpPr>
      <xdr:spPr>
        <a:xfrm>
          <a:off x="221107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156408</xdr:rowOff>
    </xdr:from>
    <xdr:ext cx="469744" cy="259045"/>
    <xdr:sp macro="" textlink="">
      <xdr:nvSpPr>
        <xdr:cNvPr id="706" name="【保健センター・保健所】&#10;一人当たり面積該当値テキスト"/>
        <xdr:cNvSpPr txBox="1"/>
      </xdr:nvSpPr>
      <xdr:spPr>
        <a:xfrm>
          <a:off x="22199600" y="1095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707" name="楕円 706"/>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120831</xdr:rowOff>
    </xdr:to>
    <xdr:cxnSp macro="">
      <xdr:nvCxnSpPr>
        <xdr:cNvPr id="708" name="直線コネクタ 707"/>
        <xdr:cNvCxnSpPr/>
      </xdr:nvCxnSpPr>
      <xdr:spPr>
        <a:xfrm>
          <a:off x="21323300" y="1103811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09" name="楕円 708"/>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710" name="直線コネクタ 709"/>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1" name="楕円 710"/>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2" name="直線コネクタ 711"/>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713" name="楕円 712"/>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714" name="直線コネクタ 713"/>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719"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0"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1"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722" name="n_4mainValue【保健センター・保健所】&#10;一人当たり面積"/>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64" name="楕円 763"/>
        <xdr:cNvSpPr/>
      </xdr:nvSpPr>
      <xdr:spPr>
        <a:xfrm>
          <a:off x="16268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163303</xdr:rowOff>
    </xdr:from>
    <xdr:ext cx="405111" cy="259045"/>
    <xdr:sp macro="" textlink="">
      <xdr:nvSpPr>
        <xdr:cNvPr id="765" name="【消防施設】&#10;有形固定資産減価償却率該当値テキスト"/>
        <xdr:cNvSpPr txBox="1"/>
      </xdr:nvSpPr>
      <xdr:spPr>
        <a:xfrm>
          <a:off x="16357600"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766" name="楕円 765"/>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64226</xdr:rowOff>
    </xdr:to>
    <xdr:cxnSp macro="">
      <xdr:nvCxnSpPr>
        <xdr:cNvPr id="767" name="直線コネクタ 766"/>
        <xdr:cNvCxnSpPr/>
      </xdr:nvCxnSpPr>
      <xdr:spPr>
        <a:xfrm>
          <a:off x="15481300" y="1422273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59145</xdr:rowOff>
    </xdr:from>
    <xdr:to>
      <xdr:col>76</xdr:col>
      <xdr:colOff>165100</xdr:colOff>
      <xdr:row>82</xdr:row>
      <xdr:rowOff>160745</xdr:rowOff>
    </xdr:to>
    <xdr:sp macro="" textlink="">
      <xdr:nvSpPr>
        <xdr:cNvPr id="768" name="楕円 767"/>
        <xdr:cNvSpPr/>
      </xdr:nvSpPr>
      <xdr:spPr>
        <a:xfrm>
          <a:off x="14541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82</xdr:row>
      <xdr:rowOff>163830</xdr:rowOff>
    </xdr:to>
    <xdr:cxnSp macro="">
      <xdr:nvCxnSpPr>
        <xdr:cNvPr id="769" name="直線コネクタ 768"/>
        <xdr:cNvCxnSpPr/>
      </xdr:nvCxnSpPr>
      <xdr:spPr>
        <a:xfrm>
          <a:off x="14592300" y="1416884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88537</xdr:rowOff>
    </xdr:from>
    <xdr:to>
      <xdr:col>72</xdr:col>
      <xdr:colOff>38100</xdr:colOff>
      <xdr:row>81</xdr:row>
      <xdr:rowOff>18687</xdr:rowOff>
    </xdr:to>
    <xdr:sp macro="" textlink="">
      <xdr:nvSpPr>
        <xdr:cNvPr id="770" name="楕円 769"/>
        <xdr:cNvSpPr/>
      </xdr:nvSpPr>
      <xdr:spPr>
        <a:xfrm>
          <a:off x="1365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139337</xdr:rowOff>
    </xdr:from>
    <xdr:to>
      <xdr:col>76</xdr:col>
      <xdr:colOff>114300</xdr:colOff>
      <xdr:row>82</xdr:row>
      <xdr:rowOff>109945</xdr:rowOff>
    </xdr:to>
    <xdr:cxnSp macro="">
      <xdr:nvCxnSpPr>
        <xdr:cNvPr id="771" name="直線コネクタ 770"/>
        <xdr:cNvCxnSpPr/>
      </xdr:nvCxnSpPr>
      <xdr:spPr>
        <a:xfrm>
          <a:off x="13703300" y="13855337"/>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37919</xdr:rowOff>
    </xdr:from>
    <xdr:to>
      <xdr:col>67</xdr:col>
      <xdr:colOff>101600</xdr:colOff>
      <xdr:row>80</xdr:row>
      <xdr:rowOff>139519</xdr:rowOff>
    </xdr:to>
    <xdr:sp macro="" textlink="">
      <xdr:nvSpPr>
        <xdr:cNvPr id="772" name="楕円 771"/>
        <xdr:cNvSpPr/>
      </xdr:nvSpPr>
      <xdr:spPr>
        <a:xfrm>
          <a:off x="12763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88719</xdr:rowOff>
    </xdr:from>
    <xdr:to>
      <xdr:col>71</xdr:col>
      <xdr:colOff>177800</xdr:colOff>
      <xdr:row>80</xdr:row>
      <xdr:rowOff>139337</xdr:rowOff>
    </xdr:to>
    <xdr:cxnSp macro="">
      <xdr:nvCxnSpPr>
        <xdr:cNvPr id="773" name="直線コネクタ 772"/>
        <xdr:cNvCxnSpPr/>
      </xdr:nvCxnSpPr>
      <xdr:spPr>
        <a:xfrm>
          <a:off x="12814300" y="138047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4"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5"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6"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7"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778"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779" name="n_2mainValue【消防施設】&#10;有形固定資産減価償却率"/>
        <xdr:cNvSpPr txBox="1"/>
      </xdr:nvSpPr>
      <xdr:spPr>
        <a:xfrm>
          <a:off x="14389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35214</xdr:rowOff>
    </xdr:from>
    <xdr:ext cx="405111" cy="259045"/>
    <xdr:sp macro="" textlink="">
      <xdr:nvSpPr>
        <xdr:cNvPr id="780" name="n_3mainValue【消防施設】&#10;有形固定資産減価償却率"/>
        <xdr:cNvSpPr txBox="1"/>
      </xdr:nvSpPr>
      <xdr:spPr>
        <a:xfrm>
          <a:off x="13500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156046</xdr:rowOff>
    </xdr:from>
    <xdr:ext cx="405111" cy="259045"/>
    <xdr:sp macro="" textlink="">
      <xdr:nvSpPr>
        <xdr:cNvPr id="781" name="n_4mainValue【消防施設】&#10;有形固定資産減価償却率"/>
        <xdr:cNvSpPr txBox="1"/>
      </xdr:nvSpPr>
      <xdr:spPr>
        <a:xfrm>
          <a:off x="12611744"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19" name="楕円 818"/>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820"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821" name="楕円 820"/>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104394</xdr:rowOff>
    </xdr:to>
    <xdr:cxnSp macro="">
      <xdr:nvCxnSpPr>
        <xdr:cNvPr id="822" name="直線コネクタ 821"/>
        <xdr:cNvCxnSpPr/>
      </xdr:nvCxnSpPr>
      <xdr:spPr>
        <a:xfrm>
          <a:off x="21323300" y="1467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823" name="楕円 822"/>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104394</xdr:rowOff>
    </xdr:from>
    <xdr:to>
      <xdr:col>111</xdr:col>
      <xdr:colOff>177800</xdr:colOff>
      <xdr:row>85</xdr:row>
      <xdr:rowOff>104394</xdr:rowOff>
    </xdr:to>
    <xdr:cxnSp macro="">
      <xdr:nvCxnSpPr>
        <xdr:cNvPr id="824" name="直線コネクタ 823"/>
        <xdr:cNvCxnSpPr/>
      </xdr:nvCxnSpPr>
      <xdr:spPr>
        <a:xfrm>
          <a:off x="20434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25" name="楕円 824"/>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85</xdr:row>
      <xdr:rowOff>104394</xdr:rowOff>
    </xdr:to>
    <xdr:cxnSp macro="">
      <xdr:nvCxnSpPr>
        <xdr:cNvPr id="826" name="直線コネクタ 825"/>
        <xdr:cNvCxnSpPr/>
      </xdr:nvCxnSpPr>
      <xdr:spPr>
        <a:xfrm>
          <a:off x="19545300" y="1427988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827" name="楕円 826"/>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54102</xdr:rowOff>
    </xdr:to>
    <xdr:cxnSp macro="">
      <xdr:nvCxnSpPr>
        <xdr:cNvPr id="828" name="直線コネクタ 827"/>
        <xdr:cNvCxnSpPr/>
      </xdr:nvCxnSpPr>
      <xdr:spPr>
        <a:xfrm flipV="1">
          <a:off x="18656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31"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32"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833"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834" name="n_2mainValue【消防施設】&#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835" name="n_3mainValue【消防施設】&#10;一人当たり面積"/>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836" name="n_4mainValue【消防施設】&#10;一人当たり面積"/>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5"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17780</xdr:rowOff>
    </xdr:from>
    <xdr:to>
      <xdr:col>85</xdr:col>
      <xdr:colOff>177800</xdr:colOff>
      <xdr:row>103</xdr:row>
      <xdr:rowOff>119380</xdr:rowOff>
    </xdr:to>
    <xdr:sp macro="" textlink="">
      <xdr:nvSpPr>
        <xdr:cNvPr id="876" name="楕円 875"/>
        <xdr:cNvSpPr/>
      </xdr:nvSpPr>
      <xdr:spPr>
        <a:xfrm>
          <a:off x="16268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40657</xdr:rowOff>
    </xdr:from>
    <xdr:ext cx="405111" cy="259045"/>
    <xdr:sp macro="" textlink="">
      <xdr:nvSpPr>
        <xdr:cNvPr id="877" name="【庁舎】&#10;有形固定資産減価償却率該当値テキスト"/>
        <xdr:cNvSpPr txBox="1"/>
      </xdr:nvSpPr>
      <xdr:spPr>
        <a:xfrm>
          <a:off x="16357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165100</xdr:rowOff>
    </xdr:from>
    <xdr:to>
      <xdr:col>81</xdr:col>
      <xdr:colOff>101600</xdr:colOff>
      <xdr:row>103</xdr:row>
      <xdr:rowOff>95250</xdr:rowOff>
    </xdr:to>
    <xdr:sp macro="" textlink="">
      <xdr:nvSpPr>
        <xdr:cNvPr id="878" name="楕円 877"/>
        <xdr:cNvSpPr/>
      </xdr:nvSpPr>
      <xdr:spPr>
        <a:xfrm>
          <a:off x="15430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44450</xdr:rowOff>
    </xdr:from>
    <xdr:to>
      <xdr:col>85</xdr:col>
      <xdr:colOff>127000</xdr:colOff>
      <xdr:row>103</xdr:row>
      <xdr:rowOff>68580</xdr:rowOff>
    </xdr:to>
    <xdr:cxnSp macro="">
      <xdr:nvCxnSpPr>
        <xdr:cNvPr id="879" name="直線コネクタ 878"/>
        <xdr:cNvCxnSpPr/>
      </xdr:nvCxnSpPr>
      <xdr:spPr>
        <a:xfrm>
          <a:off x="15481300" y="177038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137161</xdr:rowOff>
    </xdr:from>
    <xdr:to>
      <xdr:col>76</xdr:col>
      <xdr:colOff>165100</xdr:colOff>
      <xdr:row>103</xdr:row>
      <xdr:rowOff>67311</xdr:rowOff>
    </xdr:to>
    <xdr:sp macro="" textlink="">
      <xdr:nvSpPr>
        <xdr:cNvPr id="880" name="楕円 879"/>
        <xdr:cNvSpPr/>
      </xdr:nvSpPr>
      <xdr:spPr>
        <a:xfrm>
          <a:off x="14541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16511</xdr:rowOff>
    </xdr:from>
    <xdr:to>
      <xdr:col>81</xdr:col>
      <xdr:colOff>50800</xdr:colOff>
      <xdr:row>103</xdr:row>
      <xdr:rowOff>44450</xdr:rowOff>
    </xdr:to>
    <xdr:cxnSp macro="">
      <xdr:nvCxnSpPr>
        <xdr:cNvPr id="881" name="直線コネクタ 880"/>
        <xdr:cNvCxnSpPr/>
      </xdr:nvCxnSpPr>
      <xdr:spPr>
        <a:xfrm>
          <a:off x="14592300" y="17675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111761</xdr:rowOff>
    </xdr:from>
    <xdr:to>
      <xdr:col>72</xdr:col>
      <xdr:colOff>38100</xdr:colOff>
      <xdr:row>103</xdr:row>
      <xdr:rowOff>41911</xdr:rowOff>
    </xdr:to>
    <xdr:sp macro="" textlink="">
      <xdr:nvSpPr>
        <xdr:cNvPr id="882" name="楕円 881"/>
        <xdr:cNvSpPr/>
      </xdr:nvSpPr>
      <xdr:spPr>
        <a:xfrm>
          <a:off x="13652500" y="17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162561</xdr:rowOff>
    </xdr:from>
    <xdr:to>
      <xdr:col>76</xdr:col>
      <xdr:colOff>114300</xdr:colOff>
      <xdr:row>103</xdr:row>
      <xdr:rowOff>16511</xdr:rowOff>
    </xdr:to>
    <xdr:cxnSp macro="">
      <xdr:nvCxnSpPr>
        <xdr:cNvPr id="883" name="直線コネクタ 882"/>
        <xdr:cNvCxnSpPr/>
      </xdr:nvCxnSpPr>
      <xdr:spPr>
        <a:xfrm>
          <a:off x="13703300" y="176504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86361</xdr:rowOff>
    </xdr:from>
    <xdr:to>
      <xdr:col>67</xdr:col>
      <xdr:colOff>101600</xdr:colOff>
      <xdr:row>103</xdr:row>
      <xdr:rowOff>16511</xdr:rowOff>
    </xdr:to>
    <xdr:sp macro="" textlink="">
      <xdr:nvSpPr>
        <xdr:cNvPr id="884" name="楕円 883"/>
        <xdr:cNvSpPr/>
      </xdr:nvSpPr>
      <xdr:spPr>
        <a:xfrm>
          <a:off x="12763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137161</xdr:rowOff>
    </xdr:from>
    <xdr:to>
      <xdr:col>71</xdr:col>
      <xdr:colOff>177800</xdr:colOff>
      <xdr:row>102</xdr:row>
      <xdr:rowOff>162561</xdr:rowOff>
    </xdr:to>
    <xdr:cxnSp macro="">
      <xdr:nvCxnSpPr>
        <xdr:cNvPr id="885" name="直線コネクタ 884"/>
        <xdr:cNvCxnSpPr/>
      </xdr:nvCxnSpPr>
      <xdr:spPr>
        <a:xfrm>
          <a:off x="12814300" y="176250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886"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887"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888"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889"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111777</xdr:rowOff>
    </xdr:from>
    <xdr:ext cx="405111" cy="259045"/>
    <xdr:sp macro="" textlink="">
      <xdr:nvSpPr>
        <xdr:cNvPr id="890" name="n_1mainValue【庁舎】&#10;有形固定資産減価償却率"/>
        <xdr:cNvSpPr txBox="1"/>
      </xdr:nvSpPr>
      <xdr:spPr>
        <a:xfrm>
          <a:off x="152660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83838</xdr:rowOff>
    </xdr:from>
    <xdr:ext cx="405111" cy="259045"/>
    <xdr:sp macro="" textlink="">
      <xdr:nvSpPr>
        <xdr:cNvPr id="891" name="n_2mainValue【庁舎】&#10;有形固定資産減価償却率"/>
        <xdr:cNvSpPr txBox="1"/>
      </xdr:nvSpPr>
      <xdr:spPr>
        <a:xfrm>
          <a:off x="14389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58438</xdr:rowOff>
    </xdr:from>
    <xdr:ext cx="405111" cy="259045"/>
    <xdr:sp macro="" textlink="">
      <xdr:nvSpPr>
        <xdr:cNvPr id="892" name="n_3mainValue【庁舎】&#10;有形固定資産減価償却率"/>
        <xdr:cNvSpPr txBox="1"/>
      </xdr:nvSpPr>
      <xdr:spPr>
        <a:xfrm>
          <a:off x="135007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33038</xdr:rowOff>
    </xdr:from>
    <xdr:ext cx="405111" cy="259045"/>
    <xdr:sp macro="" textlink="">
      <xdr:nvSpPr>
        <xdr:cNvPr id="893" name="n_4mainValue【庁舎】&#10;有形固定資産減価償却率"/>
        <xdr:cNvSpPr txBox="1"/>
      </xdr:nvSpPr>
      <xdr:spPr>
        <a:xfrm>
          <a:off x="12611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25"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36" name="楕円 935"/>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937" name="【庁舎】&#10;一人当たり面積該当値テキスト"/>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938" name="楕円 937"/>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19050</xdr:rowOff>
    </xdr:to>
    <xdr:cxnSp macro="">
      <xdr:nvCxnSpPr>
        <xdr:cNvPr id="939" name="直線コネクタ 938"/>
        <xdr:cNvCxnSpPr/>
      </xdr:nvCxnSpPr>
      <xdr:spPr>
        <a:xfrm>
          <a:off x="21323300" y="1836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940" name="楕円 939"/>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15784</xdr:rowOff>
    </xdr:to>
    <xdr:cxnSp macro="">
      <xdr:nvCxnSpPr>
        <xdr:cNvPr id="941" name="直線コネクタ 940"/>
        <xdr:cNvCxnSpPr/>
      </xdr:nvCxnSpPr>
      <xdr:spPr>
        <a:xfrm>
          <a:off x="20434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942" name="楕円 941"/>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12519</xdr:rowOff>
    </xdr:from>
    <xdr:to>
      <xdr:col>107</xdr:col>
      <xdr:colOff>50800</xdr:colOff>
      <xdr:row>107</xdr:row>
      <xdr:rowOff>15784</xdr:rowOff>
    </xdr:to>
    <xdr:cxnSp macro="">
      <xdr:nvCxnSpPr>
        <xdr:cNvPr id="943" name="直線コネクタ 942"/>
        <xdr:cNvCxnSpPr/>
      </xdr:nvCxnSpPr>
      <xdr:spPr>
        <a:xfrm>
          <a:off x="19545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129902</xdr:rowOff>
    </xdr:from>
    <xdr:to>
      <xdr:col>98</xdr:col>
      <xdr:colOff>38100</xdr:colOff>
      <xdr:row>107</xdr:row>
      <xdr:rowOff>60052</xdr:rowOff>
    </xdr:to>
    <xdr:sp macro="" textlink="">
      <xdr:nvSpPr>
        <xdr:cNvPr id="944" name="楕円 943"/>
        <xdr:cNvSpPr/>
      </xdr:nvSpPr>
      <xdr:spPr>
        <a:xfrm>
          <a:off x="18605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xdr:rowOff>
    </xdr:from>
    <xdr:to>
      <xdr:col>102</xdr:col>
      <xdr:colOff>114300</xdr:colOff>
      <xdr:row>107</xdr:row>
      <xdr:rowOff>12519</xdr:rowOff>
    </xdr:to>
    <xdr:cxnSp macro="">
      <xdr:nvCxnSpPr>
        <xdr:cNvPr id="945" name="直線コネクタ 944"/>
        <xdr:cNvCxnSpPr/>
      </xdr:nvCxnSpPr>
      <xdr:spPr>
        <a:xfrm>
          <a:off x="18656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6"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47"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8"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9"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950" name="n_1mainValue【庁舎】&#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951" name="n_2mainValue【庁舎】&#10;一人当たり面積"/>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952" name="n_3mainValue【庁舎】&#10;一人当たり面積"/>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76579</xdr:rowOff>
    </xdr:from>
    <xdr:ext cx="469744" cy="259045"/>
    <xdr:sp macro="" textlink="">
      <xdr:nvSpPr>
        <xdr:cNvPr id="953" name="n_4mainValue【庁舎】&#10;一人当たり面積"/>
        <xdr:cNvSpPr txBox="1"/>
      </xdr:nvSpPr>
      <xdr:spPr>
        <a:xfrm>
          <a:off x="184214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ea"/>
              <a:ea typeface="+mn-ea"/>
              <a:cs typeface="+mn-cs"/>
            </a:rPr>
            <a:t>一人当たり面積については、類似団体と比較して高くなっているのは、</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体育館・プール</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となっている。</a:t>
          </a:r>
        </a:p>
        <a:p>
          <a:r>
            <a:rPr lang="ja-JP" altLang="en-US" sz="1200" b="0" i="0" u="none" strike="noStrike" baseline="0" smtClean="0">
              <a:solidFill>
                <a:schemeClr val="dk1"/>
              </a:solidFill>
              <a:latin typeface="+mn-ea"/>
              <a:ea typeface="+mn-ea"/>
              <a:cs typeface="+mn-cs"/>
            </a:rPr>
            <a:t>低くなっているのは、</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図書館</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保健センター・保健所</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である。</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一般廃棄物処理施設</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は、類似団体と比較し、一人当たりの有形固定資産（償却資産）額が低くなっている。</a:t>
          </a:r>
        </a:p>
        <a:p>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一般廃棄物処理施設</a:t>
          </a:r>
          <a:r>
            <a:rPr lang="en-US" altLang="ja-JP" sz="1200" b="0" i="0" u="none" strike="noStrike" baseline="0" smtClean="0">
              <a:solidFill>
                <a:schemeClr val="dk1"/>
              </a:solidFill>
              <a:latin typeface="+mn-ea"/>
              <a:ea typeface="+mn-ea"/>
              <a:cs typeface="+mn-cs"/>
            </a:rPr>
            <a:t>】</a:t>
          </a:r>
          <a:r>
            <a:rPr lang="ja-JP" altLang="en-US" sz="1200" b="0" i="0" u="none" strike="noStrike" baseline="0" smtClean="0">
              <a:solidFill>
                <a:schemeClr val="dk1"/>
              </a:solidFill>
              <a:latin typeface="+mn-ea"/>
              <a:ea typeface="+mn-ea"/>
              <a:cs typeface="+mn-cs"/>
            </a:rPr>
            <a:t>のうち西クリーンステーションは平成</a:t>
          </a:r>
          <a:r>
            <a:rPr lang="en-US" altLang="ja-JP" sz="1200" b="0" i="0" u="none" strike="noStrike" baseline="0" smtClean="0">
              <a:solidFill>
                <a:schemeClr val="dk1"/>
              </a:solidFill>
              <a:latin typeface="+mn-ea"/>
              <a:ea typeface="+mn-ea"/>
              <a:cs typeface="+mn-cs"/>
            </a:rPr>
            <a:t>20</a:t>
          </a:r>
          <a:r>
            <a:rPr lang="ja-JP" altLang="en-US" sz="1200" b="0" i="0" u="none" strike="noStrike" baseline="0" smtClean="0">
              <a:solidFill>
                <a:schemeClr val="dk1"/>
              </a:solidFill>
              <a:latin typeface="+mn-ea"/>
              <a:ea typeface="+mn-ea"/>
              <a:cs typeface="+mn-cs"/>
            </a:rPr>
            <a:t>年度に大規模改修が完了しているが、今後も継続して使用していく方針であるため、大規模改修を実施し施設の延命化を図る。</a:t>
          </a:r>
        </a:p>
        <a:p>
          <a:r>
            <a:rPr lang="ja-JP" altLang="en-US" sz="1200" b="0" i="0" u="none" strike="noStrike" baseline="0" smtClean="0">
              <a:solidFill>
                <a:schemeClr val="dk1"/>
              </a:solidFill>
              <a:latin typeface="+mn-ea"/>
              <a:ea typeface="+mn-ea"/>
              <a:cs typeface="+mn-cs"/>
            </a:rPr>
            <a:t>中央クリーンステーションは、昭和</a:t>
          </a:r>
          <a:r>
            <a:rPr lang="en-US" altLang="ja-JP" sz="1200" b="0" i="0" u="none" strike="noStrike" baseline="0" smtClean="0">
              <a:solidFill>
                <a:schemeClr val="dk1"/>
              </a:solidFill>
              <a:latin typeface="+mn-ea"/>
              <a:ea typeface="+mn-ea"/>
              <a:cs typeface="+mn-cs"/>
            </a:rPr>
            <a:t>57</a:t>
          </a:r>
          <a:r>
            <a:rPr lang="ja-JP" altLang="en-US" sz="1200" b="0" i="0" u="none" strike="noStrike" baseline="0" smtClean="0">
              <a:solidFill>
                <a:schemeClr val="dk1"/>
              </a:solidFill>
              <a:latin typeface="+mn-ea"/>
              <a:ea typeface="+mn-ea"/>
              <a:cs typeface="+mn-cs"/>
            </a:rPr>
            <a:t>年度の稼働開始から</a:t>
          </a:r>
          <a:r>
            <a:rPr lang="en-US" altLang="ja-JP" sz="1200" b="0" i="0" u="none" strike="noStrike" baseline="0" smtClean="0">
              <a:solidFill>
                <a:schemeClr val="dk1"/>
              </a:solidFill>
              <a:latin typeface="+mn-ea"/>
              <a:ea typeface="+mn-ea"/>
              <a:cs typeface="+mn-cs"/>
            </a:rPr>
            <a:t>35</a:t>
          </a:r>
          <a:r>
            <a:rPr lang="ja-JP" altLang="en-US" sz="1200" b="0" i="0" u="none" strike="noStrike" baseline="0" smtClean="0">
              <a:solidFill>
                <a:schemeClr val="dk1"/>
              </a:solidFill>
              <a:latin typeface="+mn-ea"/>
              <a:ea typeface="+mn-ea"/>
              <a:cs typeface="+mn-cs"/>
            </a:rPr>
            <a:t>年が経過し、機械設備の老朽化が著しく、維持管理費が年々増加傾向となっていたため、し尿・浄化槽汚泥の下水道放流を実施し、維持管理費の抑制を図る。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類似団体平均、全国平均、県平均のいずれの指数も上回っている状況となっている。令和２年度の基準財政需要額・基準財政収入額は、前年と比較して共に増額となったが、増加率が同じであったため、財政力指数は同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数値が大幅に悪化した前年度と同程度の数値となったが、施設の老朽化への対応に伴う公債費の増加及び扶助費の増加は今後も継続することが予測されることから、経常収支比率の悪化傾向は避けられない。高齢者人口のピークは今後訪れることから、扶助費の増加・税収の減少により、類似団体の平均値を超えるのもそう遠くないと思わ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74613</xdr:rowOff>
    </xdr:from>
    <xdr:to>
      <xdr:col>23</xdr:col>
      <xdr:colOff>133350</xdr:colOff>
      <xdr:row>62</xdr:row>
      <xdr:rowOff>153035</xdr:rowOff>
    </xdr:to>
    <xdr:cxnSp macro="">
      <xdr:nvCxnSpPr>
        <xdr:cNvPr id="128" name="直線コネクタ 127"/>
        <xdr:cNvCxnSpPr/>
      </xdr:nvCxnSpPr>
      <xdr:spPr>
        <a:xfrm>
          <a:off x="4114800" y="1070451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62</xdr:row>
      <xdr:rowOff>74613</xdr:rowOff>
    </xdr:to>
    <xdr:cxnSp macro="">
      <xdr:nvCxnSpPr>
        <xdr:cNvPr id="131" name="直線コネクタ 130"/>
        <xdr:cNvCxnSpPr/>
      </xdr:nvCxnSpPr>
      <xdr:spPr>
        <a:xfrm>
          <a:off x="3225800" y="10384790"/>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97790</xdr:rowOff>
    </xdr:to>
    <xdr:cxnSp macro="">
      <xdr:nvCxnSpPr>
        <xdr:cNvPr id="134" name="直線コネクタ 133"/>
        <xdr:cNvCxnSpPr/>
      </xdr:nvCxnSpPr>
      <xdr:spPr>
        <a:xfrm>
          <a:off x="2336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85725</xdr:rowOff>
    </xdr:to>
    <xdr:cxnSp macro="">
      <xdr:nvCxnSpPr>
        <xdr:cNvPr id="137" name="直線コネクタ 136"/>
        <xdr:cNvCxnSpPr/>
      </xdr:nvCxnSpPr>
      <xdr:spPr>
        <a:xfrm flipV="1">
          <a:off x="1447800" y="1033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7" name="楕円 146"/>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48"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50" name="テキスト ボックス 149"/>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1" name="楕円 150"/>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2" name="テキスト ボックス 151"/>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3" name="楕円 152"/>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4" name="テキスト ボックス 153"/>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5" name="楕円 154"/>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6" name="テキスト ボックス 155"/>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職員の平均年齢の上昇や会計年度任用職員の昇給に伴う人件費の増加、人手不足の解消のための会計年度任用職員の増員や業務の外部委託化により、額の増加は今後も避けられない。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10426</xdr:rowOff>
    </xdr:from>
    <xdr:to>
      <xdr:col>23</xdr:col>
      <xdr:colOff>133350</xdr:colOff>
      <xdr:row>81</xdr:row>
      <xdr:rowOff>26857</xdr:rowOff>
    </xdr:to>
    <xdr:cxnSp macro="">
      <xdr:nvCxnSpPr>
        <xdr:cNvPr id="193" name="直線コネクタ 192"/>
        <xdr:cNvCxnSpPr/>
      </xdr:nvCxnSpPr>
      <xdr:spPr>
        <a:xfrm>
          <a:off x="4114800" y="13897876"/>
          <a:ext cx="8382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135765</xdr:rowOff>
    </xdr:from>
    <xdr:to>
      <xdr:col>19</xdr:col>
      <xdr:colOff>133350</xdr:colOff>
      <xdr:row>81</xdr:row>
      <xdr:rowOff>10426</xdr:rowOff>
    </xdr:to>
    <xdr:cxnSp macro="">
      <xdr:nvCxnSpPr>
        <xdr:cNvPr id="196" name="直線コネクタ 195"/>
        <xdr:cNvCxnSpPr/>
      </xdr:nvCxnSpPr>
      <xdr:spPr>
        <a:xfrm>
          <a:off x="3225800" y="13851765"/>
          <a:ext cx="889000" cy="4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135765</xdr:rowOff>
    </xdr:from>
    <xdr:to>
      <xdr:col>15</xdr:col>
      <xdr:colOff>82550</xdr:colOff>
      <xdr:row>81</xdr:row>
      <xdr:rowOff>14861</xdr:rowOff>
    </xdr:to>
    <xdr:cxnSp macro="">
      <xdr:nvCxnSpPr>
        <xdr:cNvPr id="199" name="直線コネクタ 198"/>
        <xdr:cNvCxnSpPr/>
      </xdr:nvCxnSpPr>
      <xdr:spPr>
        <a:xfrm flipV="1">
          <a:off x="2336800" y="13851765"/>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130789</xdr:rowOff>
    </xdr:from>
    <xdr:to>
      <xdr:col>11</xdr:col>
      <xdr:colOff>31750</xdr:colOff>
      <xdr:row>81</xdr:row>
      <xdr:rowOff>14861</xdr:rowOff>
    </xdr:to>
    <xdr:cxnSp macro="">
      <xdr:nvCxnSpPr>
        <xdr:cNvPr id="202" name="直線コネクタ 201"/>
        <xdr:cNvCxnSpPr/>
      </xdr:nvCxnSpPr>
      <xdr:spPr>
        <a:xfrm>
          <a:off x="1447800" y="13846789"/>
          <a:ext cx="889000" cy="5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147507</xdr:rowOff>
    </xdr:from>
    <xdr:to>
      <xdr:col>23</xdr:col>
      <xdr:colOff>184150</xdr:colOff>
      <xdr:row>81</xdr:row>
      <xdr:rowOff>77657</xdr:rowOff>
    </xdr:to>
    <xdr:sp macro="" textlink="">
      <xdr:nvSpPr>
        <xdr:cNvPr id="212" name="楕円 211"/>
        <xdr:cNvSpPr/>
      </xdr:nvSpPr>
      <xdr:spPr>
        <a:xfrm>
          <a:off x="4902200" y="138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164034</xdr:rowOff>
    </xdr:from>
    <xdr:ext cx="762000" cy="259045"/>
    <xdr:sp macro="" textlink="">
      <xdr:nvSpPr>
        <xdr:cNvPr id="213" name="人件費・物件費等の状況該当値テキスト"/>
        <xdr:cNvSpPr txBox="1"/>
      </xdr:nvSpPr>
      <xdr:spPr>
        <a:xfrm>
          <a:off x="5041900" y="1370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131076</xdr:rowOff>
    </xdr:from>
    <xdr:to>
      <xdr:col>19</xdr:col>
      <xdr:colOff>184150</xdr:colOff>
      <xdr:row>81</xdr:row>
      <xdr:rowOff>61226</xdr:rowOff>
    </xdr:to>
    <xdr:sp macro="" textlink="">
      <xdr:nvSpPr>
        <xdr:cNvPr id="214" name="楕円 213"/>
        <xdr:cNvSpPr/>
      </xdr:nvSpPr>
      <xdr:spPr>
        <a:xfrm>
          <a:off x="4064000" y="138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71403</xdr:rowOff>
    </xdr:from>
    <xdr:ext cx="736600" cy="259045"/>
    <xdr:sp macro="" textlink="">
      <xdr:nvSpPr>
        <xdr:cNvPr id="215" name="テキスト ボックス 214"/>
        <xdr:cNvSpPr txBox="1"/>
      </xdr:nvSpPr>
      <xdr:spPr>
        <a:xfrm>
          <a:off x="3733800" y="1361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84965</xdr:rowOff>
    </xdr:from>
    <xdr:to>
      <xdr:col>15</xdr:col>
      <xdr:colOff>133350</xdr:colOff>
      <xdr:row>81</xdr:row>
      <xdr:rowOff>15115</xdr:rowOff>
    </xdr:to>
    <xdr:sp macro="" textlink="">
      <xdr:nvSpPr>
        <xdr:cNvPr id="216" name="楕円 215"/>
        <xdr:cNvSpPr/>
      </xdr:nvSpPr>
      <xdr:spPr>
        <a:xfrm>
          <a:off x="3175000" y="13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25292</xdr:rowOff>
    </xdr:from>
    <xdr:ext cx="762000" cy="259045"/>
    <xdr:sp macro="" textlink="">
      <xdr:nvSpPr>
        <xdr:cNvPr id="217" name="テキスト ボックス 216"/>
        <xdr:cNvSpPr txBox="1"/>
      </xdr:nvSpPr>
      <xdr:spPr>
        <a:xfrm>
          <a:off x="2844800" y="1356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135511</xdr:rowOff>
    </xdr:from>
    <xdr:to>
      <xdr:col>11</xdr:col>
      <xdr:colOff>82550</xdr:colOff>
      <xdr:row>81</xdr:row>
      <xdr:rowOff>65661</xdr:rowOff>
    </xdr:to>
    <xdr:sp macro="" textlink="">
      <xdr:nvSpPr>
        <xdr:cNvPr id="218" name="楕円 217"/>
        <xdr:cNvSpPr/>
      </xdr:nvSpPr>
      <xdr:spPr>
        <a:xfrm>
          <a:off x="2286000" y="138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75838</xdr:rowOff>
    </xdr:from>
    <xdr:ext cx="762000" cy="259045"/>
    <xdr:sp macro="" textlink="">
      <xdr:nvSpPr>
        <xdr:cNvPr id="219" name="テキスト ボックス 218"/>
        <xdr:cNvSpPr txBox="1"/>
      </xdr:nvSpPr>
      <xdr:spPr>
        <a:xfrm>
          <a:off x="1955800" y="136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79989</xdr:rowOff>
    </xdr:from>
    <xdr:to>
      <xdr:col>7</xdr:col>
      <xdr:colOff>31750</xdr:colOff>
      <xdr:row>81</xdr:row>
      <xdr:rowOff>10139</xdr:rowOff>
    </xdr:to>
    <xdr:sp macro="" textlink="">
      <xdr:nvSpPr>
        <xdr:cNvPr id="220" name="楕円 219"/>
        <xdr:cNvSpPr/>
      </xdr:nvSpPr>
      <xdr:spPr>
        <a:xfrm>
          <a:off x="1397000" y="137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20316</xdr:rowOff>
    </xdr:from>
    <xdr:ext cx="762000" cy="259045"/>
    <xdr:sp macro="" textlink="">
      <xdr:nvSpPr>
        <xdr:cNvPr id="221" name="テキスト ボックス 220"/>
        <xdr:cNvSpPr txBox="1"/>
      </xdr:nvSpPr>
      <xdr:spPr>
        <a:xfrm>
          <a:off x="1066800" y="1356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類似団体平均、全国町村平均と比較しても同等・適正な水準となっており、今後も同水準の維持に努めていく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30843</xdr:rowOff>
    </xdr:to>
    <xdr:cxnSp macro="">
      <xdr:nvCxnSpPr>
        <xdr:cNvPr id="257" name="直線コネクタ 256"/>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117021</xdr:rowOff>
    </xdr:to>
    <xdr:cxnSp macro="">
      <xdr:nvCxnSpPr>
        <xdr:cNvPr id="260" name="直線コネクタ 259"/>
        <xdr:cNvCxnSpPr/>
      </xdr:nvCxnSpPr>
      <xdr:spPr>
        <a:xfrm flipV="1">
          <a:off x="15290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117021</xdr:rowOff>
    </xdr:to>
    <xdr:cxnSp macro="">
      <xdr:nvCxnSpPr>
        <xdr:cNvPr id="263" name="直線コネクタ 262"/>
        <xdr:cNvCxnSpPr/>
      </xdr:nvCxnSpPr>
      <xdr:spPr>
        <a:xfrm>
          <a:off x="14401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82550</xdr:rowOff>
    </xdr:to>
    <xdr:cxnSp macro="">
      <xdr:nvCxnSpPr>
        <xdr:cNvPr id="266" name="直線コネクタ 265"/>
        <xdr:cNvCxnSpPr/>
      </xdr:nvCxnSpPr>
      <xdr:spPr>
        <a:xfrm>
          <a:off x="13512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0" name="楕円 279"/>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1" name="テキスト ボックス 280"/>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4" name="楕円 283"/>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5" name="テキスト ボックス 284"/>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適正な業務が執行できる体制を維持し、山積する行政課題に積極的に取り組むことができるよう、適正な数の職員を配置することは喫緊の課題となっており、積極的な職員採用等による人員確保が急務となっている。人口が横ばいで推移している中、人口千人当たりの職員数が減少傾向にあり、マンパワーが明らかに不足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12428</xdr:rowOff>
    </xdr:from>
    <xdr:to>
      <xdr:col>81</xdr:col>
      <xdr:colOff>44450</xdr:colOff>
      <xdr:row>59</xdr:row>
      <xdr:rowOff>36558</xdr:rowOff>
    </xdr:to>
    <xdr:cxnSp macro="">
      <xdr:nvCxnSpPr>
        <xdr:cNvPr id="322" name="直線コネクタ 321"/>
        <xdr:cNvCxnSpPr/>
      </xdr:nvCxnSpPr>
      <xdr:spPr>
        <a:xfrm flipV="1">
          <a:off x="16179800" y="101279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36558</xdr:rowOff>
    </xdr:to>
    <xdr:cxnSp macro="">
      <xdr:nvCxnSpPr>
        <xdr:cNvPr id="325" name="直線コネクタ 324"/>
        <xdr:cNvCxnSpPr/>
      </xdr:nvCxnSpPr>
      <xdr:spPr>
        <a:xfrm>
          <a:off x="15290800" y="101245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8981</xdr:rowOff>
    </xdr:from>
    <xdr:to>
      <xdr:col>72</xdr:col>
      <xdr:colOff>203200</xdr:colOff>
      <xdr:row>59</xdr:row>
      <xdr:rowOff>40005</xdr:rowOff>
    </xdr:to>
    <xdr:cxnSp macro="">
      <xdr:nvCxnSpPr>
        <xdr:cNvPr id="328" name="直線コネクタ 327"/>
        <xdr:cNvCxnSpPr/>
      </xdr:nvCxnSpPr>
      <xdr:spPr>
        <a:xfrm flipV="1">
          <a:off x="14401800" y="101245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84818</xdr:rowOff>
    </xdr:to>
    <xdr:cxnSp macro="">
      <xdr:nvCxnSpPr>
        <xdr:cNvPr id="331" name="直線コネクタ 330"/>
        <xdr:cNvCxnSpPr/>
      </xdr:nvCxnSpPr>
      <xdr:spPr>
        <a:xfrm flipV="1">
          <a:off x="13512800" y="1015555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133078</xdr:rowOff>
    </xdr:from>
    <xdr:to>
      <xdr:col>81</xdr:col>
      <xdr:colOff>95250</xdr:colOff>
      <xdr:row>59</xdr:row>
      <xdr:rowOff>63228</xdr:rowOff>
    </xdr:to>
    <xdr:sp macro="" textlink="">
      <xdr:nvSpPr>
        <xdr:cNvPr id="341" name="楕円 340"/>
        <xdr:cNvSpPr/>
      </xdr:nvSpPr>
      <xdr:spPr>
        <a:xfrm>
          <a:off x="169672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149605</xdr:rowOff>
    </xdr:from>
    <xdr:ext cx="762000" cy="259045"/>
    <xdr:sp macro="" textlink="">
      <xdr:nvSpPr>
        <xdr:cNvPr id="342" name="定員管理の状況該当値テキスト"/>
        <xdr:cNvSpPr txBox="1"/>
      </xdr:nvSpPr>
      <xdr:spPr>
        <a:xfrm>
          <a:off x="17106900" y="992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157208</xdr:rowOff>
    </xdr:from>
    <xdr:to>
      <xdr:col>77</xdr:col>
      <xdr:colOff>95250</xdr:colOff>
      <xdr:row>59</xdr:row>
      <xdr:rowOff>87358</xdr:rowOff>
    </xdr:to>
    <xdr:sp macro="" textlink="">
      <xdr:nvSpPr>
        <xdr:cNvPr id="343" name="楕円 342"/>
        <xdr:cNvSpPr/>
      </xdr:nvSpPr>
      <xdr:spPr>
        <a:xfrm>
          <a:off x="16129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97535</xdr:rowOff>
    </xdr:from>
    <xdr:ext cx="736600" cy="259045"/>
    <xdr:sp macro="" textlink="">
      <xdr:nvSpPr>
        <xdr:cNvPr id="344" name="テキスト ボックス 343"/>
        <xdr:cNvSpPr txBox="1"/>
      </xdr:nvSpPr>
      <xdr:spPr>
        <a:xfrm>
          <a:off x="15798800" y="98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129631</xdr:rowOff>
    </xdr:from>
    <xdr:to>
      <xdr:col>73</xdr:col>
      <xdr:colOff>44450</xdr:colOff>
      <xdr:row>59</xdr:row>
      <xdr:rowOff>59781</xdr:rowOff>
    </xdr:to>
    <xdr:sp macro="" textlink="">
      <xdr:nvSpPr>
        <xdr:cNvPr id="345" name="楕円 344"/>
        <xdr:cNvSpPr/>
      </xdr:nvSpPr>
      <xdr:spPr>
        <a:xfrm>
          <a:off x="15240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69958</xdr:rowOff>
    </xdr:from>
    <xdr:ext cx="762000" cy="259045"/>
    <xdr:sp macro="" textlink="">
      <xdr:nvSpPr>
        <xdr:cNvPr id="346" name="テキスト ボックス 345"/>
        <xdr:cNvSpPr txBox="1"/>
      </xdr:nvSpPr>
      <xdr:spPr>
        <a:xfrm>
          <a:off x="14909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7" name="楕円 346"/>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8" name="テキスト ボックス 347"/>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49" name="楕円 348"/>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0" name="テキスト ボックス 349"/>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世代間負担の適正化を念頭に起債を実施しており、起債残高は増加傾向にあるため、現状に比較して数値は悪化する。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135044</xdr:rowOff>
    </xdr:to>
    <xdr:cxnSp macro="">
      <xdr:nvCxnSpPr>
        <xdr:cNvPr id="383" name="直線コネクタ 382"/>
        <xdr:cNvCxnSpPr/>
      </xdr:nvCxnSpPr>
      <xdr:spPr>
        <a:xfrm>
          <a:off x="16179800" y="69447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86" name="直線コネクタ 385"/>
        <xdr:cNvCxnSpPr/>
      </xdr:nvCxnSpPr>
      <xdr:spPr>
        <a:xfrm>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78740</xdr:rowOff>
    </xdr:to>
    <xdr:cxnSp macro="">
      <xdr:nvCxnSpPr>
        <xdr:cNvPr id="389" name="直線コネクタ 388"/>
        <xdr:cNvCxnSpPr/>
      </xdr:nvCxnSpPr>
      <xdr:spPr>
        <a:xfrm flipV="1">
          <a:off x="14401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78740</xdr:rowOff>
    </xdr:to>
    <xdr:cxnSp macro="">
      <xdr:nvCxnSpPr>
        <xdr:cNvPr id="392" name="直線コネクタ 391"/>
        <xdr:cNvCxnSpPr/>
      </xdr:nvCxnSpPr>
      <xdr:spPr>
        <a:xfrm>
          <a:off x="13512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2" name="楕円 401"/>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3"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4" name="楕円 403"/>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5" name="テキスト ボックス 40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6" name="楕円 405"/>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7" name="テキスト ボックス 406"/>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8" name="楕円 40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9" name="テキスト ボックス 40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0" name="楕円 409"/>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11" name="テキスト ボックス 410"/>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将来負担比率はマイナスで推移しており、現時点では、まだ良好な状態であるといえるが、起債残高が増加する傾向にあることから、早晩、（マイナスではなく）数値として現れてくると考えられる。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会計年度任用職員の給与等が人件費として補足されることになったことにより、これまでの数値と比較して大幅に増加している。いわゆる一般職員の高齢化ににより、ピークをこれから迎えることとなるため、しばらくの間は数値の悪化が懸念される</a:t>
          </a:r>
          <a:r>
            <a:rPr kumimoji="1" lang="ja-JP" altLang="en-US" sz="1200">
              <a:latin typeface="游ゴシック" panose="020B0400000000000000" pitchFamily="50" charset="-128"/>
              <a:ea typeface="游ゴシック" panose="020B0400000000000000"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155575</xdr:rowOff>
    </xdr:from>
    <xdr:to>
      <xdr:col>24</xdr:col>
      <xdr:colOff>25400</xdr:colOff>
      <xdr:row>35</xdr:row>
      <xdr:rowOff>81280</xdr:rowOff>
    </xdr:to>
    <xdr:cxnSp macro="">
      <xdr:nvCxnSpPr>
        <xdr:cNvPr id="62" name="直線コネクタ 61"/>
        <xdr:cNvCxnSpPr/>
      </xdr:nvCxnSpPr>
      <xdr:spPr>
        <a:xfrm>
          <a:off x="3987800" y="5813425"/>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155575</xdr:rowOff>
    </xdr:from>
    <xdr:to>
      <xdr:col>19</xdr:col>
      <xdr:colOff>187325</xdr:colOff>
      <xdr:row>34</xdr:row>
      <xdr:rowOff>64135</xdr:rowOff>
    </xdr:to>
    <xdr:cxnSp macro="">
      <xdr:nvCxnSpPr>
        <xdr:cNvPr id="65" name="直線コネクタ 64"/>
        <xdr:cNvCxnSpPr/>
      </xdr:nvCxnSpPr>
      <xdr:spPr>
        <a:xfrm flipV="1">
          <a:off x="3098800" y="58134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149860</xdr:rowOff>
    </xdr:from>
    <xdr:to>
      <xdr:col>15</xdr:col>
      <xdr:colOff>98425</xdr:colOff>
      <xdr:row>34</xdr:row>
      <xdr:rowOff>64135</xdr:rowOff>
    </xdr:to>
    <xdr:cxnSp macro="">
      <xdr:nvCxnSpPr>
        <xdr:cNvPr id="68" name="直線コネクタ 67"/>
        <xdr:cNvCxnSpPr/>
      </xdr:nvCxnSpPr>
      <xdr:spPr>
        <a:xfrm>
          <a:off x="2209800" y="58077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149860</xdr:rowOff>
    </xdr:from>
    <xdr:to>
      <xdr:col>11</xdr:col>
      <xdr:colOff>9525</xdr:colOff>
      <xdr:row>35</xdr:row>
      <xdr:rowOff>6985</xdr:rowOff>
    </xdr:to>
    <xdr:cxnSp macro="">
      <xdr:nvCxnSpPr>
        <xdr:cNvPr id="71" name="直線コネクタ 70"/>
        <xdr:cNvCxnSpPr/>
      </xdr:nvCxnSpPr>
      <xdr:spPr>
        <a:xfrm flipV="1">
          <a:off x="1320800" y="580771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30480</xdr:rowOff>
    </xdr:from>
    <xdr:to>
      <xdr:col>24</xdr:col>
      <xdr:colOff>76200</xdr:colOff>
      <xdr:row>35</xdr:row>
      <xdr:rowOff>132080</xdr:rowOff>
    </xdr:to>
    <xdr:sp macro="" textlink="">
      <xdr:nvSpPr>
        <xdr:cNvPr id="81" name="楕円 80"/>
        <xdr:cNvSpPr/>
      </xdr:nvSpPr>
      <xdr:spPr>
        <a:xfrm>
          <a:off x="4775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47007</xdr:rowOff>
    </xdr:from>
    <xdr:ext cx="762000" cy="259045"/>
    <xdr:sp macro="" textlink="">
      <xdr:nvSpPr>
        <xdr:cNvPr id="82" name="人件費該当値テキスト"/>
        <xdr:cNvSpPr txBox="1"/>
      </xdr:nvSpPr>
      <xdr:spPr>
        <a:xfrm>
          <a:off x="4914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104775</xdr:rowOff>
    </xdr:from>
    <xdr:to>
      <xdr:col>20</xdr:col>
      <xdr:colOff>38100</xdr:colOff>
      <xdr:row>34</xdr:row>
      <xdr:rowOff>34925</xdr:rowOff>
    </xdr:to>
    <xdr:sp macro="" textlink="">
      <xdr:nvSpPr>
        <xdr:cNvPr id="83" name="楕円 82"/>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45102</xdr:rowOff>
    </xdr:from>
    <xdr:ext cx="736600" cy="259045"/>
    <xdr:sp macro="" textlink="">
      <xdr:nvSpPr>
        <xdr:cNvPr id="84" name="テキスト ボックス 83"/>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xdr:rowOff>
    </xdr:from>
    <xdr:to>
      <xdr:col>15</xdr:col>
      <xdr:colOff>149225</xdr:colOff>
      <xdr:row>34</xdr:row>
      <xdr:rowOff>114935</xdr:rowOff>
    </xdr:to>
    <xdr:sp macro="" textlink="">
      <xdr:nvSpPr>
        <xdr:cNvPr id="85" name="楕円 84"/>
        <xdr:cNvSpPr/>
      </xdr:nvSpPr>
      <xdr:spPr>
        <a:xfrm>
          <a:off x="3048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125112</xdr:rowOff>
    </xdr:from>
    <xdr:ext cx="762000" cy="259045"/>
    <xdr:sp macro="" textlink="">
      <xdr:nvSpPr>
        <xdr:cNvPr id="86" name="テキスト ボックス 85"/>
        <xdr:cNvSpPr txBox="1"/>
      </xdr:nvSpPr>
      <xdr:spPr>
        <a:xfrm>
          <a:off x="2717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99060</xdr:rowOff>
    </xdr:from>
    <xdr:to>
      <xdr:col>11</xdr:col>
      <xdr:colOff>60325</xdr:colOff>
      <xdr:row>34</xdr:row>
      <xdr:rowOff>29210</xdr:rowOff>
    </xdr:to>
    <xdr:sp macro="" textlink="">
      <xdr:nvSpPr>
        <xdr:cNvPr id="87" name="楕円 86"/>
        <xdr:cNvSpPr/>
      </xdr:nvSpPr>
      <xdr:spPr>
        <a:xfrm>
          <a:off x="2159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39387</xdr:rowOff>
    </xdr:from>
    <xdr:ext cx="762000" cy="259045"/>
    <xdr:sp macro="" textlink="">
      <xdr:nvSpPr>
        <xdr:cNvPr id="88" name="テキスト ボックス 87"/>
        <xdr:cNvSpPr txBox="1"/>
      </xdr:nvSpPr>
      <xdr:spPr>
        <a:xfrm>
          <a:off x="1828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127635</xdr:rowOff>
    </xdr:from>
    <xdr:to>
      <xdr:col>6</xdr:col>
      <xdr:colOff>171450</xdr:colOff>
      <xdr:row>35</xdr:row>
      <xdr:rowOff>57785</xdr:rowOff>
    </xdr:to>
    <xdr:sp macro="" textlink="">
      <xdr:nvSpPr>
        <xdr:cNvPr id="89" name="楕円 88"/>
        <xdr:cNvSpPr/>
      </xdr:nvSpPr>
      <xdr:spPr>
        <a:xfrm>
          <a:off x="1270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67962</xdr:rowOff>
    </xdr:from>
    <xdr:ext cx="762000" cy="259045"/>
    <xdr:sp macro="" textlink="">
      <xdr:nvSpPr>
        <xdr:cNvPr id="90" name="テキスト ボックス 89"/>
        <xdr:cNvSpPr txBox="1"/>
      </xdr:nvSpPr>
      <xdr:spPr>
        <a:xfrm>
          <a:off x="939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会計年度任用職員の給与等が人件費として補足されることになったため、類似団体平均よりも低い数値となった。人手不足を解消するために、業務の外部委託や人材派遣等の増加が見込まれており、数値の改善は見通せない。</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20</xdr:row>
      <xdr:rowOff>58420</xdr:rowOff>
    </xdr:to>
    <xdr:cxnSp macro="">
      <xdr:nvCxnSpPr>
        <xdr:cNvPr id="123" name="直線コネクタ 122"/>
        <xdr:cNvCxnSpPr/>
      </xdr:nvCxnSpPr>
      <xdr:spPr>
        <a:xfrm flipV="1">
          <a:off x="15671800" y="300736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20</xdr:row>
      <xdr:rowOff>58420</xdr:rowOff>
    </xdr:to>
    <xdr:cxnSp macro="">
      <xdr:nvCxnSpPr>
        <xdr:cNvPr id="126" name="直線コネクタ 125"/>
        <xdr:cNvCxnSpPr/>
      </xdr:nvCxnSpPr>
      <xdr:spPr>
        <a:xfrm>
          <a:off x="14782800" y="30759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19</xdr:row>
      <xdr:rowOff>107950</xdr:rowOff>
    </xdr:to>
    <xdr:cxnSp macro="">
      <xdr:nvCxnSpPr>
        <xdr:cNvPr id="129" name="直線コネクタ 128"/>
        <xdr:cNvCxnSpPr/>
      </xdr:nvCxnSpPr>
      <xdr:spPr>
        <a:xfrm flipV="1">
          <a:off x="13893800" y="30759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19</xdr:row>
      <xdr:rowOff>107950</xdr:rowOff>
    </xdr:to>
    <xdr:cxnSp macro="">
      <xdr:nvCxnSpPr>
        <xdr:cNvPr id="132" name="直線コネクタ 131"/>
        <xdr:cNvCxnSpPr/>
      </xdr:nvCxnSpPr>
      <xdr:spPr>
        <a:xfrm>
          <a:off x="13004800" y="3144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2" name="楕円 141"/>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58437</xdr:rowOff>
    </xdr:from>
    <xdr:ext cx="762000" cy="259045"/>
    <xdr:sp macro="" textlink="">
      <xdr:nvSpPr>
        <xdr:cNvPr id="143" name="物件費該当値テキスト"/>
        <xdr:cNvSpPr txBox="1"/>
      </xdr:nvSpPr>
      <xdr:spPr>
        <a:xfrm>
          <a:off x="165989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4" name="楕円 143"/>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5" name="テキスト ボックス 144"/>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47" name="テキスト ボックス 146"/>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48" name="楕円 147"/>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49" name="テキスト ボックス 148"/>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0" name="楕円 149"/>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1" name="テキスト ボックス 150"/>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前年度からは数値はほぼ横ばいとなった。依然として、障がい者関連の給付及び子育て支援関連事業の増加によるものが大きい。今後も１８歳以下の人口の大幅な減少はなく、６５歳以上の人口は増加していくことが見込まれることから、給付費等の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105228</xdr:rowOff>
    </xdr:to>
    <xdr:cxnSp macro="">
      <xdr:nvCxnSpPr>
        <xdr:cNvPr id="186" name="直線コネクタ 185"/>
        <xdr:cNvCxnSpPr/>
      </xdr:nvCxnSpPr>
      <xdr:spPr>
        <a:xfrm>
          <a:off x="3987800" y="10027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58</xdr:row>
      <xdr:rowOff>105228</xdr:rowOff>
    </xdr:to>
    <xdr:cxnSp macro="">
      <xdr:nvCxnSpPr>
        <xdr:cNvPr id="189" name="直線コネクタ 188"/>
        <xdr:cNvCxnSpPr/>
      </xdr:nvCxnSpPr>
      <xdr:spPr>
        <a:xfrm flipV="1">
          <a:off x="3098800" y="1002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58</xdr:row>
      <xdr:rowOff>105228</xdr:rowOff>
    </xdr:to>
    <xdr:cxnSp macro="">
      <xdr:nvCxnSpPr>
        <xdr:cNvPr id="192" name="直線コネクタ 191"/>
        <xdr:cNvCxnSpPr/>
      </xdr:nvCxnSpPr>
      <xdr:spPr>
        <a:xfrm>
          <a:off x="2209800" y="98207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57</xdr:row>
      <xdr:rowOff>48078</xdr:rowOff>
    </xdr:to>
    <xdr:cxnSp macro="">
      <xdr:nvCxnSpPr>
        <xdr:cNvPr id="195" name="直線コネクタ 194"/>
        <xdr:cNvCxnSpPr/>
      </xdr:nvCxnSpPr>
      <xdr:spPr>
        <a:xfrm>
          <a:off x="1320800" y="9570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5" name="楕円 204"/>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6"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7" name="楕円 206"/>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08" name="テキスト ボックス 207"/>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09" name="楕円 208"/>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0" name="テキスト ボックス 209"/>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1" name="楕円 210"/>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2" name="テキスト ボックス 211"/>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3" name="楕円 212"/>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4" name="テキスト ボックス 21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特別会計における歳入確保や料金の適正化などに取り組み、繰出金の抑制に努める。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149860</xdr:rowOff>
    </xdr:to>
    <xdr:cxnSp macro="">
      <xdr:nvCxnSpPr>
        <xdr:cNvPr id="247" name="直線コネクタ 246"/>
        <xdr:cNvCxnSpPr/>
      </xdr:nvCxnSpPr>
      <xdr:spPr>
        <a:xfrm>
          <a:off x="15671800" y="9720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0" name="直線コネクタ 249"/>
        <xdr:cNvCxnSpPr/>
      </xdr:nvCxnSpPr>
      <xdr:spPr>
        <a:xfrm flipV="1">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1270</xdr:rowOff>
    </xdr:to>
    <xdr:cxnSp macro="">
      <xdr:nvCxnSpPr>
        <xdr:cNvPr id="253" name="直線コネクタ 252"/>
        <xdr:cNvCxnSpPr/>
      </xdr:nvCxnSpPr>
      <xdr:spPr>
        <a:xfrm>
          <a:off x="13893800" y="96139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127000</xdr:rowOff>
    </xdr:to>
    <xdr:cxnSp macro="">
      <xdr:nvCxnSpPr>
        <xdr:cNvPr id="256" name="直線コネクタ 255"/>
        <xdr:cNvCxnSpPr/>
      </xdr:nvCxnSpPr>
      <xdr:spPr>
        <a:xfrm flipV="1">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6" name="楕円 265"/>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7"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8" name="楕円 267"/>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9" name="テキスト ボックス 268"/>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2" name="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ea"/>
              <a:ea typeface="+mn-ea"/>
              <a:cs typeface="+mn-cs"/>
            </a:rPr>
            <a:t>類似団体平均は下回っているが、県平均は上回っている。一部事務組合負担金の増加を招かないよう、適切な財政運営を一部事務組合に継続して求めていく。なお、</a:t>
          </a:r>
          <a:r>
            <a:rPr kumimoji="1" lang="ja-JP" altLang="en-US" sz="1200">
              <a:latin typeface="+mn-ea"/>
              <a:ea typeface="+mn-ea"/>
            </a:rPr>
            <a:t>公営企業会計への繰出金の増加も数値に影響を及ぼしていると思われることから、公営企業に対しても同様に適切な財政運営を求めていく。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131572</xdr:rowOff>
    </xdr:to>
    <xdr:cxnSp macro="">
      <xdr:nvCxnSpPr>
        <xdr:cNvPr id="305" name="直線コネクタ 304"/>
        <xdr:cNvCxnSpPr/>
      </xdr:nvCxnSpPr>
      <xdr:spPr>
        <a:xfrm>
          <a:off x="15671800" y="62031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30988</xdr:rowOff>
    </xdr:to>
    <xdr:cxnSp macro="">
      <xdr:nvCxnSpPr>
        <xdr:cNvPr id="308" name="直線コネクタ 307"/>
        <xdr:cNvCxnSpPr/>
      </xdr:nvCxnSpPr>
      <xdr:spPr>
        <a:xfrm>
          <a:off x="14782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156718</xdr:rowOff>
    </xdr:to>
    <xdr:cxnSp macro="">
      <xdr:nvCxnSpPr>
        <xdr:cNvPr id="311" name="直線コネクタ 310"/>
        <xdr:cNvCxnSpPr/>
      </xdr:nvCxnSpPr>
      <xdr:spPr>
        <a:xfrm>
          <a:off x="13893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165862</xdr:rowOff>
    </xdr:to>
    <xdr:cxnSp macro="">
      <xdr:nvCxnSpPr>
        <xdr:cNvPr id="314" name="直線コネクタ 313"/>
        <xdr:cNvCxnSpPr/>
      </xdr:nvCxnSpPr>
      <xdr:spPr>
        <a:xfrm flipV="1">
          <a:off x="13004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8" name="楕円 327"/>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9" name="テキスト ボックス 328"/>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0" name="楕円 329"/>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1" name="テキスト ボックス 330"/>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2" name="楕円 331"/>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3" name="テキスト ボックス 33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現時点では類似団体平均を下回っているものの、施設の老朽化対策等で起債残高の増加は避けられないことから、公債費は増加していく。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81280</xdr:rowOff>
    </xdr:to>
    <xdr:cxnSp macro="">
      <xdr:nvCxnSpPr>
        <xdr:cNvPr id="363" name="直線コネクタ 362"/>
        <xdr:cNvCxnSpPr/>
      </xdr:nvCxnSpPr>
      <xdr:spPr>
        <a:xfrm>
          <a:off x="3987800" y="13106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76708</xdr:rowOff>
    </xdr:to>
    <xdr:cxnSp macro="">
      <xdr:nvCxnSpPr>
        <xdr:cNvPr id="366" name="直線コネクタ 365"/>
        <xdr:cNvCxnSpPr/>
      </xdr:nvCxnSpPr>
      <xdr:spPr>
        <a:xfrm>
          <a:off x="3098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72137</xdr:rowOff>
    </xdr:to>
    <xdr:cxnSp macro="">
      <xdr:nvCxnSpPr>
        <xdr:cNvPr id="369" name="直線コネクタ 368"/>
        <xdr:cNvCxnSpPr/>
      </xdr:nvCxnSpPr>
      <xdr:spPr>
        <a:xfrm flipV="1">
          <a:off x="2209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99568</xdr:rowOff>
    </xdr:to>
    <xdr:cxnSp macro="">
      <xdr:nvCxnSpPr>
        <xdr:cNvPr id="372" name="直線コネクタ 371"/>
        <xdr:cNvCxnSpPr/>
      </xdr:nvCxnSpPr>
      <xdr:spPr>
        <a:xfrm flipV="1">
          <a:off x="1320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6" name="楕円 385"/>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7" name="テキスト ボックス 386"/>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8" name="楕円 387"/>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9" name="テキスト ボックス 388"/>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0" name="楕円 389"/>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1" name="テキスト ボックス 390"/>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類似団体や全国平均の値が改善するなか、前年度から数値は若干悪化した。この傾向は今後も継続していくものと思われる。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49276</xdr:rowOff>
    </xdr:to>
    <xdr:cxnSp macro="">
      <xdr:nvCxnSpPr>
        <xdr:cNvPr id="422" name="直線コネクタ 421"/>
        <xdr:cNvCxnSpPr/>
      </xdr:nvCxnSpPr>
      <xdr:spPr>
        <a:xfrm>
          <a:off x="15671800" y="133675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165863</xdr:rowOff>
    </xdr:to>
    <xdr:cxnSp macro="">
      <xdr:nvCxnSpPr>
        <xdr:cNvPr id="425" name="直線コネクタ 424"/>
        <xdr:cNvCxnSpPr/>
      </xdr:nvCxnSpPr>
      <xdr:spPr>
        <a:xfrm>
          <a:off x="14782800" y="131800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149861</xdr:rowOff>
    </xdr:to>
    <xdr:cxnSp macro="">
      <xdr:nvCxnSpPr>
        <xdr:cNvPr id="428" name="直線コネクタ 427"/>
        <xdr:cNvCxnSpPr/>
      </xdr:nvCxnSpPr>
      <xdr:spPr>
        <a:xfrm>
          <a:off x="13893800" y="130931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62992</xdr:rowOff>
    </xdr:to>
    <xdr:cxnSp macro="">
      <xdr:nvCxnSpPr>
        <xdr:cNvPr id="431" name="直線コネクタ 430"/>
        <xdr:cNvCxnSpPr/>
      </xdr:nvCxnSpPr>
      <xdr:spPr>
        <a:xfrm>
          <a:off x="13004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1" name="楕円 440"/>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2"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3" name="楕円 442"/>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55390</xdr:rowOff>
    </xdr:from>
    <xdr:ext cx="736600" cy="259045"/>
    <xdr:sp macro="" textlink="">
      <xdr:nvSpPr>
        <xdr:cNvPr id="444" name="テキスト ボックス 443"/>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5" name="楕円 444"/>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6" name="テキスト ボックス 445"/>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7" name="楕円 44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48" name="テキスト ボックス 447"/>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0" name="テキスト ボックス 449"/>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131501</xdr:rowOff>
    </xdr:from>
    <xdr:to>
      <xdr:col>29</xdr:col>
      <xdr:colOff>127000</xdr:colOff>
      <xdr:row>18</xdr:row>
      <xdr:rowOff>159831</xdr:rowOff>
    </xdr:to>
    <xdr:cxnSp macro="">
      <xdr:nvCxnSpPr>
        <xdr:cNvPr id="52" name="直線コネクタ 51"/>
        <xdr:cNvCxnSpPr/>
      </xdr:nvCxnSpPr>
      <xdr:spPr bwMode="auto">
        <a:xfrm flipV="1">
          <a:off x="5003800" y="3265226"/>
          <a:ext cx="647700" cy="2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159831</xdr:rowOff>
    </xdr:from>
    <xdr:to>
      <xdr:col>26</xdr:col>
      <xdr:colOff>50800</xdr:colOff>
      <xdr:row>18</xdr:row>
      <xdr:rowOff>162477</xdr:rowOff>
    </xdr:to>
    <xdr:cxnSp macro="">
      <xdr:nvCxnSpPr>
        <xdr:cNvPr id="55" name="直線コネクタ 54"/>
        <xdr:cNvCxnSpPr/>
      </xdr:nvCxnSpPr>
      <xdr:spPr bwMode="auto">
        <a:xfrm flipV="1">
          <a:off x="4305300" y="3293556"/>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162477</xdr:rowOff>
    </xdr:from>
    <xdr:to>
      <xdr:col>22</xdr:col>
      <xdr:colOff>114300</xdr:colOff>
      <xdr:row>19</xdr:row>
      <xdr:rowOff>40976</xdr:rowOff>
    </xdr:to>
    <xdr:cxnSp macro="">
      <xdr:nvCxnSpPr>
        <xdr:cNvPr id="58" name="直線コネクタ 57"/>
        <xdr:cNvCxnSpPr/>
      </xdr:nvCxnSpPr>
      <xdr:spPr bwMode="auto">
        <a:xfrm flipV="1">
          <a:off x="3606800" y="3296202"/>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164109</xdr:rowOff>
    </xdr:from>
    <xdr:to>
      <xdr:col>18</xdr:col>
      <xdr:colOff>177800</xdr:colOff>
      <xdr:row>19</xdr:row>
      <xdr:rowOff>40976</xdr:rowOff>
    </xdr:to>
    <xdr:cxnSp macro="">
      <xdr:nvCxnSpPr>
        <xdr:cNvPr id="61" name="直線コネクタ 60"/>
        <xdr:cNvCxnSpPr/>
      </xdr:nvCxnSpPr>
      <xdr:spPr bwMode="auto">
        <a:xfrm>
          <a:off x="2908300" y="3297834"/>
          <a:ext cx="698500" cy="4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80701</xdr:rowOff>
    </xdr:from>
    <xdr:to>
      <xdr:col>29</xdr:col>
      <xdr:colOff>177800</xdr:colOff>
      <xdr:row>19</xdr:row>
      <xdr:rowOff>10851</xdr:rowOff>
    </xdr:to>
    <xdr:sp macro="" textlink="">
      <xdr:nvSpPr>
        <xdr:cNvPr id="71" name="楕円 70"/>
        <xdr:cNvSpPr/>
      </xdr:nvSpPr>
      <xdr:spPr bwMode="auto">
        <a:xfrm>
          <a:off x="5600700" y="32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52778</xdr:rowOff>
    </xdr:from>
    <xdr:ext cx="762000" cy="259045"/>
    <xdr:sp macro="" textlink="">
      <xdr:nvSpPr>
        <xdr:cNvPr id="72" name="人口1人当たり決算額の推移該当値テキスト130"/>
        <xdr:cNvSpPr txBox="1"/>
      </xdr:nvSpPr>
      <xdr:spPr>
        <a:xfrm>
          <a:off x="5740400" y="31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109031</xdr:rowOff>
    </xdr:from>
    <xdr:to>
      <xdr:col>26</xdr:col>
      <xdr:colOff>101600</xdr:colOff>
      <xdr:row>19</xdr:row>
      <xdr:rowOff>39181</xdr:rowOff>
    </xdr:to>
    <xdr:sp macro="" textlink="">
      <xdr:nvSpPr>
        <xdr:cNvPr id="73" name="楕円 72"/>
        <xdr:cNvSpPr/>
      </xdr:nvSpPr>
      <xdr:spPr bwMode="auto">
        <a:xfrm>
          <a:off x="4953000" y="324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23958</xdr:rowOff>
    </xdr:from>
    <xdr:ext cx="736600" cy="259045"/>
    <xdr:sp macro="" textlink="">
      <xdr:nvSpPr>
        <xdr:cNvPr id="74" name="テキスト ボックス 73"/>
        <xdr:cNvSpPr txBox="1"/>
      </xdr:nvSpPr>
      <xdr:spPr>
        <a:xfrm>
          <a:off x="4622800" y="332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111677</xdr:rowOff>
    </xdr:from>
    <xdr:to>
      <xdr:col>22</xdr:col>
      <xdr:colOff>165100</xdr:colOff>
      <xdr:row>19</xdr:row>
      <xdr:rowOff>41827</xdr:rowOff>
    </xdr:to>
    <xdr:sp macro="" textlink="">
      <xdr:nvSpPr>
        <xdr:cNvPr id="75" name="楕円 74"/>
        <xdr:cNvSpPr/>
      </xdr:nvSpPr>
      <xdr:spPr bwMode="auto">
        <a:xfrm>
          <a:off x="4254500" y="32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26604</xdr:rowOff>
    </xdr:from>
    <xdr:ext cx="762000" cy="259045"/>
    <xdr:sp macro="" textlink="">
      <xdr:nvSpPr>
        <xdr:cNvPr id="76" name="テキスト ボックス 75"/>
        <xdr:cNvSpPr txBox="1"/>
      </xdr:nvSpPr>
      <xdr:spPr>
        <a:xfrm>
          <a:off x="3924300" y="333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161626</xdr:rowOff>
    </xdr:from>
    <xdr:to>
      <xdr:col>19</xdr:col>
      <xdr:colOff>38100</xdr:colOff>
      <xdr:row>19</xdr:row>
      <xdr:rowOff>91776</xdr:rowOff>
    </xdr:to>
    <xdr:sp macro="" textlink="">
      <xdr:nvSpPr>
        <xdr:cNvPr id="77" name="楕円 76"/>
        <xdr:cNvSpPr/>
      </xdr:nvSpPr>
      <xdr:spPr bwMode="auto">
        <a:xfrm>
          <a:off x="3556000" y="329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76553</xdr:rowOff>
    </xdr:from>
    <xdr:ext cx="762000" cy="259045"/>
    <xdr:sp macro="" textlink="">
      <xdr:nvSpPr>
        <xdr:cNvPr id="78" name="テキスト ボックス 77"/>
        <xdr:cNvSpPr txBox="1"/>
      </xdr:nvSpPr>
      <xdr:spPr>
        <a:xfrm>
          <a:off x="3225800" y="338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113309</xdr:rowOff>
    </xdr:from>
    <xdr:to>
      <xdr:col>15</xdr:col>
      <xdr:colOff>101600</xdr:colOff>
      <xdr:row>19</xdr:row>
      <xdr:rowOff>43459</xdr:rowOff>
    </xdr:to>
    <xdr:sp macro="" textlink="">
      <xdr:nvSpPr>
        <xdr:cNvPr id="79" name="楕円 78"/>
        <xdr:cNvSpPr/>
      </xdr:nvSpPr>
      <xdr:spPr bwMode="auto">
        <a:xfrm>
          <a:off x="2857500" y="324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28236</xdr:rowOff>
    </xdr:from>
    <xdr:ext cx="762000" cy="259045"/>
    <xdr:sp macro="" textlink="">
      <xdr:nvSpPr>
        <xdr:cNvPr id="80" name="テキスト ボックス 79"/>
        <xdr:cNvSpPr txBox="1"/>
      </xdr:nvSpPr>
      <xdr:spPr>
        <a:xfrm>
          <a:off x="2527300" y="33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4928</xdr:rowOff>
    </xdr:from>
    <xdr:to>
      <xdr:col>29</xdr:col>
      <xdr:colOff>127000</xdr:colOff>
      <xdr:row>36</xdr:row>
      <xdr:rowOff>43038</xdr:rowOff>
    </xdr:to>
    <xdr:cxnSp macro="">
      <xdr:nvCxnSpPr>
        <xdr:cNvPr id="115" name="直線コネクタ 114"/>
        <xdr:cNvCxnSpPr/>
      </xdr:nvCxnSpPr>
      <xdr:spPr bwMode="auto">
        <a:xfrm flipV="1">
          <a:off x="5003800" y="6958178"/>
          <a:ext cx="647700" cy="3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43038</xdr:rowOff>
    </xdr:from>
    <xdr:to>
      <xdr:col>26</xdr:col>
      <xdr:colOff>50800</xdr:colOff>
      <xdr:row>36</xdr:row>
      <xdr:rowOff>102507</xdr:rowOff>
    </xdr:to>
    <xdr:cxnSp macro="">
      <xdr:nvCxnSpPr>
        <xdr:cNvPr id="118" name="直線コネクタ 117"/>
        <xdr:cNvCxnSpPr/>
      </xdr:nvCxnSpPr>
      <xdr:spPr bwMode="auto">
        <a:xfrm flipV="1">
          <a:off x="4305300" y="6996288"/>
          <a:ext cx="698500" cy="5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70242</xdr:rowOff>
    </xdr:from>
    <xdr:to>
      <xdr:col>22</xdr:col>
      <xdr:colOff>114300</xdr:colOff>
      <xdr:row>36</xdr:row>
      <xdr:rowOff>102507</xdr:rowOff>
    </xdr:to>
    <xdr:cxnSp macro="">
      <xdr:nvCxnSpPr>
        <xdr:cNvPr id="121" name="直線コネクタ 120"/>
        <xdr:cNvCxnSpPr/>
      </xdr:nvCxnSpPr>
      <xdr:spPr bwMode="auto">
        <a:xfrm>
          <a:off x="3606800" y="7023492"/>
          <a:ext cx="6985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70242</xdr:rowOff>
    </xdr:from>
    <xdr:to>
      <xdr:col>18</xdr:col>
      <xdr:colOff>177800</xdr:colOff>
      <xdr:row>36</xdr:row>
      <xdr:rowOff>74847</xdr:rowOff>
    </xdr:to>
    <xdr:cxnSp macro="">
      <xdr:nvCxnSpPr>
        <xdr:cNvPr id="124" name="直線コネクタ 123"/>
        <xdr:cNvCxnSpPr/>
      </xdr:nvCxnSpPr>
      <xdr:spPr bwMode="auto">
        <a:xfrm flipV="1">
          <a:off x="2908300" y="7023492"/>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297028</xdr:rowOff>
    </xdr:from>
    <xdr:to>
      <xdr:col>29</xdr:col>
      <xdr:colOff>177800</xdr:colOff>
      <xdr:row>36</xdr:row>
      <xdr:rowOff>55728</xdr:rowOff>
    </xdr:to>
    <xdr:sp macro="" textlink="">
      <xdr:nvSpPr>
        <xdr:cNvPr id="134" name="楕円 133"/>
        <xdr:cNvSpPr/>
      </xdr:nvSpPr>
      <xdr:spPr bwMode="auto">
        <a:xfrm>
          <a:off x="5600700" y="6907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269105</xdr:rowOff>
    </xdr:from>
    <xdr:ext cx="762000" cy="259045"/>
    <xdr:sp macro="" textlink="">
      <xdr:nvSpPr>
        <xdr:cNvPr id="135" name="人口1人当たり決算額の推移該当値テキスト445"/>
        <xdr:cNvSpPr txBox="1"/>
      </xdr:nvSpPr>
      <xdr:spPr>
        <a:xfrm>
          <a:off x="5740400" y="687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335138</xdr:rowOff>
    </xdr:from>
    <xdr:to>
      <xdr:col>26</xdr:col>
      <xdr:colOff>101600</xdr:colOff>
      <xdr:row>36</xdr:row>
      <xdr:rowOff>93838</xdr:rowOff>
    </xdr:to>
    <xdr:sp macro="" textlink="">
      <xdr:nvSpPr>
        <xdr:cNvPr id="136" name="楕円 135"/>
        <xdr:cNvSpPr/>
      </xdr:nvSpPr>
      <xdr:spPr bwMode="auto">
        <a:xfrm>
          <a:off x="4953000" y="694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78615</xdr:rowOff>
    </xdr:from>
    <xdr:ext cx="736600" cy="259045"/>
    <xdr:sp macro="" textlink="">
      <xdr:nvSpPr>
        <xdr:cNvPr id="137" name="テキスト ボックス 136"/>
        <xdr:cNvSpPr txBox="1"/>
      </xdr:nvSpPr>
      <xdr:spPr>
        <a:xfrm>
          <a:off x="4622800" y="7031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51707</xdr:rowOff>
    </xdr:from>
    <xdr:to>
      <xdr:col>22</xdr:col>
      <xdr:colOff>165100</xdr:colOff>
      <xdr:row>36</xdr:row>
      <xdr:rowOff>153307</xdr:rowOff>
    </xdr:to>
    <xdr:sp macro="" textlink="">
      <xdr:nvSpPr>
        <xdr:cNvPr id="138" name="楕円 137"/>
        <xdr:cNvSpPr/>
      </xdr:nvSpPr>
      <xdr:spPr bwMode="auto">
        <a:xfrm>
          <a:off x="4254500" y="700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138084</xdr:rowOff>
    </xdr:from>
    <xdr:ext cx="762000" cy="259045"/>
    <xdr:sp macro="" textlink="">
      <xdr:nvSpPr>
        <xdr:cNvPr id="139" name="テキスト ボックス 138"/>
        <xdr:cNvSpPr txBox="1"/>
      </xdr:nvSpPr>
      <xdr:spPr>
        <a:xfrm>
          <a:off x="39243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19442</xdr:rowOff>
    </xdr:from>
    <xdr:to>
      <xdr:col>19</xdr:col>
      <xdr:colOff>38100</xdr:colOff>
      <xdr:row>36</xdr:row>
      <xdr:rowOff>121042</xdr:rowOff>
    </xdr:to>
    <xdr:sp macro="" textlink="">
      <xdr:nvSpPr>
        <xdr:cNvPr id="140" name="楕円 139"/>
        <xdr:cNvSpPr/>
      </xdr:nvSpPr>
      <xdr:spPr bwMode="auto">
        <a:xfrm>
          <a:off x="35560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105819</xdr:rowOff>
    </xdr:from>
    <xdr:ext cx="762000" cy="259045"/>
    <xdr:sp macro="" textlink="">
      <xdr:nvSpPr>
        <xdr:cNvPr id="141" name="テキスト ボックス 140"/>
        <xdr:cNvSpPr txBox="1"/>
      </xdr:nvSpPr>
      <xdr:spPr>
        <a:xfrm>
          <a:off x="3225800" y="70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24047</xdr:rowOff>
    </xdr:from>
    <xdr:to>
      <xdr:col>15</xdr:col>
      <xdr:colOff>101600</xdr:colOff>
      <xdr:row>36</xdr:row>
      <xdr:rowOff>125647</xdr:rowOff>
    </xdr:to>
    <xdr:sp macro="" textlink="">
      <xdr:nvSpPr>
        <xdr:cNvPr id="142" name="楕円 141"/>
        <xdr:cNvSpPr/>
      </xdr:nvSpPr>
      <xdr:spPr bwMode="auto">
        <a:xfrm>
          <a:off x="2857500" y="69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110424</xdr:rowOff>
    </xdr:from>
    <xdr:ext cx="762000" cy="259045"/>
    <xdr:sp macro="" textlink="">
      <xdr:nvSpPr>
        <xdr:cNvPr id="143" name="テキスト ボックス 142"/>
        <xdr:cNvSpPr txBox="1"/>
      </xdr:nvSpPr>
      <xdr:spPr>
        <a:xfrm>
          <a:off x="2527300" y="70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118516</xdr:rowOff>
    </xdr:from>
    <xdr:to>
      <xdr:col>24</xdr:col>
      <xdr:colOff>63500</xdr:colOff>
      <xdr:row>38</xdr:row>
      <xdr:rowOff>150940</xdr:rowOff>
    </xdr:to>
    <xdr:cxnSp macro="">
      <xdr:nvCxnSpPr>
        <xdr:cNvPr id="61" name="直線コネクタ 60"/>
        <xdr:cNvCxnSpPr/>
      </xdr:nvCxnSpPr>
      <xdr:spPr>
        <a:xfrm flipV="1">
          <a:off x="3797300" y="6462166"/>
          <a:ext cx="838200" cy="20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130994</xdr:rowOff>
    </xdr:from>
    <xdr:to>
      <xdr:col>19</xdr:col>
      <xdr:colOff>177800</xdr:colOff>
      <xdr:row>38</xdr:row>
      <xdr:rowOff>150940</xdr:rowOff>
    </xdr:to>
    <xdr:cxnSp macro="">
      <xdr:nvCxnSpPr>
        <xdr:cNvPr id="64" name="直線コネクタ 63"/>
        <xdr:cNvCxnSpPr/>
      </xdr:nvCxnSpPr>
      <xdr:spPr>
        <a:xfrm>
          <a:off x="2908300" y="66460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63538</xdr:rowOff>
    </xdr:from>
    <xdr:to>
      <xdr:col>15</xdr:col>
      <xdr:colOff>50800</xdr:colOff>
      <xdr:row>38</xdr:row>
      <xdr:rowOff>130994</xdr:rowOff>
    </xdr:to>
    <xdr:cxnSp macro="">
      <xdr:nvCxnSpPr>
        <xdr:cNvPr id="67" name="直線コネクタ 66"/>
        <xdr:cNvCxnSpPr/>
      </xdr:nvCxnSpPr>
      <xdr:spPr>
        <a:xfrm>
          <a:off x="2019300" y="6578638"/>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38850</xdr:rowOff>
    </xdr:from>
    <xdr:to>
      <xdr:col>10</xdr:col>
      <xdr:colOff>114300</xdr:colOff>
      <xdr:row>38</xdr:row>
      <xdr:rowOff>63538</xdr:rowOff>
    </xdr:to>
    <xdr:cxnSp macro="">
      <xdr:nvCxnSpPr>
        <xdr:cNvPr id="70" name="直線コネクタ 69"/>
        <xdr:cNvCxnSpPr/>
      </xdr:nvCxnSpPr>
      <xdr:spPr>
        <a:xfrm>
          <a:off x="1130300" y="655395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67716</xdr:rowOff>
    </xdr:from>
    <xdr:to>
      <xdr:col>24</xdr:col>
      <xdr:colOff>114300</xdr:colOff>
      <xdr:row>37</xdr:row>
      <xdr:rowOff>169317</xdr:rowOff>
    </xdr:to>
    <xdr:sp macro="" textlink="">
      <xdr:nvSpPr>
        <xdr:cNvPr id="80" name="楕円 79"/>
        <xdr:cNvSpPr/>
      </xdr:nvSpPr>
      <xdr:spPr>
        <a:xfrm>
          <a:off x="4584700" y="641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46143</xdr:rowOff>
    </xdr:from>
    <xdr:ext cx="534377" cy="259045"/>
    <xdr:sp macro="" textlink="">
      <xdr:nvSpPr>
        <xdr:cNvPr id="81" name="人件費該当値テキスト"/>
        <xdr:cNvSpPr txBox="1"/>
      </xdr:nvSpPr>
      <xdr:spPr>
        <a:xfrm>
          <a:off x="4686300" y="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100140</xdr:rowOff>
    </xdr:from>
    <xdr:to>
      <xdr:col>20</xdr:col>
      <xdr:colOff>38100</xdr:colOff>
      <xdr:row>39</xdr:row>
      <xdr:rowOff>30290</xdr:rowOff>
    </xdr:to>
    <xdr:sp macro="" textlink="">
      <xdr:nvSpPr>
        <xdr:cNvPr id="82" name="楕円 81"/>
        <xdr:cNvSpPr/>
      </xdr:nvSpPr>
      <xdr:spPr>
        <a:xfrm>
          <a:off x="37465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21417</xdr:rowOff>
    </xdr:from>
    <xdr:ext cx="534377" cy="259045"/>
    <xdr:sp macro="" textlink="">
      <xdr:nvSpPr>
        <xdr:cNvPr id="83" name="テキスト ボックス 82"/>
        <xdr:cNvSpPr txBox="1"/>
      </xdr:nvSpPr>
      <xdr:spPr>
        <a:xfrm>
          <a:off x="3530111" y="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80194</xdr:rowOff>
    </xdr:from>
    <xdr:to>
      <xdr:col>15</xdr:col>
      <xdr:colOff>101600</xdr:colOff>
      <xdr:row>39</xdr:row>
      <xdr:rowOff>10344</xdr:rowOff>
    </xdr:to>
    <xdr:sp macro="" textlink="">
      <xdr:nvSpPr>
        <xdr:cNvPr id="84" name="楕円 83"/>
        <xdr:cNvSpPr/>
      </xdr:nvSpPr>
      <xdr:spPr>
        <a:xfrm>
          <a:off x="2857500" y="65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1471</xdr:rowOff>
    </xdr:from>
    <xdr:ext cx="534377" cy="259045"/>
    <xdr:sp macro="" textlink="">
      <xdr:nvSpPr>
        <xdr:cNvPr id="85" name="テキスト ボックス 84"/>
        <xdr:cNvSpPr txBox="1"/>
      </xdr:nvSpPr>
      <xdr:spPr>
        <a:xfrm>
          <a:off x="2641111" y="6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12738</xdr:rowOff>
    </xdr:from>
    <xdr:to>
      <xdr:col>10</xdr:col>
      <xdr:colOff>165100</xdr:colOff>
      <xdr:row>38</xdr:row>
      <xdr:rowOff>114338</xdr:rowOff>
    </xdr:to>
    <xdr:sp macro="" textlink="">
      <xdr:nvSpPr>
        <xdr:cNvPr id="86" name="楕円 85"/>
        <xdr:cNvSpPr/>
      </xdr:nvSpPr>
      <xdr:spPr>
        <a:xfrm>
          <a:off x="1968500" y="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105465</xdr:rowOff>
    </xdr:from>
    <xdr:ext cx="534377" cy="259045"/>
    <xdr:sp macro="" textlink="">
      <xdr:nvSpPr>
        <xdr:cNvPr id="87" name="テキスト ボックス 86"/>
        <xdr:cNvSpPr txBox="1"/>
      </xdr:nvSpPr>
      <xdr:spPr>
        <a:xfrm>
          <a:off x="1752111" y="6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159500</xdr:rowOff>
    </xdr:from>
    <xdr:to>
      <xdr:col>6</xdr:col>
      <xdr:colOff>38100</xdr:colOff>
      <xdr:row>38</xdr:row>
      <xdr:rowOff>89650</xdr:rowOff>
    </xdr:to>
    <xdr:sp macro="" textlink="">
      <xdr:nvSpPr>
        <xdr:cNvPr id="88" name="楕円 87"/>
        <xdr:cNvSpPr/>
      </xdr:nvSpPr>
      <xdr:spPr>
        <a:xfrm>
          <a:off x="1079500" y="65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80777</xdr:rowOff>
    </xdr:from>
    <xdr:ext cx="534377" cy="259045"/>
    <xdr:sp macro="" textlink="">
      <xdr:nvSpPr>
        <xdr:cNvPr id="89" name="テキスト ボックス 88"/>
        <xdr:cNvSpPr txBox="1"/>
      </xdr:nvSpPr>
      <xdr:spPr>
        <a:xfrm>
          <a:off x="863111" y="65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162772</xdr:rowOff>
    </xdr:from>
    <xdr:to>
      <xdr:col>24</xdr:col>
      <xdr:colOff>63500</xdr:colOff>
      <xdr:row>58</xdr:row>
      <xdr:rowOff>133626</xdr:rowOff>
    </xdr:to>
    <xdr:cxnSp macro="">
      <xdr:nvCxnSpPr>
        <xdr:cNvPr id="121" name="直線コネクタ 120"/>
        <xdr:cNvCxnSpPr/>
      </xdr:nvCxnSpPr>
      <xdr:spPr>
        <a:xfrm>
          <a:off x="3797300" y="9935422"/>
          <a:ext cx="8382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162772</xdr:rowOff>
    </xdr:from>
    <xdr:to>
      <xdr:col>19</xdr:col>
      <xdr:colOff>177800</xdr:colOff>
      <xdr:row>58</xdr:row>
      <xdr:rowOff>63446</xdr:rowOff>
    </xdr:to>
    <xdr:cxnSp macro="">
      <xdr:nvCxnSpPr>
        <xdr:cNvPr id="124" name="直線コネクタ 123"/>
        <xdr:cNvCxnSpPr/>
      </xdr:nvCxnSpPr>
      <xdr:spPr>
        <a:xfrm flipV="1">
          <a:off x="2908300" y="9935422"/>
          <a:ext cx="8890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146917</xdr:rowOff>
    </xdr:from>
    <xdr:to>
      <xdr:col>15</xdr:col>
      <xdr:colOff>50800</xdr:colOff>
      <xdr:row>58</xdr:row>
      <xdr:rowOff>63446</xdr:rowOff>
    </xdr:to>
    <xdr:cxnSp macro="">
      <xdr:nvCxnSpPr>
        <xdr:cNvPr id="127" name="直線コネクタ 126"/>
        <xdr:cNvCxnSpPr/>
      </xdr:nvCxnSpPr>
      <xdr:spPr>
        <a:xfrm>
          <a:off x="2019300" y="9919567"/>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146917</xdr:rowOff>
    </xdr:from>
    <xdr:to>
      <xdr:col>10</xdr:col>
      <xdr:colOff>114300</xdr:colOff>
      <xdr:row>58</xdr:row>
      <xdr:rowOff>54955</xdr:rowOff>
    </xdr:to>
    <xdr:cxnSp macro="">
      <xdr:nvCxnSpPr>
        <xdr:cNvPr id="130" name="直線コネクタ 129"/>
        <xdr:cNvCxnSpPr/>
      </xdr:nvCxnSpPr>
      <xdr:spPr>
        <a:xfrm flipV="1">
          <a:off x="1130300" y="9919567"/>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82826</xdr:rowOff>
    </xdr:from>
    <xdr:to>
      <xdr:col>24</xdr:col>
      <xdr:colOff>114300</xdr:colOff>
      <xdr:row>59</xdr:row>
      <xdr:rowOff>12976</xdr:rowOff>
    </xdr:to>
    <xdr:sp macro="" textlink="">
      <xdr:nvSpPr>
        <xdr:cNvPr id="140" name="楕円 139"/>
        <xdr:cNvSpPr/>
      </xdr:nvSpPr>
      <xdr:spPr>
        <a:xfrm>
          <a:off x="4584700" y="100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61253</xdr:rowOff>
    </xdr:from>
    <xdr:ext cx="534377" cy="259045"/>
    <xdr:sp macro="" textlink="">
      <xdr:nvSpPr>
        <xdr:cNvPr id="141" name="物件費該当値テキスト"/>
        <xdr:cNvSpPr txBox="1"/>
      </xdr:nvSpPr>
      <xdr:spPr>
        <a:xfrm>
          <a:off x="4686300" y="100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111972</xdr:rowOff>
    </xdr:from>
    <xdr:to>
      <xdr:col>20</xdr:col>
      <xdr:colOff>38100</xdr:colOff>
      <xdr:row>58</xdr:row>
      <xdr:rowOff>42122</xdr:rowOff>
    </xdr:to>
    <xdr:sp macro="" textlink="">
      <xdr:nvSpPr>
        <xdr:cNvPr id="142" name="楕円 141"/>
        <xdr:cNvSpPr/>
      </xdr:nvSpPr>
      <xdr:spPr>
        <a:xfrm>
          <a:off x="3746500" y="98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33249</xdr:rowOff>
    </xdr:from>
    <xdr:ext cx="534377" cy="259045"/>
    <xdr:sp macro="" textlink="">
      <xdr:nvSpPr>
        <xdr:cNvPr id="143" name="テキスト ボックス 142"/>
        <xdr:cNvSpPr txBox="1"/>
      </xdr:nvSpPr>
      <xdr:spPr>
        <a:xfrm>
          <a:off x="3530111" y="99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12646</xdr:rowOff>
    </xdr:from>
    <xdr:to>
      <xdr:col>15</xdr:col>
      <xdr:colOff>101600</xdr:colOff>
      <xdr:row>58</xdr:row>
      <xdr:rowOff>114246</xdr:rowOff>
    </xdr:to>
    <xdr:sp macro="" textlink="">
      <xdr:nvSpPr>
        <xdr:cNvPr id="144" name="楕円 143"/>
        <xdr:cNvSpPr/>
      </xdr:nvSpPr>
      <xdr:spPr>
        <a:xfrm>
          <a:off x="2857500" y="99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105373</xdr:rowOff>
    </xdr:from>
    <xdr:ext cx="534377" cy="259045"/>
    <xdr:sp macro="" textlink="">
      <xdr:nvSpPr>
        <xdr:cNvPr id="145" name="テキスト ボックス 144"/>
        <xdr:cNvSpPr txBox="1"/>
      </xdr:nvSpPr>
      <xdr:spPr>
        <a:xfrm>
          <a:off x="2641111" y="100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96117</xdr:rowOff>
    </xdr:from>
    <xdr:to>
      <xdr:col>10</xdr:col>
      <xdr:colOff>165100</xdr:colOff>
      <xdr:row>58</xdr:row>
      <xdr:rowOff>26267</xdr:rowOff>
    </xdr:to>
    <xdr:sp macro="" textlink="">
      <xdr:nvSpPr>
        <xdr:cNvPr id="146" name="楕円 145"/>
        <xdr:cNvSpPr/>
      </xdr:nvSpPr>
      <xdr:spPr>
        <a:xfrm>
          <a:off x="1968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42794</xdr:rowOff>
    </xdr:from>
    <xdr:ext cx="534377" cy="259045"/>
    <xdr:sp macro="" textlink="">
      <xdr:nvSpPr>
        <xdr:cNvPr id="147" name="テキスト ボックス 146"/>
        <xdr:cNvSpPr txBox="1"/>
      </xdr:nvSpPr>
      <xdr:spPr>
        <a:xfrm>
          <a:off x="1752111" y="96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4155</xdr:rowOff>
    </xdr:from>
    <xdr:to>
      <xdr:col>6</xdr:col>
      <xdr:colOff>38100</xdr:colOff>
      <xdr:row>58</xdr:row>
      <xdr:rowOff>105755</xdr:rowOff>
    </xdr:to>
    <xdr:sp macro="" textlink="">
      <xdr:nvSpPr>
        <xdr:cNvPr id="148" name="楕円 147"/>
        <xdr:cNvSpPr/>
      </xdr:nvSpPr>
      <xdr:spPr>
        <a:xfrm>
          <a:off x="1079500" y="99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96882</xdr:rowOff>
    </xdr:from>
    <xdr:ext cx="534377" cy="259045"/>
    <xdr:sp macro="" textlink="">
      <xdr:nvSpPr>
        <xdr:cNvPr id="149" name="テキスト ボックス 148"/>
        <xdr:cNvSpPr txBox="1"/>
      </xdr:nvSpPr>
      <xdr:spPr>
        <a:xfrm>
          <a:off x="863111" y="100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23628</xdr:rowOff>
    </xdr:from>
    <xdr:to>
      <xdr:col>24</xdr:col>
      <xdr:colOff>63500</xdr:colOff>
      <xdr:row>76</xdr:row>
      <xdr:rowOff>26029</xdr:rowOff>
    </xdr:to>
    <xdr:cxnSp macro="">
      <xdr:nvCxnSpPr>
        <xdr:cNvPr id="174" name="直線コネクタ 173"/>
        <xdr:cNvCxnSpPr/>
      </xdr:nvCxnSpPr>
      <xdr:spPr>
        <a:xfrm>
          <a:off x="3797300" y="13053828"/>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23628</xdr:rowOff>
    </xdr:from>
    <xdr:to>
      <xdr:col>19</xdr:col>
      <xdr:colOff>177800</xdr:colOff>
      <xdr:row>76</xdr:row>
      <xdr:rowOff>36373</xdr:rowOff>
    </xdr:to>
    <xdr:cxnSp macro="">
      <xdr:nvCxnSpPr>
        <xdr:cNvPr id="177" name="直線コネクタ 176"/>
        <xdr:cNvCxnSpPr/>
      </xdr:nvCxnSpPr>
      <xdr:spPr>
        <a:xfrm flipV="1">
          <a:off x="2908300" y="13053828"/>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36373</xdr:rowOff>
    </xdr:from>
    <xdr:to>
      <xdr:col>15</xdr:col>
      <xdr:colOff>50800</xdr:colOff>
      <xdr:row>77</xdr:row>
      <xdr:rowOff>34430</xdr:rowOff>
    </xdr:to>
    <xdr:cxnSp macro="">
      <xdr:nvCxnSpPr>
        <xdr:cNvPr id="180" name="直線コネクタ 179"/>
        <xdr:cNvCxnSpPr/>
      </xdr:nvCxnSpPr>
      <xdr:spPr>
        <a:xfrm flipV="1">
          <a:off x="2019300" y="13066573"/>
          <a:ext cx="889000" cy="1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34430</xdr:rowOff>
    </xdr:from>
    <xdr:to>
      <xdr:col>10</xdr:col>
      <xdr:colOff>114300</xdr:colOff>
      <xdr:row>77</xdr:row>
      <xdr:rowOff>99124</xdr:rowOff>
    </xdr:to>
    <xdr:cxnSp macro="">
      <xdr:nvCxnSpPr>
        <xdr:cNvPr id="183" name="直線コネクタ 182"/>
        <xdr:cNvCxnSpPr/>
      </xdr:nvCxnSpPr>
      <xdr:spPr>
        <a:xfrm flipV="1">
          <a:off x="1130300" y="1323608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146679</xdr:rowOff>
    </xdr:from>
    <xdr:to>
      <xdr:col>24</xdr:col>
      <xdr:colOff>114300</xdr:colOff>
      <xdr:row>76</xdr:row>
      <xdr:rowOff>76829</xdr:rowOff>
    </xdr:to>
    <xdr:sp macro="" textlink="">
      <xdr:nvSpPr>
        <xdr:cNvPr id="193" name="楕円 192"/>
        <xdr:cNvSpPr/>
      </xdr:nvSpPr>
      <xdr:spPr>
        <a:xfrm>
          <a:off x="4584700" y="130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169556</xdr:rowOff>
    </xdr:from>
    <xdr:ext cx="469744" cy="259045"/>
    <xdr:sp macro="" textlink="">
      <xdr:nvSpPr>
        <xdr:cNvPr id="194" name="維持補修費該当値テキスト"/>
        <xdr:cNvSpPr txBox="1"/>
      </xdr:nvSpPr>
      <xdr:spPr>
        <a:xfrm>
          <a:off x="4686300" y="128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144278</xdr:rowOff>
    </xdr:from>
    <xdr:to>
      <xdr:col>20</xdr:col>
      <xdr:colOff>38100</xdr:colOff>
      <xdr:row>76</xdr:row>
      <xdr:rowOff>74428</xdr:rowOff>
    </xdr:to>
    <xdr:sp macro="" textlink="">
      <xdr:nvSpPr>
        <xdr:cNvPr id="195" name="楕円 194"/>
        <xdr:cNvSpPr/>
      </xdr:nvSpPr>
      <xdr:spPr>
        <a:xfrm>
          <a:off x="3746500" y="13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90955</xdr:rowOff>
    </xdr:from>
    <xdr:ext cx="469744" cy="259045"/>
    <xdr:sp macro="" textlink="">
      <xdr:nvSpPr>
        <xdr:cNvPr id="196" name="テキスト ボックス 195"/>
        <xdr:cNvSpPr txBox="1"/>
      </xdr:nvSpPr>
      <xdr:spPr>
        <a:xfrm>
          <a:off x="3562428" y="12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157023</xdr:rowOff>
    </xdr:from>
    <xdr:to>
      <xdr:col>15</xdr:col>
      <xdr:colOff>101600</xdr:colOff>
      <xdr:row>76</xdr:row>
      <xdr:rowOff>87173</xdr:rowOff>
    </xdr:to>
    <xdr:sp macro="" textlink="">
      <xdr:nvSpPr>
        <xdr:cNvPr id="197" name="楕円 196"/>
        <xdr:cNvSpPr/>
      </xdr:nvSpPr>
      <xdr:spPr>
        <a:xfrm>
          <a:off x="2857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103700</xdr:rowOff>
    </xdr:from>
    <xdr:ext cx="469744" cy="259045"/>
    <xdr:sp macro="" textlink="">
      <xdr:nvSpPr>
        <xdr:cNvPr id="198" name="テキスト ボックス 197"/>
        <xdr:cNvSpPr txBox="1"/>
      </xdr:nvSpPr>
      <xdr:spPr>
        <a:xfrm>
          <a:off x="2673428" y="12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155080</xdr:rowOff>
    </xdr:from>
    <xdr:to>
      <xdr:col>10</xdr:col>
      <xdr:colOff>165100</xdr:colOff>
      <xdr:row>77</xdr:row>
      <xdr:rowOff>85230</xdr:rowOff>
    </xdr:to>
    <xdr:sp macro="" textlink="">
      <xdr:nvSpPr>
        <xdr:cNvPr id="199" name="楕円 198"/>
        <xdr:cNvSpPr/>
      </xdr:nvSpPr>
      <xdr:spPr>
        <a:xfrm>
          <a:off x="1968500" y="131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76357</xdr:rowOff>
    </xdr:from>
    <xdr:ext cx="469744" cy="259045"/>
    <xdr:sp macro="" textlink="">
      <xdr:nvSpPr>
        <xdr:cNvPr id="200" name="テキスト ボックス 199"/>
        <xdr:cNvSpPr txBox="1"/>
      </xdr:nvSpPr>
      <xdr:spPr>
        <a:xfrm>
          <a:off x="1784428" y="132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48324</xdr:rowOff>
    </xdr:from>
    <xdr:to>
      <xdr:col>6</xdr:col>
      <xdr:colOff>38100</xdr:colOff>
      <xdr:row>77</xdr:row>
      <xdr:rowOff>149924</xdr:rowOff>
    </xdr:to>
    <xdr:sp macro="" textlink="">
      <xdr:nvSpPr>
        <xdr:cNvPr id="201" name="楕円 200"/>
        <xdr:cNvSpPr/>
      </xdr:nvSpPr>
      <xdr:spPr>
        <a:xfrm>
          <a:off x="1079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141051</xdr:rowOff>
    </xdr:from>
    <xdr:ext cx="469744" cy="259045"/>
    <xdr:sp macro="" textlink="">
      <xdr:nvSpPr>
        <xdr:cNvPr id="202" name="テキスト ボックス 201"/>
        <xdr:cNvSpPr txBox="1"/>
      </xdr:nvSpPr>
      <xdr:spPr>
        <a:xfrm>
          <a:off x="895428"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88542</xdr:rowOff>
    </xdr:from>
    <xdr:to>
      <xdr:col>24</xdr:col>
      <xdr:colOff>63500</xdr:colOff>
      <xdr:row>95</xdr:row>
      <xdr:rowOff>144354</xdr:rowOff>
    </xdr:to>
    <xdr:cxnSp macro="">
      <xdr:nvCxnSpPr>
        <xdr:cNvPr id="234" name="直線コネクタ 233"/>
        <xdr:cNvCxnSpPr/>
      </xdr:nvCxnSpPr>
      <xdr:spPr>
        <a:xfrm flipV="1">
          <a:off x="3797300" y="16376292"/>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144354</xdr:rowOff>
    </xdr:from>
    <xdr:to>
      <xdr:col>19</xdr:col>
      <xdr:colOff>177800</xdr:colOff>
      <xdr:row>96</xdr:row>
      <xdr:rowOff>49451</xdr:rowOff>
    </xdr:to>
    <xdr:cxnSp macro="">
      <xdr:nvCxnSpPr>
        <xdr:cNvPr id="237" name="直線コネクタ 236"/>
        <xdr:cNvCxnSpPr/>
      </xdr:nvCxnSpPr>
      <xdr:spPr>
        <a:xfrm flipV="1">
          <a:off x="2908300" y="16432104"/>
          <a:ext cx="8890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49451</xdr:rowOff>
    </xdr:from>
    <xdr:to>
      <xdr:col>15</xdr:col>
      <xdr:colOff>50800</xdr:colOff>
      <xdr:row>96</xdr:row>
      <xdr:rowOff>148941</xdr:rowOff>
    </xdr:to>
    <xdr:cxnSp macro="">
      <xdr:nvCxnSpPr>
        <xdr:cNvPr id="240" name="直線コネクタ 239"/>
        <xdr:cNvCxnSpPr/>
      </xdr:nvCxnSpPr>
      <xdr:spPr>
        <a:xfrm flipV="1">
          <a:off x="2019300" y="16508651"/>
          <a:ext cx="889000" cy="9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148941</xdr:rowOff>
    </xdr:from>
    <xdr:to>
      <xdr:col>10</xdr:col>
      <xdr:colOff>114300</xdr:colOff>
      <xdr:row>97</xdr:row>
      <xdr:rowOff>21743</xdr:rowOff>
    </xdr:to>
    <xdr:cxnSp macro="">
      <xdr:nvCxnSpPr>
        <xdr:cNvPr id="243" name="直線コネクタ 242"/>
        <xdr:cNvCxnSpPr/>
      </xdr:nvCxnSpPr>
      <xdr:spPr>
        <a:xfrm flipV="1">
          <a:off x="1130300" y="16608141"/>
          <a:ext cx="889000" cy="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37742</xdr:rowOff>
    </xdr:from>
    <xdr:to>
      <xdr:col>24</xdr:col>
      <xdr:colOff>114300</xdr:colOff>
      <xdr:row>95</xdr:row>
      <xdr:rowOff>139342</xdr:rowOff>
    </xdr:to>
    <xdr:sp macro="" textlink="">
      <xdr:nvSpPr>
        <xdr:cNvPr id="253" name="楕円 252"/>
        <xdr:cNvSpPr/>
      </xdr:nvSpPr>
      <xdr:spPr>
        <a:xfrm>
          <a:off x="4584700" y="163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60619</xdr:rowOff>
    </xdr:from>
    <xdr:ext cx="534377" cy="259045"/>
    <xdr:sp macro="" textlink="">
      <xdr:nvSpPr>
        <xdr:cNvPr id="254" name="扶助費該当値テキスト"/>
        <xdr:cNvSpPr txBox="1"/>
      </xdr:nvSpPr>
      <xdr:spPr>
        <a:xfrm>
          <a:off x="4686300" y="161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93554</xdr:rowOff>
    </xdr:from>
    <xdr:to>
      <xdr:col>20</xdr:col>
      <xdr:colOff>38100</xdr:colOff>
      <xdr:row>96</xdr:row>
      <xdr:rowOff>23704</xdr:rowOff>
    </xdr:to>
    <xdr:sp macro="" textlink="">
      <xdr:nvSpPr>
        <xdr:cNvPr id="255" name="楕円 254"/>
        <xdr:cNvSpPr/>
      </xdr:nvSpPr>
      <xdr:spPr>
        <a:xfrm>
          <a:off x="3746500" y="16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40231</xdr:rowOff>
    </xdr:from>
    <xdr:ext cx="534377" cy="259045"/>
    <xdr:sp macro="" textlink="">
      <xdr:nvSpPr>
        <xdr:cNvPr id="256" name="テキスト ボックス 255"/>
        <xdr:cNvSpPr txBox="1"/>
      </xdr:nvSpPr>
      <xdr:spPr>
        <a:xfrm>
          <a:off x="3530111" y="1615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170101</xdr:rowOff>
    </xdr:from>
    <xdr:to>
      <xdr:col>15</xdr:col>
      <xdr:colOff>101600</xdr:colOff>
      <xdr:row>96</xdr:row>
      <xdr:rowOff>100251</xdr:rowOff>
    </xdr:to>
    <xdr:sp macro="" textlink="">
      <xdr:nvSpPr>
        <xdr:cNvPr id="257" name="楕円 256"/>
        <xdr:cNvSpPr/>
      </xdr:nvSpPr>
      <xdr:spPr>
        <a:xfrm>
          <a:off x="2857500" y="164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116778</xdr:rowOff>
    </xdr:from>
    <xdr:ext cx="534377" cy="259045"/>
    <xdr:sp macro="" textlink="">
      <xdr:nvSpPr>
        <xdr:cNvPr id="258" name="テキスト ボックス 257"/>
        <xdr:cNvSpPr txBox="1"/>
      </xdr:nvSpPr>
      <xdr:spPr>
        <a:xfrm>
          <a:off x="2641111" y="162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98141</xdr:rowOff>
    </xdr:from>
    <xdr:to>
      <xdr:col>10</xdr:col>
      <xdr:colOff>165100</xdr:colOff>
      <xdr:row>97</xdr:row>
      <xdr:rowOff>28291</xdr:rowOff>
    </xdr:to>
    <xdr:sp macro="" textlink="">
      <xdr:nvSpPr>
        <xdr:cNvPr id="259" name="楕円 258"/>
        <xdr:cNvSpPr/>
      </xdr:nvSpPr>
      <xdr:spPr>
        <a:xfrm>
          <a:off x="1968500" y="165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44818</xdr:rowOff>
    </xdr:from>
    <xdr:ext cx="534377" cy="259045"/>
    <xdr:sp macro="" textlink="">
      <xdr:nvSpPr>
        <xdr:cNvPr id="260" name="テキスト ボックス 259"/>
        <xdr:cNvSpPr txBox="1"/>
      </xdr:nvSpPr>
      <xdr:spPr>
        <a:xfrm>
          <a:off x="1752111" y="163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142393</xdr:rowOff>
    </xdr:from>
    <xdr:to>
      <xdr:col>6</xdr:col>
      <xdr:colOff>38100</xdr:colOff>
      <xdr:row>97</xdr:row>
      <xdr:rowOff>72543</xdr:rowOff>
    </xdr:to>
    <xdr:sp macro="" textlink="">
      <xdr:nvSpPr>
        <xdr:cNvPr id="261" name="楕円 260"/>
        <xdr:cNvSpPr/>
      </xdr:nvSpPr>
      <xdr:spPr>
        <a:xfrm>
          <a:off x="1079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89070</xdr:rowOff>
    </xdr:from>
    <xdr:ext cx="534377" cy="259045"/>
    <xdr:sp macro="" textlink="">
      <xdr:nvSpPr>
        <xdr:cNvPr id="262" name="テキスト ボックス 261"/>
        <xdr:cNvSpPr txBox="1"/>
      </xdr:nvSpPr>
      <xdr:spPr>
        <a:xfrm>
          <a:off x="863111" y="163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31536</xdr:rowOff>
    </xdr:from>
    <xdr:to>
      <xdr:col>55</xdr:col>
      <xdr:colOff>0</xdr:colOff>
      <xdr:row>38</xdr:row>
      <xdr:rowOff>29066</xdr:rowOff>
    </xdr:to>
    <xdr:cxnSp macro="">
      <xdr:nvCxnSpPr>
        <xdr:cNvPr id="289" name="直線コネクタ 288"/>
        <xdr:cNvCxnSpPr/>
      </xdr:nvCxnSpPr>
      <xdr:spPr>
        <a:xfrm flipV="1">
          <a:off x="9639300" y="6032286"/>
          <a:ext cx="838200" cy="5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29066</xdr:rowOff>
    </xdr:from>
    <xdr:to>
      <xdr:col>50</xdr:col>
      <xdr:colOff>114300</xdr:colOff>
      <xdr:row>38</xdr:row>
      <xdr:rowOff>41109</xdr:rowOff>
    </xdr:to>
    <xdr:cxnSp macro="">
      <xdr:nvCxnSpPr>
        <xdr:cNvPr id="292" name="直線コネクタ 291"/>
        <xdr:cNvCxnSpPr/>
      </xdr:nvCxnSpPr>
      <xdr:spPr>
        <a:xfrm flipV="1">
          <a:off x="8750300" y="6544166"/>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27293</xdr:rowOff>
    </xdr:from>
    <xdr:to>
      <xdr:col>45</xdr:col>
      <xdr:colOff>177800</xdr:colOff>
      <xdr:row>38</xdr:row>
      <xdr:rowOff>41109</xdr:rowOff>
    </xdr:to>
    <xdr:cxnSp macro="">
      <xdr:nvCxnSpPr>
        <xdr:cNvPr id="295" name="直線コネクタ 294"/>
        <xdr:cNvCxnSpPr/>
      </xdr:nvCxnSpPr>
      <xdr:spPr>
        <a:xfrm>
          <a:off x="7861300" y="6542393"/>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27293</xdr:rowOff>
    </xdr:from>
    <xdr:to>
      <xdr:col>41</xdr:col>
      <xdr:colOff>50800</xdr:colOff>
      <xdr:row>38</xdr:row>
      <xdr:rowOff>28669</xdr:rowOff>
    </xdr:to>
    <xdr:cxnSp macro="">
      <xdr:nvCxnSpPr>
        <xdr:cNvPr id="298" name="直線コネクタ 297"/>
        <xdr:cNvCxnSpPr/>
      </xdr:nvCxnSpPr>
      <xdr:spPr>
        <a:xfrm flipV="1">
          <a:off x="6972300" y="6542393"/>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152186</xdr:rowOff>
    </xdr:from>
    <xdr:to>
      <xdr:col>55</xdr:col>
      <xdr:colOff>50800</xdr:colOff>
      <xdr:row>35</xdr:row>
      <xdr:rowOff>82336</xdr:rowOff>
    </xdr:to>
    <xdr:sp macro="" textlink="">
      <xdr:nvSpPr>
        <xdr:cNvPr id="308" name="楕円 307"/>
        <xdr:cNvSpPr/>
      </xdr:nvSpPr>
      <xdr:spPr>
        <a:xfrm>
          <a:off x="10426700" y="59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67113</xdr:rowOff>
    </xdr:from>
    <xdr:ext cx="599010" cy="259045"/>
    <xdr:sp macro="" textlink="">
      <xdr:nvSpPr>
        <xdr:cNvPr id="309" name="補助費等該当値テキスト"/>
        <xdr:cNvSpPr txBox="1"/>
      </xdr:nvSpPr>
      <xdr:spPr>
        <a:xfrm>
          <a:off x="10528300" y="58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149717</xdr:rowOff>
    </xdr:from>
    <xdr:to>
      <xdr:col>50</xdr:col>
      <xdr:colOff>165100</xdr:colOff>
      <xdr:row>38</xdr:row>
      <xdr:rowOff>79866</xdr:rowOff>
    </xdr:to>
    <xdr:sp macro="" textlink="">
      <xdr:nvSpPr>
        <xdr:cNvPr id="310" name="楕円 309"/>
        <xdr:cNvSpPr/>
      </xdr:nvSpPr>
      <xdr:spPr>
        <a:xfrm>
          <a:off x="9588500" y="6493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70993</xdr:rowOff>
    </xdr:from>
    <xdr:ext cx="534377" cy="259045"/>
    <xdr:sp macro="" textlink="">
      <xdr:nvSpPr>
        <xdr:cNvPr id="311" name="テキスト ボックス 310"/>
        <xdr:cNvSpPr txBox="1"/>
      </xdr:nvSpPr>
      <xdr:spPr>
        <a:xfrm>
          <a:off x="9372111" y="65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161759</xdr:rowOff>
    </xdr:from>
    <xdr:to>
      <xdr:col>46</xdr:col>
      <xdr:colOff>38100</xdr:colOff>
      <xdr:row>38</xdr:row>
      <xdr:rowOff>91909</xdr:rowOff>
    </xdr:to>
    <xdr:sp macro="" textlink="">
      <xdr:nvSpPr>
        <xdr:cNvPr id="312" name="楕円 311"/>
        <xdr:cNvSpPr/>
      </xdr:nvSpPr>
      <xdr:spPr>
        <a:xfrm>
          <a:off x="8699500" y="65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83036</xdr:rowOff>
    </xdr:from>
    <xdr:ext cx="534377" cy="259045"/>
    <xdr:sp macro="" textlink="">
      <xdr:nvSpPr>
        <xdr:cNvPr id="313" name="テキスト ボックス 312"/>
        <xdr:cNvSpPr txBox="1"/>
      </xdr:nvSpPr>
      <xdr:spPr>
        <a:xfrm>
          <a:off x="8483111" y="65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147943</xdr:rowOff>
    </xdr:from>
    <xdr:to>
      <xdr:col>41</xdr:col>
      <xdr:colOff>101600</xdr:colOff>
      <xdr:row>38</xdr:row>
      <xdr:rowOff>78093</xdr:rowOff>
    </xdr:to>
    <xdr:sp macro="" textlink="">
      <xdr:nvSpPr>
        <xdr:cNvPr id="314" name="楕円 313"/>
        <xdr:cNvSpPr/>
      </xdr:nvSpPr>
      <xdr:spPr>
        <a:xfrm>
          <a:off x="7810500" y="64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69220</xdr:rowOff>
    </xdr:from>
    <xdr:ext cx="534377" cy="259045"/>
    <xdr:sp macro="" textlink="">
      <xdr:nvSpPr>
        <xdr:cNvPr id="315" name="テキスト ボックス 314"/>
        <xdr:cNvSpPr txBox="1"/>
      </xdr:nvSpPr>
      <xdr:spPr>
        <a:xfrm>
          <a:off x="7594111" y="65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149319</xdr:rowOff>
    </xdr:from>
    <xdr:to>
      <xdr:col>36</xdr:col>
      <xdr:colOff>165100</xdr:colOff>
      <xdr:row>38</xdr:row>
      <xdr:rowOff>79469</xdr:rowOff>
    </xdr:to>
    <xdr:sp macro="" textlink="">
      <xdr:nvSpPr>
        <xdr:cNvPr id="316" name="楕円 315"/>
        <xdr:cNvSpPr/>
      </xdr:nvSpPr>
      <xdr:spPr>
        <a:xfrm>
          <a:off x="6921500" y="64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70596</xdr:rowOff>
    </xdr:from>
    <xdr:ext cx="534377" cy="259045"/>
    <xdr:sp macro="" textlink="">
      <xdr:nvSpPr>
        <xdr:cNvPr id="317" name="テキスト ボックス 316"/>
        <xdr:cNvSpPr txBox="1"/>
      </xdr:nvSpPr>
      <xdr:spPr>
        <a:xfrm>
          <a:off x="6705111" y="65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89655</xdr:rowOff>
    </xdr:from>
    <xdr:to>
      <xdr:col>55</xdr:col>
      <xdr:colOff>0</xdr:colOff>
      <xdr:row>56</xdr:row>
      <xdr:rowOff>131544</xdr:rowOff>
    </xdr:to>
    <xdr:cxnSp macro="">
      <xdr:nvCxnSpPr>
        <xdr:cNvPr id="344" name="直線コネクタ 343"/>
        <xdr:cNvCxnSpPr/>
      </xdr:nvCxnSpPr>
      <xdr:spPr>
        <a:xfrm flipV="1">
          <a:off x="9639300" y="9690855"/>
          <a:ext cx="838200" cy="4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9096</xdr:rowOff>
    </xdr:from>
    <xdr:to>
      <xdr:col>50</xdr:col>
      <xdr:colOff>114300</xdr:colOff>
      <xdr:row>56</xdr:row>
      <xdr:rowOff>131544</xdr:rowOff>
    </xdr:to>
    <xdr:cxnSp macro="">
      <xdr:nvCxnSpPr>
        <xdr:cNvPr id="347" name="直線コネクタ 346"/>
        <xdr:cNvCxnSpPr/>
      </xdr:nvCxnSpPr>
      <xdr:spPr>
        <a:xfrm>
          <a:off x="8750300" y="9095946"/>
          <a:ext cx="889000" cy="6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9096</xdr:rowOff>
    </xdr:from>
    <xdr:to>
      <xdr:col>45</xdr:col>
      <xdr:colOff>177800</xdr:colOff>
      <xdr:row>56</xdr:row>
      <xdr:rowOff>45993</xdr:rowOff>
    </xdr:to>
    <xdr:cxnSp macro="">
      <xdr:nvCxnSpPr>
        <xdr:cNvPr id="350" name="直線コネクタ 349"/>
        <xdr:cNvCxnSpPr/>
      </xdr:nvCxnSpPr>
      <xdr:spPr>
        <a:xfrm flipV="1">
          <a:off x="7861300" y="9095946"/>
          <a:ext cx="889000" cy="55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45993</xdr:rowOff>
    </xdr:from>
    <xdr:to>
      <xdr:col>41</xdr:col>
      <xdr:colOff>50800</xdr:colOff>
      <xdr:row>57</xdr:row>
      <xdr:rowOff>104624</xdr:rowOff>
    </xdr:to>
    <xdr:cxnSp macro="">
      <xdr:nvCxnSpPr>
        <xdr:cNvPr id="353" name="直線コネクタ 352"/>
        <xdr:cNvCxnSpPr/>
      </xdr:nvCxnSpPr>
      <xdr:spPr>
        <a:xfrm flipV="1">
          <a:off x="6972300" y="9647193"/>
          <a:ext cx="889000" cy="2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38855</xdr:rowOff>
    </xdr:from>
    <xdr:to>
      <xdr:col>55</xdr:col>
      <xdr:colOff>50800</xdr:colOff>
      <xdr:row>56</xdr:row>
      <xdr:rowOff>140455</xdr:rowOff>
    </xdr:to>
    <xdr:sp macro="" textlink="">
      <xdr:nvSpPr>
        <xdr:cNvPr id="363" name="楕円 362"/>
        <xdr:cNvSpPr/>
      </xdr:nvSpPr>
      <xdr:spPr>
        <a:xfrm>
          <a:off x="10426700" y="96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17282</xdr:rowOff>
    </xdr:from>
    <xdr:ext cx="534377" cy="259045"/>
    <xdr:sp macro="" textlink="">
      <xdr:nvSpPr>
        <xdr:cNvPr id="364" name="普通建設事業費該当値テキスト"/>
        <xdr:cNvSpPr txBox="1"/>
      </xdr:nvSpPr>
      <xdr:spPr>
        <a:xfrm>
          <a:off x="10528300" y="96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80744</xdr:rowOff>
    </xdr:from>
    <xdr:to>
      <xdr:col>50</xdr:col>
      <xdr:colOff>165100</xdr:colOff>
      <xdr:row>57</xdr:row>
      <xdr:rowOff>10894</xdr:rowOff>
    </xdr:to>
    <xdr:sp macro="" textlink="">
      <xdr:nvSpPr>
        <xdr:cNvPr id="365" name="楕円 364"/>
        <xdr:cNvSpPr/>
      </xdr:nvSpPr>
      <xdr:spPr>
        <a:xfrm>
          <a:off x="9588500" y="96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2021</xdr:rowOff>
    </xdr:from>
    <xdr:ext cx="534377" cy="259045"/>
    <xdr:sp macro="" textlink="">
      <xdr:nvSpPr>
        <xdr:cNvPr id="366" name="テキスト ボックス 365"/>
        <xdr:cNvSpPr txBox="1"/>
      </xdr:nvSpPr>
      <xdr:spPr>
        <a:xfrm>
          <a:off x="9372111" y="97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129746</xdr:rowOff>
    </xdr:from>
    <xdr:to>
      <xdr:col>46</xdr:col>
      <xdr:colOff>38100</xdr:colOff>
      <xdr:row>53</xdr:row>
      <xdr:rowOff>59896</xdr:rowOff>
    </xdr:to>
    <xdr:sp macro="" textlink="">
      <xdr:nvSpPr>
        <xdr:cNvPr id="367" name="楕円 366"/>
        <xdr:cNvSpPr/>
      </xdr:nvSpPr>
      <xdr:spPr>
        <a:xfrm>
          <a:off x="8699500" y="90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76423</xdr:rowOff>
    </xdr:from>
    <xdr:ext cx="599010" cy="259045"/>
    <xdr:sp macro="" textlink="">
      <xdr:nvSpPr>
        <xdr:cNvPr id="368" name="テキスト ボックス 367"/>
        <xdr:cNvSpPr txBox="1"/>
      </xdr:nvSpPr>
      <xdr:spPr>
        <a:xfrm>
          <a:off x="8450795" y="882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166643</xdr:rowOff>
    </xdr:from>
    <xdr:to>
      <xdr:col>41</xdr:col>
      <xdr:colOff>101600</xdr:colOff>
      <xdr:row>56</xdr:row>
      <xdr:rowOff>96793</xdr:rowOff>
    </xdr:to>
    <xdr:sp macro="" textlink="">
      <xdr:nvSpPr>
        <xdr:cNvPr id="369" name="楕円 368"/>
        <xdr:cNvSpPr/>
      </xdr:nvSpPr>
      <xdr:spPr>
        <a:xfrm>
          <a:off x="7810500" y="95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87920</xdr:rowOff>
    </xdr:from>
    <xdr:ext cx="534377" cy="259045"/>
    <xdr:sp macro="" textlink="">
      <xdr:nvSpPr>
        <xdr:cNvPr id="370" name="テキスト ボックス 369"/>
        <xdr:cNvSpPr txBox="1"/>
      </xdr:nvSpPr>
      <xdr:spPr>
        <a:xfrm>
          <a:off x="7594111" y="96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53824</xdr:rowOff>
    </xdr:from>
    <xdr:to>
      <xdr:col>36</xdr:col>
      <xdr:colOff>165100</xdr:colOff>
      <xdr:row>57</xdr:row>
      <xdr:rowOff>155424</xdr:rowOff>
    </xdr:to>
    <xdr:sp macro="" textlink="">
      <xdr:nvSpPr>
        <xdr:cNvPr id="371" name="楕円 370"/>
        <xdr:cNvSpPr/>
      </xdr:nvSpPr>
      <xdr:spPr>
        <a:xfrm>
          <a:off x="6921500" y="98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146551</xdr:rowOff>
    </xdr:from>
    <xdr:ext cx="534377" cy="259045"/>
    <xdr:sp macro="" textlink="">
      <xdr:nvSpPr>
        <xdr:cNvPr id="372" name="テキスト ボックス 371"/>
        <xdr:cNvSpPr txBox="1"/>
      </xdr:nvSpPr>
      <xdr:spPr>
        <a:xfrm>
          <a:off x="6705111" y="99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96593</xdr:rowOff>
    </xdr:from>
    <xdr:to>
      <xdr:col>55</xdr:col>
      <xdr:colOff>0</xdr:colOff>
      <xdr:row>78</xdr:row>
      <xdr:rowOff>97393</xdr:rowOff>
    </xdr:to>
    <xdr:cxnSp macro="">
      <xdr:nvCxnSpPr>
        <xdr:cNvPr id="403" name="直線コネクタ 402"/>
        <xdr:cNvCxnSpPr/>
      </xdr:nvCxnSpPr>
      <xdr:spPr>
        <a:xfrm>
          <a:off x="9639300" y="13298243"/>
          <a:ext cx="8382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46741</xdr:rowOff>
    </xdr:from>
    <xdr:to>
      <xdr:col>50</xdr:col>
      <xdr:colOff>114300</xdr:colOff>
      <xdr:row>77</xdr:row>
      <xdr:rowOff>96593</xdr:rowOff>
    </xdr:to>
    <xdr:cxnSp macro="">
      <xdr:nvCxnSpPr>
        <xdr:cNvPr id="406" name="直線コネクタ 405"/>
        <xdr:cNvCxnSpPr/>
      </xdr:nvCxnSpPr>
      <xdr:spPr>
        <a:xfrm>
          <a:off x="8750300" y="12048241"/>
          <a:ext cx="889000" cy="12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46741</xdr:rowOff>
    </xdr:from>
    <xdr:to>
      <xdr:col>45</xdr:col>
      <xdr:colOff>177800</xdr:colOff>
      <xdr:row>76</xdr:row>
      <xdr:rowOff>80950</xdr:rowOff>
    </xdr:to>
    <xdr:cxnSp macro="">
      <xdr:nvCxnSpPr>
        <xdr:cNvPr id="409" name="直線コネクタ 408"/>
        <xdr:cNvCxnSpPr/>
      </xdr:nvCxnSpPr>
      <xdr:spPr>
        <a:xfrm flipV="1">
          <a:off x="7861300" y="12048241"/>
          <a:ext cx="889000" cy="10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80950</xdr:rowOff>
    </xdr:from>
    <xdr:to>
      <xdr:col>41</xdr:col>
      <xdr:colOff>50800</xdr:colOff>
      <xdr:row>78</xdr:row>
      <xdr:rowOff>156045</xdr:rowOff>
    </xdr:to>
    <xdr:cxnSp macro="">
      <xdr:nvCxnSpPr>
        <xdr:cNvPr id="412" name="直線コネクタ 411"/>
        <xdr:cNvCxnSpPr/>
      </xdr:nvCxnSpPr>
      <xdr:spPr>
        <a:xfrm flipV="1">
          <a:off x="6972300" y="13111150"/>
          <a:ext cx="889000" cy="4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46593</xdr:rowOff>
    </xdr:from>
    <xdr:to>
      <xdr:col>55</xdr:col>
      <xdr:colOff>50800</xdr:colOff>
      <xdr:row>78</xdr:row>
      <xdr:rowOff>148193</xdr:rowOff>
    </xdr:to>
    <xdr:sp macro="" textlink="">
      <xdr:nvSpPr>
        <xdr:cNvPr id="422" name="楕円 421"/>
        <xdr:cNvSpPr/>
      </xdr:nvSpPr>
      <xdr:spPr>
        <a:xfrm>
          <a:off x="10426700" y="134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25020</xdr:rowOff>
    </xdr:from>
    <xdr:ext cx="534377" cy="259045"/>
    <xdr:sp macro="" textlink="">
      <xdr:nvSpPr>
        <xdr:cNvPr id="423" name="普通建設事業費 （ うち新規整備　）該当値テキスト"/>
        <xdr:cNvSpPr txBox="1"/>
      </xdr:nvSpPr>
      <xdr:spPr>
        <a:xfrm>
          <a:off x="10528300" y="133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45793</xdr:rowOff>
    </xdr:from>
    <xdr:to>
      <xdr:col>50</xdr:col>
      <xdr:colOff>165100</xdr:colOff>
      <xdr:row>77</xdr:row>
      <xdr:rowOff>147393</xdr:rowOff>
    </xdr:to>
    <xdr:sp macro="" textlink="">
      <xdr:nvSpPr>
        <xdr:cNvPr id="424" name="楕円 423"/>
        <xdr:cNvSpPr/>
      </xdr:nvSpPr>
      <xdr:spPr>
        <a:xfrm>
          <a:off x="9588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163920</xdr:rowOff>
    </xdr:from>
    <xdr:ext cx="534377" cy="259045"/>
    <xdr:sp macro="" textlink="">
      <xdr:nvSpPr>
        <xdr:cNvPr id="425" name="テキスト ボックス 424"/>
        <xdr:cNvSpPr txBox="1"/>
      </xdr:nvSpPr>
      <xdr:spPr>
        <a:xfrm>
          <a:off x="9372111" y="130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167391</xdr:rowOff>
    </xdr:from>
    <xdr:to>
      <xdr:col>46</xdr:col>
      <xdr:colOff>38100</xdr:colOff>
      <xdr:row>70</xdr:row>
      <xdr:rowOff>97541</xdr:rowOff>
    </xdr:to>
    <xdr:sp macro="" textlink="">
      <xdr:nvSpPr>
        <xdr:cNvPr id="426" name="楕円 425"/>
        <xdr:cNvSpPr/>
      </xdr:nvSpPr>
      <xdr:spPr>
        <a:xfrm>
          <a:off x="8699500" y="11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114068</xdr:rowOff>
    </xdr:from>
    <xdr:ext cx="534377" cy="259045"/>
    <xdr:sp macro="" textlink="">
      <xdr:nvSpPr>
        <xdr:cNvPr id="427" name="テキスト ボックス 426"/>
        <xdr:cNvSpPr txBox="1"/>
      </xdr:nvSpPr>
      <xdr:spPr>
        <a:xfrm>
          <a:off x="8483111" y="11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30150</xdr:rowOff>
    </xdr:from>
    <xdr:to>
      <xdr:col>41</xdr:col>
      <xdr:colOff>101600</xdr:colOff>
      <xdr:row>76</xdr:row>
      <xdr:rowOff>131750</xdr:rowOff>
    </xdr:to>
    <xdr:sp macro="" textlink="">
      <xdr:nvSpPr>
        <xdr:cNvPr id="428" name="楕円 427"/>
        <xdr:cNvSpPr/>
      </xdr:nvSpPr>
      <xdr:spPr>
        <a:xfrm>
          <a:off x="7810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148277</xdr:rowOff>
    </xdr:from>
    <xdr:ext cx="534377" cy="259045"/>
    <xdr:sp macro="" textlink="">
      <xdr:nvSpPr>
        <xdr:cNvPr id="429" name="テキスト ボックス 428"/>
        <xdr:cNvSpPr txBox="1"/>
      </xdr:nvSpPr>
      <xdr:spPr>
        <a:xfrm>
          <a:off x="7594111" y="128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105245</xdr:rowOff>
    </xdr:from>
    <xdr:to>
      <xdr:col>36</xdr:col>
      <xdr:colOff>165100</xdr:colOff>
      <xdr:row>79</xdr:row>
      <xdr:rowOff>35395</xdr:rowOff>
    </xdr:to>
    <xdr:sp macro="" textlink="">
      <xdr:nvSpPr>
        <xdr:cNvPr id="430" name="楕円 429"/>
        <xdr:cNvSpPr/>
      </xdr:nvSpPr>
      <xdr:spPr>
        <a:xfrm>
          <a:off x="6921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26522</xdr:rowOff>
    </xdr:from>
    <xdr:ext cx="469744" cy="259045"/>
    <xdr:sp macro="" textlink="">
      <xdr:nvSpPr>
        <xdr:cNvPr id="431" name="テキスト ボックス 430"/>
        <xdr:cNvSpPr txBox="1"/>
      </xdr:nvSpPr>
      <xdr:spPr>
        <a:xfrm>
          <a:off x="6737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26022</xdr:rowOff>
    </xdr:from>
    <xdr:to>
      <xdr:col>55</xdr:col>
      <xdr:colOff>0</xdr:colOff>
      <xdr:row>98</xdr:row>
      <xdr:rowOff>53542</xdr:rowOff>
    </xdr:to>
    <xdr:cxnSp macro="">
      <xdr:nvCxnSpPr>
        <xdr:cNvPr id="460" name="直線コネクタ 459"/>
        <xdr:cNvCxnSpPr/>
      </xdr:nvCxnSpPr>
      <xdr:spPr>
        <a:xfrm flipV="1">
          <a:off x="9639300" y="16828122"/>
          <a:ext cx="838200" cy="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53542</xdr:rowOff>
    </xdr:from>
    <xdr:to>
      <xdr:col>50</xdr:col>
      <xdr:colOff>114300</xdr:colOff>
      <xdr:row>98</xdr:row>
      <xdr:rowOff>96647</xdr:rowOff>
    </xdr:to>
    <xdr:cxnSp macro="">
      <xdr:nvCxnSpPr>
        <xdr:cNvPr id="463" name="直線コネクタ 462"/>
        <xdr:cNvCxnSpPr/>
      </xdr:nvCxnSpPr>
      <xdr:spPr>
        <a:xfrm flipV="1">
          <a:off x="8750300" y="16855642"/>
          <a:ext cx="889000" cy="4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68732</xdr:rowOff>
    </xdr:from>
    <xdr:to>
      <xdr:col>45</xdr:col>
      <xdr:colOff>177800</xdr:colOff>
      <xdr:row>98</xdr:row>
      <xdr:rowOff>96647</xdr:rowOff>
    </xdr:to>
    <xdr:cxnSp macro="">
      <xdr:nvCxnSpPr>
        <xdr:cNvPr id="466" name="直線コネクタ 465"/>
        <xdr:cNvCxnSpPr/>
      </xdr:nvCxnSpPr>
      <xdr:spPr>
        <a:xfrm>
          <a:off x="7861300" y="16870832"/>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68732</xdr:rowOff>
    </xdr:from>
    <xdr:to>
      <xdr:col>41</xdr:col>
      <xdr:colOff>50800</xdr:colOff>
      <xdr:row>98</xdr:row>
      <xdr:rowOff>99580</xdr:rowOff>
    </xdr:to>
    <xdr:cxnSp macro="">
      <xdr:nvCxnSpPr>
        <xdr:cNvPr id="469" name="直線コネクタ 468"/>
        <xdr:cNvCxnSpPr/>
      </xdr:nvCxnSpPr>
      <xdr:spPr>
        <a:xfrm flipV="1">
          <a:off x="6972300" y="16870832"/>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146672</xdr:rowOff>
    </xdr:from>
    <xdr:to>
      <xdr:col>55</xdr:col>
      <xdr:colOff>50800</xdr:colOff>
      <xdr:row>98</xdr:row>
      <xdr:rowOff>76822</xdr:rowOff>
    </xdr:to>
    <xdr:sp macro="" textlink="">
      <xdr:nvSpPr>
        <xdr:cNvPr id="479" name="楕円 478"/>
        <xdr:cNvSpPr/>
      </xdr:nvSpPr>
      <xdr:spPr>
        <a:xfrm>
          <a:off x="10426700" y="167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125099</xdr:rowOff>
    </xdr:from>
    <xdr:ext cx="534377" cy="259045"/>
    <xdr:sp macro="" textlink="">
      <xdr:nvSpPr>
        <xdr:cNvPr id="480" name="普通建設事業費 （ うち更新整備　）該当値テキスト"/>
        <xdr:cNvSpPr txBox="1"/>
      </xdr:nvSpPr>
      <xdr:spPr>
        <a:xfrm>
          <a:off x="10528300" y="16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2742</xdr:rowOff>
    </xdr:from>
    <xdr:to>
      <xdr:col>50</xdr:col>
      <xdr:colOff>165100</xdr:colOff>
      <xdr:row>98</xdr:row>
      <xdr:rowOff>104342</xdr:rowOff>
    </xdr:to>
    <xdr:sp macro="" textlink="">
      <xdr:nvSpPr>
        <xdr:cNvPr id="481" name="楕円 480"/>
        <xdr:cNvSpPr/>
      </xdr:nvSpPr>
      <xdr:spPr>
        <a:xfrm>
          <a:off x="9588500" y="168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95469</xdr:rowOff>
    </xdr:from>
    <xdr:ext cx="534377" cy="259045"/>
    <xdr:sp macro="" textlink="">
      <xdr:nvSpPr>
        <xdr:cNvPr id="482" name="テキスト ボックス 481"/>
        <xdr:cNvSpPr txBox="1"/>
      </xdr:nvSpPr>
      <xdr:spPr>
        <a:xfrm>
          <a:off x="9372111" y="168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45847</xdr:rowOff>
    </xdr:from>
    <xdr:to>
      <xdr:col>46</xdr:col>
      <xdr:colOff>38100</xdr:colOff>
      <xdr:row>98</xdr:row>
      <xdr:rowOff>147447</xdr:rowOff>
    </xdr:to>
    <xdr:sp macro="" textlink="">
      <xdr:nvSpPr>
        <xdr:cNvPr id="483" name="楕円 482"/>
        <xdr:cNvSpPr/>
      </xdr:nvSpPr>
      <xdr:spPr>
        <a:xfrm>
          <a:off x="8699500" y="168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138574</xdr:rowOff>
    </xdr:from>
    <xdr:ext cx="469744" cy="259045"/>
    <xdr:sp macro="" textlink="">
      <xdr:nvSpPr>
        <xdr:cNvPr id="484" name="テキスト ボックス 483"/>
        <xdr:cNvSpPr txBox="1"/>
      </xdr:nvSpPr>
      <xdr:spPr>
        <a:xfrm>
          <a:off x="8515428" y="1694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17932</xdr:rowOff>
    </xdr:from>
    <xdr:to>
      <xdr:col>41</xdr:col>
      <xdr:colOff>101600</xdr:colOff>
      <xdr:row>98</xdr:row>
      <xdr:rowOff>119532</xdr:rowOff>
    </xdr:to>
    <xdr:sp macro="" textlink="">
      <xdr:nvSpPr>
        <xdr:cNvPr id="485" name="楕円 484"/>
        <xdr:cNvSpPr/>
      </xdr:nvSpPr>
      <xdr:spPr>
        <a:xfrm>
          <a:off x="7810500" y="168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110659</xdr:rowOff>
    </xdr:from>
    <xdr:ext cx="534377" cy="259045"/>
    <xdr:sp macro="" textlink="">
      <xdr:nvSpPr>
        <xdr:cNvPr id="486" name="テキスト ボックス 485"/>
        <xdr:cNvSpPr txBox="1"/>
      </xdr:nvSpPr>
      <xdr:spPr>
        <a:xfrm>
          <a:off x="7594111" y="169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48780</xdr:rowOff>
    </xdr:from>
    <xdr:to>
      <xdr:col>36</xdr:col>
      <xdr:colOff>165100</xdr:colOff>
      <xdr:row>98</xdr:row>
      <xdr:rowOff>150380</xdr:rowOff>
    </xdr:to>
    <xdr:sp macro="" textlink="">
      <xdr:nvSpPr>
        <xdr:cNvPr id="487" name="楕円 486"/>
        <xdr:cNvSpPr/>
      </xdr:nvSpPr>
      <xdr:spPr>
        <a:xfrm>
          <a:off x="6921500" y="16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141507</xdr:rowOff>
    </xdr:from>
    <xdr:ext cx="469744" cy="259045"/>
    <xdr:sp macro="" textlink="">
      <xdr:nvSpPr>
        <xdr:cNvPr id="488" name="テキスト ボックス 487"/>
        <xdr:cNvSpPr txBox="1"/>
      </xdr:nvSpPr>
      <xdr:spPr>
        <a:xfrm>
          <a:off x="6737428" y="16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69062</xdr:rowOff>
    </xdr:from>
    <xdr:to>
      <xdr:col>85</xdr:col>
      <xdr:colOff>127000</xdr:colOff>
      <xdr:row>77</xdr:row>
      <xdr:rowOff>85260</xdr:rowOff>
    </xdr:to>
    <xdr:cxnSp macro="">
      <xdr:nvCxnSpPr>
        <xdr:cNvPr id="625" name="直線コネクタ 624"/>
        <xdr:cNvCxnSpPr/>
      </xdr:nvCxnSpPr>
      <xdr:spPr>
        <a:xfrm flipV="1">
          <a:off x="15481300" y="13270712"/>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85260</xdr:rowOff>
    </xdr:from>
    <xdr:to>
      <xdr:col>81</xdr:col>
      <xdr:colOff>50800</xdr:colOff>
      <xdr:row>77</xdr:row>
      <xdr:rowOff>90257</xdr:rowOff>
    </xdr:to>
    <xdr:cxnSp macro="">
      <xdr:nvCxnSpPr>
        <xdr:cNvPr id="628" name="直線コネクタ 627"/>
        <xdr:cNvCxnSpPr/>
      </xdr:nvCxnSpPr>
      <xdr:spPr>
        <a:xfrm flipV="1">
          <a:off x="14592300" y="132869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81178</xdr:rowOff>
    </xdr:from>
    <xdr:to>
      <xdr:col>76</xdr:col>
      <xdr:colOff>114300</xdr:colOff>
      <xdr:row>77</xdr:row>
      <xdr:rowOff>90257</xdr:rowOff>
    </xdr:to>
    <xdr:cxnSp macro="">
      <xdr:nvCxnSpPr>
        <xdr:cNvPr id="631" name="直線コネクタ 630"/>
        <xdr:cNvCxnSpPr/>
      </xdr:nvCxnSpPr>
      <xdr:spPr>
        <a:xfrm>
          <a:off x="13703300" y="1328282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59461</xdr:rowOff>
    </xdr:from>
    <xdr:to>
      <xdr:col>71</xdr:col>
      <xdr:colOff>177800</xdr:colOff>
      <xdr:row>77</xdr:row>
      <xdr:rowOff>81178</xdr:rowOff>
    </xdr:to>
    <xdr:cxnSp macro="">
      <xdr:nvCxnSpPr>
        <xdr:cNvPr id="634" name="直線コネクタ 633"/>
        <xdr:cNvCxnSpPr/>
      </xdr:nvCxnSpPr>
      <xdr:spPr>
        <a:xfrm>
          <a:off x="12814300" y="1326111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18262</xdr:rowOff>
    </xdr:from>
    <xdr:to>
      <xdr:col>85</xdr:col>
      <xdr:colOff>177800</xdr:colOff>
      <xdr:row>77</xdr:row>
      <xdr:rowOff>119862</xdr:rowOff>
    </xdr:to>
    <xdr:sp macro="" textlink="">
      <xdr:nvSpPr>
        <xdr:cNvPr id="644" name="楕円 643"/>
        <xdr:cNvSpPr/>
      </xdr:nvSpPr>
      <xdr:spPr>
        <a:xfrm>
          <a:off x="162687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168139</xdr:rowOff>
    </xdr:from>
    <xdr:ext cx="534377" cy="259045"/>
    <xdr:sp macro="" textlink="">
      <xdr:nvSpPr>
        <xdr:cNvPr id="645" name="公債費該当値テキスト"/>
        <xdr:cNvSpPr txBox="1"/>
      </xdr:nvSpPr>
      <xdr:spPr>
        <a:xfrm>
          <a:off x="16370300" y="1319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34460</xdr:rowOff>
    </xdr:from>
    <xdr:to>
      <xdr:col>81</xdr:col>
      <xdr:colOff>101600</xdr:colOff>
      <xdr:row>77</xdr:row>
      <xdr:rowOff>136060</xdr:rowOff>
    </xdr:to>
    <xdr:sp macro="" textlink="">
      <xdr:nvSpPr>
        <xdr:cNvPr id="646" name="楕円 645"/>
        <xdr:cNvSpPr/>
      </xdr:nvSpPr>
      <xdr:spPr>
        <a:xfrm>
          <a:off x="15430500" y="132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127187</xdr:rowOff>
    </xdr:from>
    <xdr:ext cx="534377" cy="259045"/>
    <xdr:sp macro="" textlink="">
      <xdr:nvSpPr>
        <xdr:cNvPr id="647" name="テキスト ボックス 646"/>
        <xdr:cNvSpPr txBox="1"/>
      </xdr:nvSpPr>
      <xdr:spPr>
        <a:xfrm>
          <a:off x="15214111" y="133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39457</xdr:rowOff>
    </xdr:from>
    <xdr:to>
      <xdr:col>76</xdr:col>
      <xdr:colOff>165100</xdr:colOff>
      <xdr:row>77</xdr:row>
      <xdr:rowOff>141057</xdr:rowOff>
    </xdr:to>
    <xdr:sp macro="" textlink="">
      <xdr:nvSpPr>
        <xdr:cNvPr id="648" name="楕円 647"/>
        <xdr:cNvSpPr/>
      </xdr:nvSpPr>
      <xdr:spPr>
        <a:xfrm>
          <a:off x="14541500" y="132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132184</xdr:rowOff>
    </xdr:from>
    <xdr:ext cx="534377" cy="259045"/>
    <xdr:sp macro="" textlink="">
      <xdr:nvSpPr>
        <xdr:cNvPr id="649" name="テキスト ボックス 648"/>
        <xdr:cNvSpPr txBox="1"/>
      </xdr:nvSpPr>
      <xdr:spPr>
        <a:xfrm>
          <a:off x="14325111" y="1333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30378</xdr:rowOff>
    </xdr:from>
    <xdr:to>
      <xdr:col>72</xdr:col>
      <xdr:colOff>38100</xdr:colOff>
      <xdr:row>77</xdr:row>
      <xdr:rowOff>131978</xdr:rowOff>
    </xdr:to>
    <xdr:sp macro="" textlink="">
      <xdr:nvSpPr>
        <xdr:cNvPr id="650" name="楕円 649"/>
        <xdr:cNvSpPr/>
      </xdr:nvSpPr>
      <xdr:spPr>
        <a:xfrm>
          <a:off x="13652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123105</xdr:rowOff>
    </xdr:from>
    <xdr:ext cx="534377" cy="259045"/>
    <xdr:sp macro="" textlink="">
      <xdr:nvSpPr>
        <xdr:cNvPr id="651" name="テキスト ボックス 650"/>
        <xdr:cNvSpPr txBox="1"/>
      </xdr:nvSpPr>
      <xdr:spPr>
        <a:xfrm>
          <a:off x="13436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8661</xdr:rowOff>
    </xdr:from>
    <xdr:to>
      <xdr:col>67</xdr:col>
      <xdr:colOff>101600</xdr:colOff>
      <xdr:row>77</xdr:row>
      <xdr:rowOff>110261</xdr:rowOff>
    </xdr:to>
    <xdr:sp macro="" textlink="">
      <xdr:nvSpPr>
        <xdr:cNvPr id="652" name="楕円 651"/>
        <xdr:cNvSpPr/>
      </xdr:nvSpPr>
      <xdr:spPr>
        <a:xfrm>
          <a:off x="127635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101388</xdr:rowOff>
    </xdr:from>
    <xdr:ext cx="534377" cy="259045"/>
    <xdr:sp macro="" textlink="">
      <xdr:nvSpPr>
        <xdr:cNvPr id="653" name="テキスト ボックス 652"/>
        <xdr:cNvSpPr txBox="1"/>
      </xdr:nvSpPr>
      <xdr:spPr>
        <a:xfrm>
          <a:off x="12547111"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45207</xdr:rowOff>
    </xdr:from>
    <xdr:to>
      <xdr:col>85</xdr:col>
      <xdr:colOff>127000</xdr:colOff>
      <xdr:row>98</xdr:row>
      <xdr:rowOff>75372</xdr:rowOff>
    </xdr:to>
    <xdr:cxnSp macro="">
      <xdr:nvCxnSpPr>
        <xdr:cNvPr id="680" name="直線コネクタ 679"/>
        <xdr:cNvCxnSpPr/>
      </xdr:nvCxnSpPr>
      <xdr:spPr>
        <a:xfrm>
          <a:off x="15481300" y="16847307"/>
          <a:ext cx="8382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45207</xdr:rowOff>
    </xdr:from>
    <xdr:to>
      <xdr:col>81</xdr:col>
      <xdr:colOff>50800</xdr:colOff>
      <xdr:row>98</xdr:row>
      <xdr:rowOff>110009</xdr:rowOff>
    </xdr:to>
    <xdr:cxnSp macro="">
      <xdr:nvCxnSpPr>
        <xdr:cNvPr id="683" name="直線コネクタ 682"/>
        <xdr:cNvCxnSpPr/>
      </xdr:nvCxnSpPr>
      <xdr:spPr>
        <a:xfrm flipV="1">
          <a:off x="14592300" y="16847307"/>
          <a:ext cx="889000" cy="6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41393</xdr:rowOff>
    </xdr:from>
    <xdr:to>
      <xdr:col>76</xdr:col>
      <xdr:colOff>114300</xdr:colOff>
      <xdr:row>98</xdr:row>
      <xdr:rowOff>110009</xdr:rowOff>
    </xdr:to>
    <xdr:cxnSp macro="">
      <xdr:nvCxnSpPr>
        <xdr:cNvPr id="686" name="直線コネクタ 685"/>
        <xdr:cNvCxnSpPr/>
      </xdr:nvCxnSpPr>
      <xdr:spPr>
        <a:xfrm>
          <a:off x="13703300" y="16843493"/>
          <a:ext cx="889000" cy="6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14976</xdr:rowOff>
    </xdr:from>
    <xdr:to>
      <xdr:col>71</xdr:col>
      <xdr:colOff>177800</xdr:colOff>
      <xdr:row>98</xdr:row>
      <xdr:rowOff>41393</xdr:rowOff>
    </xdr:to>
    <xdr:cxnSp macro="">
      <xdr:nvCxnSpPr>
        <xdr:cNvPr id="689" name="直線コネクタ 688"/>
        <xdr:cNvCxnSpPr/>
      </xdr:nvCxnSpPr>
      <xdr:spPr>
        <a:xfrm>
          <a:off x="12814300" y="16817076"/>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24572</xdr:rowOff>
    </xdr:from>
    <xdr:to>
      <xdr:col>85</xdr:col>
      <xdr:colOff>177800</xdr:colOff>
      <xdr:row>98</xdr:row>
      <xdr:rowOff>126172</xdr:rowOff>
    </xdr:to>
    <xdr:sp macro="" textlink="">
      <xdr:nvSpPr>
        <xdr:cNvPr id="699" name="楕円 698"/>
        <xdr:cNvSpPr/>
      </xdr:nvSpPr>
      <xdr:spPr>
        <a:xfrm>
          <a:off x="16268700" y="168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110949</xdr:rowOff>
    </xdr:from>
    <xdr:ext cx="469744" cy="259045"/>
    <xdr:sp macro="" textlink="">
      <xdr:nvSpPr>
        <xdr:cNvPr id="700" name="積立金該当値テキスト"/>
        <xdr:cNvSpPr txBox="1"/>
      </xdr:nvSpPr>
      <xdr:spPr>
        <a:xfrm>
          <a:off x="16370300" y="167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165857</xdr:rowOff>
    </xdr:from>
    <xdr:to>
      <xdr:col>81</xdr:col>
      <xdr:colOff>101600</xdr:colOff>
      <xdr:row>98</xdr:row>
      <xdr:rowOff>96007</xdr:rowOff>
    </xdr:to>
    <xdr:sp macro="" textlink="">
      <xdr:nvSpPr>
        <xdr:cNvPr id="701" name="楕円 700"/>
        <xdr:cNvSpPr/>
      </xdr:nvSpPr>
      <xdr:spPr>
        <a:xfrm>
          <a:off x="15430500" y="167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87134</xdr:rowOff>
    </xdr:from>
    <xdr:ext cx="534377" cy="259045"/>
    <xdr:sp macro="" textlink="">
      <xdr:nvSpPr>
        <xdr:cNvPr id="702" name="テキスト ボックス 701"/>
        <xdr:cNvSpPr txBox="1"/>
      </xdr:nvSpPr>
      <xdr:spPr>
        <a:xfrm>
          <a:off x="15214111" y="168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59209</xdr:rowOff>
    </xdr:from>
    <xdr:to>
      <xdr:col>76</xdr:col>
      <xdr:colOff>165100</xdr:colOff>
      <xdr:row>98</xdr:row>
      <xdr:rowOff>160809</xdr:rowOff>
    </xdr:to>
    <xdr:sp macro="" textlink="">
      <xdr:nvSpPr>
        <xdr:cNvPr id="703" name="楕円 702"/>
        <xdr:cNvSpPr/>
      </xdr:nvSpPr>
      <xdr:spPr>
        <a:xfrm>
          <a:off x="14541500" y="168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151936</xdr:rowOff>
    </xdr:from>
    <xdr:ext cx="469744" cy="259045"/>
    <xdr:sp macro="" textlink="">
      <xdr:nvSpPr>
        <xdr:cNvPr id="704" name="テキスト ボックス 703"/>
        <xdr:cNvSpPr txBox="1"/>
      </xdr:nvSpPr>
      <xdr:spPr>
        <a:xfrm>
          <a:off x="14357428" y="169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162043</xdr:rowOff>
    </xdr:from>
    <xdr:to>
      <xdr:col>72</xdr:col>
      <xdr:colOff>38100</xdr:colOff>
      <xdr:row>98</xdr:row>
      <xdr:rowOff>92193</xdr:rowOff>
    </xdr:to>
    <xdr:sp macro="" textlink="">
      <xdr:nvSpPr>
        <xdr:cNvPr id="705" name="楕円 704"/>
        <xdr:cNvSpPr/>
      </xdr:nvSpPr>
      <xdr:spPr>
        <a:xfrm>
          <a:off x="13652500" y="167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83320</xdr:rowOff>
    </xdr:from>
    <xdr:ext cx="534377" cy="259045"/>
    <xdr:sp macro="" textlink="">
      <xdr:nvSpPr>
        <xdr:cNvPr id="706" name="テキスト ボックス 705"/>
        <xdr:cNvSpPr txBox="1"/>
      </xdr:nvSpPr>
      <xdr:spPr>
        <a:xfrm>
          <a:off x="13436111" y="168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135626</xdr:rowOff>
    </xdr:from>
    <xdr:to>
      <xdr:col>67</xdr:col>
      <xdr:colOff>101600</xdr:colOff>
      <xdr:row>98</xdr:row>
      <xdr:rowOff>65776</xdr:rowOff>
    </xdr:to>
    <xdr:sp macro="" textlink="">
      <xdr:nvSpPr>
        <xdr:cNvPr id="707" name="楕円 706"/>
        <xdr:cNvSpPr/>
      </xdr:nvSpPr>
      <xdr:spPr>
        <a:xfrm>
          <a:off x="12763500" y="167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56903</xdr:rowOff>
    </xdr:from>
    <xdr:ext cx="534377" cy="259045"/>
    <xdr:sp macro="" textlink="">
      <xdr:nvSpPr>
        <xdr:cNvPr id="708" name="テキスト ボックス 707"/>
        <xdr:cNvSpPr txBox="1"/>
      </xdr:nvSpPr>
      <xdr:spPr>
        <a:xfrm>
          <a:off x="12547111" y="168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44145</xdr:rowOff>
    </xdr:from>
    <xdr:to>
      <xdr:col>116</xdr:col>
      <xdr:colOff>63500</xdr:colOff>
      <xdr:row>59</xdr:row>
      <xdr:rowOff>44450</xdr:rowOff>
    </xdr:to>
    <xdr:cxnSp macro="">
      <xdr:nvCxnSpPr>
        <xdr:cNvPr id="792" name="直線コネクタ 791"/>
        <xdr:cNvCxnSpPr/>
      </xdr:nvCxnSpPr>
      <xdr:spPr>
        <a:xfrm>
          <a:off x="21323300" y="10159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44145</xdr:rowOff>
    </xdr:to>
    <xdr:cxnSp macro="">
      <xdr:nvCxnSpPr>
        <xdr:cNvPr id="795" name="直線コネクタ 794"/>
        <xdr:cNvCxnSpPr/>
      </xdr:nvCxnSpPr>
      <xdr:spPr>
        <a:xfrm>
          <a:off x="20434300" y="10159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43764</xdr:rowOff>
    </xdr:from>
    <xdr:to>
      <xdr:col>107</xdr:col>
      <xdr:colOff>50800</xdr:colOff>
      <xdr:row>59</xdr:row>
      <xdr:rowOff>43917</xdr:rowOff>
    </xdr:to>
    <xdr:cxnSp macro="">
      <xdr:nvCxnSpPr>
        <xdr:cNvPr id="798" name="直線コネクタ 797"/>
        <xdr:cNvCxnSpPr/>
      </xdr:nvCxnSpPr>
      <xdr:spPr>
        <a:xfrm>
          <a:off x="19545300" y="1015931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43764</xdr:rowOff>
    </xdr:to>
    <xdr:cxnSp macro="">
      <xdr:nvCxnSpPr>
        <xdr:cNvPr id="801" name="直線コネクタ 800"/>
        <xdr:cNvCxnSpPr/>
      </xdr:nvCxnSpPr>
      <xdr:spPr>
        <a:xfrm>
          <a:off x="18656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164795</xdr:rowOff>
    </xdr:from>
    <xdr:to>
      <xdr:col>112</xdr:col>
      <xdr:colOff>38100</xdr:colOff>
      <xdr:row>59</xdr:row>
      <xdr:rowOff>94945</xdr:rowOff>
    </xdr:to>
    <xdr:sp macro="" textlink="">
      <xdr:nvSpPr>
        <xdr:cNvPr id="813" name="楕円 812"/>
        <xdr:cNvSpPr/>
      </xdr:nvSpPr>
      <xdr:spPr>
        <a:xfrm>
          <a:off x="21272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86072</xdr:rowOff>
    </xdr:from>
    <xdr:ext cx="249299" cy="259045"/>
    <xdr:sp macro="" textlink="">
      <xdr:nvSpPr>
        <xdr:cNvPr id="814" name="テキスト ボックス 813"/>
        <xdr:cNvSpPr txBox="1"/>
      </xdr:nvSpPr>
      <xdr:spPr>
        <a:xfrm>
          <a:off x="21198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15" name="楕円 814"/>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16" name="テキスト ボックス 815"/>
        <xdr:cNvSpPr txBox="1"/>
      </xdr:nvSpPr>
      <xdr:spPr>
        <a:xfrm>
          <a:off x="20309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164414</xdr:rowOff>
    </xdr:from>
    <xdr:to>
      <xdr:col>102</xdr:col>
      <xdr:colOff>165100</xdr:colOff>
      <xdr:row>59</xdr:row>
      <xdr:rowOff>94564</xdr:rowOff>
    </xdr:to>
    <xdr:sp macro="" textlink="">
      <xdr:nvSpPr>
        <xdr:cNvPr id="817" name="楕円 816"/>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85691</xdr:rowOff>
    </xdr:from>
    <xdr:ext cx="249299" cy="259045"/>
    <xdr:sp macro="" textlink="">
      <xdr:nvSpPr>
        <xdr:cNvPr id="818" name="テキスト ボックス 817"/>
        <xdr:cNvSpPr txBox="1"/>
      </xdr:nvSpPr>
      <xdr:spPr>
        <a:xfrm>
          <a:off x="19420650" y="1020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19" name="楕円 818"/>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85691</xdr:rowOff>
    </xdr:from>
    <xdr:ext cx="249299" cy="259045"/>
    <xdr:sp macro="" textlink="">
      <xdr:nvSpPr>
        <xdr:cNvPr id="820" name="テキスト ボックス 819"/>
        <xdr:cNvSpPr txBox="1"/>
      </xdr:nvSpPr>
      <xdr:spPr>
        <a:xfrm>
          <a:off x="18531650" y="1020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96861</xdr:rowOff>
    </xdr:from>
    <xdr:to>
      <xdr:col>116</xdr:col>
      <xdr:colOff>63500</xdr:colOff>
      <xdr:row>77</xdr:row>
      <xdr:rowOff>16073</xdr:rowOff>
    </xdr:to>
    <xdr:cxnSp macro="">
      <xdr:nvCxnSpPr>
        <xdr:cNvPr id="848" name="直線コネクタ 847"/>
        <xdr:cNvCxnSpPr/>
      </xdr:nvCxnSpPr>
      <xdr:spPr>
        <a:xfrm>
          <a:off x="21323300" y="13127061"/>
          <a:ext cx="838200" cy="9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96861</xdr:rowOff>
    </xdr:from>
    <xdr:to>
      <xdr:col>111</xdr:col>
      <xdr:colOff>177800</xdr:colOff>
      <xdr:row>76</xdr:row>
      <xdr:rowOff>117092</xdr:rowOff>
    </xdr:to>
    <xdr:cxnSp macro="">
      <xdr:nvCxnSpPr>
        <xdr:cNvPr id="851" name="直線コネクタ 850"/>
        <xdr:cNvCxnSpPr/>
      </xdr:nvCxnSpPr>
      <xdr:spPr>
        <a:xfrm flipV="1">
          <a:off x="20434300" y="1312706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117092</xdr:rowOff>
    </xdr:from>
    <xdr:to>
      <xdr:col>107</xdr:col>
      <xdr:colOff>50800</xdr:colOff>
      <xdr:row>76</xdr:row>
      <xdr:rowOff>154239</xdr:rowOff>
    </xdr:to>
    <xdr:cxnSp macro="">
      <xdr:nvCxnSpPr>
        <xdr:cNvPr id="854" name="直線コネクタ 853"/>
        <xdr:cNvCxnSpPr/>
      </xdr:nvCxnSpPr>
      <xdr:spPr>
        <a:xfrm flipV="1">
          <a:off x="19545300" y="13147292"/>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154239</xdr:rowOff>
    </xdr:from>
    <xdr:to>
      <xdr:col>102</xdr:col>
      <xdr:colOff>114300</xdr:colOff>
      <xdr:row>77</xdr:row>
      <xdr:rowOff>17993</xdr:rowOff>
    </xdr:to>
    <xdr:cxnSp macro="">
      <xdr:nvCxnSpPr>
        <xdr:cNvPr id="857" name="直線コネクタ 856"/>
        <xdr:cNvCxnSpPr/>
      </xdr:nvCxnSpPr>
      <xdr:spPr>
        <a:xfrm flipV="1">
          <a:off x="18656300" y="13184439"/>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136723</xdr:rowOff>
    </xdr:from>
    <xdr:to>
      <xdr:col>116</xdr:col>
      <xdr:colOff>114300</xdr:colOff>
      <xdr:row>77</xdr:row>
      <xdr:rowOff>66873</xdr:rowOff>
    </xdr:to>
    <xdr:sp macro="" textlink="">
      <xdr:nvSpPr>
        <xdr:cNvPr id="867" name="楕円 866"/>
        <xdr:cNvSpPr/>
      </xdr:nvSpPr>
      <xdr:spPr>
        <a:xfrm>
          <a:off x="22110700" y="131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115150</xdr:rowOff>
    </xdr:from>
    <xdr:ext cx="534377" cy="259045"/>
    <xdr:sp macro="" textlink="">
      <xdr:nvSpPr>
        <xdr:cNvPr id="868" name="繰出金該当値テキスト"/>
        <xdr:cNvSpPr txBox="1"/>
      </xdr:nvSpPr>
      <xdr:spPr>
        <a:xfrm>
          <a:off x="22212300" y="131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46061</xdr:rowOff>
    </xdr:from>
    <xdr:to>
      <xdr:col>112</xdr:col>
      <xdr:colOff>38100</xdr:colOff>
      <xdr:row>76</xdr:row>
      <xdr:rowOff>147661</xdr:rowOff>
    </xdr:to>
    <xdr:sp macro="" textlink="">
      <xdr:nvSpPr>
        <xdr:cNvPr id="869" name="楕円 868"/>
        <xdr:cNvSpPr/>
      </xdr:nvSpPr>
      <xdr:spPr>
        <a:xfrm>
          <a:off x="21272500" y="130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138788</xdr:rowOff>
    </xdr:from>
    <xdr:ext cx="534377" cy="259045"/>
    <xdr:sp macro="" textlink="">
      <xdr:nvSpPr>
        <xdr:cNvPr id="870" name="テキスト ボックス 869"/>
        <xdr:cNvSpPr txBox="1"/>
      </xdr:nvSpPr>
      <xdr:spPr>
        <a:xfrm>
          <a:off x="21056111" y="131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66292</xdr:rowOff>
    </xdr:from>
    <xdr:to>
      <xdr:col>107</xdr:col>
      <xdr:colOff>101600</xdr:colOff>
      <xdr:row>76</xdr:row>
      <xdr:rowOff>167892</xdr:rowOff>
    </xdr:to>
    <xdr:sp macro="" textlink="">
      <xdr:nvSpPr>
        <xdr:cNvPr id="871" name="楕円 870"/>
        <xdr:cNvSpPr/>
      </xdr:nvSpPr>
      <xdr:spPr>
        <a:xfrm>
          <a:off x="20383500" y="13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159019</xdr:rowOff>
    </xdr:from>
    <xdr:ext cx="534377" cy="259045"/>
    <xdr:sp macro="" textlink="">
      <xdr:nvSpPr>
        <xdr:cNvPr id="872" name="テキスト ボックス 871"/>
        <xdr:cNvSpPr txBox="1"/>
      </xdr:nvSpPr>
      <xdr:spPr>
        <a:xfrm>
          <a:off x="20167111" y="131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103439</xdr:rowOff>
    </xdr:from>
    <xdr:to>
      <xdr:col>102</xdr:col>
      <xdr:colOff>165100</xdr:colOff>
      <xdr:row>77</xdr:row>
      <xdr:rowOff>33589</xdr:rowOff>
    </xdr:to>
    <xdr:sp macro="" textlink="">
      <xdr:nvSpPr>
        <xdr:cNvPr id="873" name="楕円 872"/>
        <xdr:cNvSpPr/>
      </xdr:nvSpPr>
      <xdr:spPr>
        <a:xfrm>
          <a:off x="19494500" y="13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24716</xdr:rowOff>
    </xdr:from>
    <xdr:ext cx="534377" cy="259045"/>
    <xdr:sp macro="" textlink="">
      <xdr:nvSpPr>
        <xdr:cNvPr id="874" name="テキスト ボックス 873"/>
        <xdr:cNvSpPr txBox="1"/>
      </xdr:nvSpPr>
      <xdr:spPr>
        <a:xfrm>
          <a:off x="19278111" y="132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138643</xdr:rowOff>
    </xdr:from>
    <xdr:to>
      <xdr:col>98</xdr:col>
      <xdr:colOff>38100</xdr:colOff>
      <xdr:row>77</xdr:row>
      <xdr:rowOff>68793</xdr:rowOff>
    </xdr:to>
    <xdr:sp macro="" textlink="">
      <xdr:nvSpPr>
        <xdr:cNvPr id="875" name="楕円 874"/>
        <xdr:cNvSpPr/>
      </xdr:nvSpPr>
      <xdr:spPr>
        <a:xfrm>
          <a:off x="186055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59920</xdr:rowOff>
    </xdr:from>
    <xdr:ext cx="534377" cy="259045"/>
    <xdr:sp macro="" textlink="">
      <xdr:nvSpPr>
        <xdr:cNvPr id="876" name="テキスト ボックス 875"/>
        <xdr:cNvSpPr txBox="1"/>
      </xdr:nvSpPr>
      <xdr:spPr>
        <a:xfrm>
          <a:off x="18389111" y="132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扶助費と維持補修費が類似団体平均金額を上回ったが、これらの項目は大幅な削減が困難な性質のものであり、この傾向は今後も継続すると思われる。</a:t>
          </a:r>
        </a:p>
        <a:p>
          <a:r>
            <a:rPr lang="ja-JP" altLang="en-US" sz="1200" b="0" i="0" u="none" strike="noStrike" baseline="0" smtClean="0">
              <a:solidFill>
                <a:schemeClr val="dk1"/>
              </a:solidFill>
              <a:latin typeface="+mn-lt"/>
              <a:ea typeface="+mn-ea"/>
              <a:cs typeface="+mn-cs"/>
            </a:rPr>
            <a:t>扶助費は、給付対象者（１８歳未満の児童、６５歳以上の高齢者及び障がい者）の割合が多いことが要因と考えられる。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35,484
35,201
16.27
16,292,839
15,364,712
631,501
7,024,854
10,009,853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88265</xdr:rowOff>
    </xdr:from>
    <xdr:to>
      <xdr:col>24</xdr:col>
      <xdr:colOff>63500</xdr:colOff>
      <xdr:row>37</xdr:row>
      <xdr:rowOff>98933</xdr:rowOff>
    </xdr:to>
    <xdr:cxnSp macro="">
      <xdr:nvCxnSpPr>
        <xdr:cNvPr id="61" name="直線コネクタ 60"/>
        <xdr:cNvCxnSpPr/>
      </xdr:nvCxnSpPr>
      <xdr:spPr>
        <a:xfrm flipV="1">
          <a:off x="3797300" y="643191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167513</xdr:rowOff>
    </xdr:from>
    <xdr:to>
      <xdr:col>19</xdr:col>
      <xdr:colOff>177800</xdr:colOff>
      <xdr:row>37</xdr:row>
      <xdr:rowOff>98933</xdr:rowOff>
    </xdr:to>
    <xdr:cxnSp macro="">
      <xdr:nvCxnSpPr>
        <xdr:cNvPr id="64" name="直線コネクタ 63"/>
        <xdr:cNvCxnSpPr/>
      </xdr:nvCxnSpPr>
      <xdr:spPr>
        <a:xfrm>
          <a:off x="2908300" y="63397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85217</xdr:rowOff>
    </xdr:from>
    <xdr:to>
      <xdr:col>15</xdr:col>
      <xdr:colOff>50800</xdr:colOff>
      <xdr:row>36</xdr:row>
      <xdr:rowOff>167513</xdr:rowOff>
    </xdr:to>
    <xdr:cxnSp macro="">
      <xdr:nvCxnSpPr>
        <xdr:cNvPr id="67" name="直線コネクタ 66"/>
        <xdr:cNvCxnSpPr/>
      </xdr:nvCxnSpPr>
      <xdr:spPr>
        <a:xfrm>
          <a:off x="2019300" y="625741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85217</xdr:rowOff>
    </xdr:from>
    <xdr:to>
      <xdr:col>10</xdr:col>
      <xdr:colOff>114300</xdr:colOff>
      <xdr:row>37</xdr:row>
      <xdr:rowOff>13208</xdr:rowOff>
    </xdr:to>
    <xdr:cxnSp macro="">
      <xdr:nvCxnSpPr>
        <xdr:cNvPr id="70" name="直線コネクタ 69"/>
        <xdr:cNvCxnSpPr/>
      </xdr:nvCxnSpPr>
      <xdr:spPr>
        <a:xfrm flipV="1">
          <a:off x="1130300" y="6257417"/>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37465</xdr:rowOff>
    </xdr:from>
    <xdr:to>
      <xdr:col>24</xdr:col>
      <xdr:colOff>114300</xdr:colOff>
      <xdr:row>37</xdr:row>
      <xdr:rowOff>139065</xdr:rowOff>
    </xdr:to>
    <xdr:sp macro="" textlink="">
      <xdr:nvSpPr>
        <xdr:cNvPr id="80" name="楕円 79"/>
        <xdr:cNvSpPr/>
      </xdr:nvSpPr>
      <xdr:spPr>
        <a:xfrm>
          <a:off x="4584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123842</xdr:rowOff>
    </xdr:from>
    <xdr:ext cx="469744" cy="259045"/>
    <xdr:sp macro="" textlink="">
      <xdr:nvSpPr>
        <xdr:cNvPr id="81" name="議会費該当値テキスト"/>
        <xdr:cNvSpPr txBox="1"/>
      </xdr:nvSpPr>
      <xdr:spPr>
        <a:xfrm>
          <a:off x="4686300"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48133</xdr:rowOff>
    </xdr:from>
    <xdr:to>
      <xdr:col>20</xdr:col>
      <xdr:colOff>38100</xdr:colOff>
      <xdr:row>37</xdr:row>
      <xdr:rowOff>149733</xdr:rowOff>
    </xdr:to>
    <xdr:sp macro="" textlink="">
      <xdr:nvSpPr>
        <xdr:cNvPr id="82" name="楕円 81"/>
        <xdr:cNvSpPr/>
      </xdr:nvSpPr>
      <xdr:spPr>
        <a:xfrm>
          <a:off x="3746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140860</xdr:rowOff>
    </xdr:from>
    <xdr:ext cx="469744" cy="259045"/>
    <xdr:sp macro="" textlink="">
      <xdr:nvSpPr>
        <xdr:cNvPr id="83" name="テキスト ボックス 82"/>
        <xdr:cNvSpPr txBox="1"/>
      </xdr:nvSpPr>
      <xdr:spPr>
        <a:xfrm>
          <a:off x="3562428" y="64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116713</xdr:rowOff>
    </xdr:from>
    <xdr:to>
      <xdr:col>15</xdr:col>
      <xdr:colOff>101600</xdr:colOff>
      <xdr:row>37</xdr:row>
      <xdr:rowOff>46863</xdr:rowOff>
    </xdr:to>
    <xdr:sp macro="" textlink="">
      <xdr:nvSpPr>
        <xdr:cNvPr id="84" name="楕円 83"/>
        <xdr:cNvSpPr/>
      </xdr:nvSpPr>
      <xdr:spPr>
        <a:xfrm>
          <a:off x="2857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37990</xdr:rowOff>
    </xdr:from>
    <xdr:ext cx="469744" cy="259045"/>
    <xdr:sp macro="" textlink="">
      <xdr:nvSpPr>
        <xdr:cNvPr id="85" name="テキスト ボックス 84"/>
        <xdr:cNvSpPr txBox="1"/>
      </xdr:nvSpPr>
      <xdr:spPr>
        <a:xfrm>
          <a:off x="2673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34417</xdr:rowOff>
    </xdr:from>
    <xdr:to>
      <xdr:col>10</xdr:col>
      <xdr:colOff>165100</xdr:colOff>
      <xdr:row>36</xdr:row>
      <xdr:rowOff>136017</xdr:rowOff>
    </xdr:to>
    <xdr:sp macro="" textlink="">
      <xdr:nvSpPr>
        <xdr:cNvPr id="86" name="楕円 85"/>
        <xdr:cNvSpPr/>
      </xdr:nvSpPr>
      <xdr:spPr>
        <a:xfrm>
          <a:off x="1968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127144</xdr:rowOff>
    </xdr:from>
    <xdr:ext cx="469744" cy="259045"/>
    <xdr:sp macro="" textlink="">
      <xdr:nvSpPr>
        <xdr:cNvPr id="87" name="テキスト ボックス 86"/>
        <xdr:cNvSpPr txBox="1"/>
      </xdr:nvSpPr>
      <xdr:spPr>
        <a:xfrm>
          <a:off x="1784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133858</xdr:rowOff>
    </xdr:from>
    <xdr:to>
      <xdr:col>6</xdr:col>
      <xdr:colOff>38100</xdr:colOff>
      <xdr:row>37</xdr:row>
      <xdr:rowOff>64008</xdr:rowOff>
    </xdr:to>
    <xdr:sp macro="" textlink="">
      <xdr:nvSpPr>
        <xdr:cNvPr id="88" name="楕円 87"/>
        <xdr:cNvSpPr/>
      </xdr:nvSpPr>
      <xdr:spPr>
        <a:xfrm>
          <a:off x="1079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55135</xdr:rowOff>
    </xdr:from>
    <xdr:ext cx="469744" cy="259045"/>
    <xdr:sp macro="" textlink="">
      <xdr:nvSpPr>
        <xdr:cNvPr id="89" name="テキスト ボックス 88"/>
        <xdr:cNvSpPr txBox="1"/>
      </xdr:nvSpPr>
      <xdr:spPr>
        <a:xfrm>
          <a:off x="895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37889</xdr:rowOff>
    </xdr:from>
    <xdr:to>
      <xdr:col>24</xdr:col>
      <xdr:colOff>63500</xdr:colOff>
      <xdr:row>58</xdr:row>
      <xdr:rowOff>11192</xdr:rowOff>
    </xdr:to>
    <xdr:cxnSp macro="">
      <xdr:nvCxnSpPr>
        <xdr:cNvPr id="118" name="直線コネクタ 117"/>
        <xdr:cNvCxnSpPr/>
      </xdr:nvCxnSpPr>
      <xdr:spPr>
        <a:xfrm flipV="1">
          <a:off x="3797300" y="9639089"/>
          <a:ext cx="838200" cy="3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108660</xdr:rowOff>
    </xdr:from>
    <xdr:to>
      <xdr:col>19</xdr:col>
      <xdr:colOff>177800</xdr:colOff>
      <xdr:row>58</xdr:row>
      <xdr:rowOff>11192</xdr:rowOff>
    </xdr:to>
    <xdr:cxnSp macro="">
      <xdr:nvCxnSpPr>
        <xdr:cNvPr id="121" name="直線コネクタ 120"/>
        <xdr:cNvCxnSpPr/>
      </xdr:nvCxnSpPr>
      <xdr:spPr>
        <a:xfrm>
          <a:off x="2908300" y="9709860"/>
          <a:ext cx="889000" cy="24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108660</xdr:rowOff>
    </xdr:from>
    <xdr:to>
      <xdr:col>15</xdr:col>
      <xdr:colOff>50800</xdr:colOff>
      <xdr:row>57</xdr:row>
      <xdr:rowOff>168892</xdr:rowOff>
    </xdr:to>
    <xdr:cxnSp macro="">
      <xdr:nvCxnSpPr>
        <xdr:cNvPr id="124" name="直線コネクタ 123"/>
        <xdr:cNvCxnSpPr/>
      </xdr:nvCxnSpPr>
      <xdr:spPr>
        <a:xfrm flipV="1">
          <a:off x="2019300" y="9709860"/>
          <a:ext cx="889000" cy="23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168892</xdr:rowOff>
    </xdr:from>
    <xdr:to>
      <xdr:col>10</xdr:col>
      <xdr:colOff>114300</xdr:colOff>
      <xdr:row>58</xdr:row>
      <xdr:rowOff>95714</xdr:rowOff>
    </xdr:to>
    <xdr:cxnSp macro="">
      <xdr:nvCxnSpPr>
        <xdr:cNvPr id="127" name="直線コネクタ 126"/>
        <xdr:cNvCxnSpPr/>
      </xdr:nvCxnSpPr>
      <xdr:spPr>
        <a:xfrm flipV="1">
          <a:off x="1130300" y="9941542"/>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158539</xdr:rowOff>
    </xdr:from>
    <xdr:to>
      <xdr:col>24</xdr:col>
      <xdr:colOff>114300</xdr:colOff>
      <xdr:row>56</xdr:row>
      <xdr:rowOff>88689</xdr:rowOff>
    </xdr:to>
    <xdr:sp macro="" textlink="">
      <xdr:nvSpPr>
        <xdr:cNvPr id="137" name="楕円 136"/>
        <xdr:cNvSpPr/>
      </xdr:nvSpPr>
      <xdr:spPr>
        <a:xfrm>
          <a:off x="4584700" y="95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73466</xdr:rowOff>
    </xdr:from>
    <xdr:ext cx="599010" cy="259045"/>
    <xdr:sp macro="" textlink="">
      <xdr:nvSpPr>
        <xdr:cNvPr id="138" name="総務費該当値テキスト"/>
        <xdr:cNvSpPr txBox="1"/>
      </xdr:nvSpPr>
      <xdr:spPr>
        <a:xfrm>
          <a:off x="4686300" y="95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131842</xdr:rowOff>
    </xdr:from>
    <xdr:to>
      <xdr:col>20</xdr:col>
      <xdr:colOff>38100</xdr:colOff>
      <xdr:row>58</xdr:row>
      <xdr:rowOff>61992</xdr:rowOff>
    </xdr:to>
    <xdr:sp macro="" textlink="">
      <xdr:nvSpPr>
        <xdr:cNvPr id="139" name="楕円 138"/>
        <xdr:cNvSpPr/>
      </xdr:nvSpPr>
      <xdr:spPr>
        <a:xfrm>
          <a:off x="3746500" y="9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53119</xdr:rowOff>
    </xdr:from>
    <xdr:ext cx="534377" cy="259045"/>
    <xdr:sp macro="" textlink="">
      <xdr:nvSpPr>
        <xdr:cNvPr id="140" name="テキスト ボックス 139"/>
        <xdr:cNvSpPr txBox="1"/>
      </xdr:nvSpPr>
      <xdr:spPr>
        <a:xfrm>
          <a:off x="3530111" y="99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57860</xdr:rowOff>
    </xdr:from>
    <xdr:to>
      <xdr:col>15</xdr:col>
      <xdr:colOff>101600</xdr:colOff>
      <xdr:row>56</xdr:row>
      <xdr:rowOff>159460</xdr:rowOff>
    </xdr:to>
    <xdr:sp macro="" textlink="">
      <xdr:nvSpPr>
        <xdr:cNvPr id="141" name="楕円 140"/>
        <xdr:cNvSpPr/>
      </xdr:nvSpPr>
      <xdr:spPr>
        <a:xfrm>
          <a:off x="2857500" y="96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4537</xdr:rowOff>
    </xdr:from>
    <xdr:ext cx="599010" cy="259045"/>
    <xdr:sp macro="" textlink="">
      <xdr:nvSpPr>
        <xdr:cNvPr id="142" name="テキスト ボックス 141"/>
        <xdr:cNvSpPr txBox="1"/>
      </xdr:nvSpPr>
      <xdr:spPr>
        <a:xfrm>
          <a:off x="2608795" y="94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118092</xdr:rowOff>
    </xdr:from>
    <xdr:to>
      <xdr:col>10</xdr:col>
      <xdr:colOff>165100</xdr:colOff>
      <xdr:row>58</xdr:row>
      <xdr:rowOff>48242</xdr:rowOff>
    </xdr:to>
    <xdr:sp macro="" textlink="">
      <xdr:nvSpPr>
        <xdr:cNvPr id="143" name="楕円 142"/>
        <xdr:cNvSpPr/>
      </xdr:nvSpPr>
      <xdr:spPr>
        <a:xfrm>
          <a:off x="1968500" y="98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64769</xdr:rowOff>
    </xdr:from>
    <xdr:ext cx="534377" cy="259045"/>
    <xdr:sp macro="" textlink="">
      <xdr:nvSpPr>
        <xdr:cNvPr id="144" name="テキスト ボックス 143"/>
        <xdr:cNvSpPr txBox="1"/>
      </xdr:nvSpPr>
      <xdr:spPr>
        <a:xfrm>
          <a:off x="1752111" y="96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44914</xdr:rowOff>
    </xdr:from>
    <xdr:to>
      <xdr:col>6</xdr:col>
      <xdr:colOff>38100</xdr:colOff>
      <xdr:row>58</xdr:row>
      <xdr:rowOff>146514</xdr:rowOff>
    </xdr:to>
    <xdr:sp macro="" textlink="">
      <xdr:nvSpPr>
        <xdr:cNvPr id="145" name="楕円 144"/>
        <xdr:cNvSpPr/>
      </xdr:nvSpPr>
      <xdr:spPr>
        <a:xfrm>
          <a:off x="1079500" y="99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137641</xdr:rowOff>
    </xdr:from>
    <xdr:ext cx="534377" cy="259045"/>
    <xdr:sp macro="" textlink="">
      <xdr:nvSpPr>
        <xdr:cNvPr id="146" name="テキスト ボックス 145"/>
        <xdr:cNvSpPr txBox="1"/>
      </xdr:nvSpPr>
      <xdr:spPr>
        <a:xfrm>
          <a:off x="863111" y="100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106302</xdr:rowOff>
    </xdr:from>
    <xdr:to>
      <xdr:col>24</xdr:col>
      <xdr:colOff>63500</xdr:colOff>
      <xdr:row>77</xdr:row>
      <xdr:rowOff>77129</xdr:rowOff>
    </xdr:to>
    <xdr:cxnSp macro="">
      <xdr:nvCxnSpPr>
        <xdr:cNvPr id="178" name="直線コネクタ 177"/>
        <xdr:cNvCxnSpPr/>
      </xdr:nvCxnSpPr>
      <xdr:spPr>
        <a:xfrm flipV="1">
          <a:off x="3797300" y="13136502"/>
          <a:ext cx="838200" cy="1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77129</xdr:rowOff>
    </xdr:from>
    <xdr:to>
      <xdr:col>19</xdr:col>
      <xdr:colOff>177800</xdr:colOff>
      <xdr:row>77</xdr:row>
      <xdr:rowOff>134040</xdr:rowOff>
    </xdr:to>
    <xdr:cxnSp macro="">
      <xdr:nvCxnSpPr>
        <xdr:cNvPr id="181" name="直線コネクタ 180"/>
        <xdr:cNvCxnSpPr/>
      </xdr:nvCxnSpPr>
      <xdr:spPr>
        <a:xfrm flipV="1">
          <a:off x="2908300" y="13278779"/>
          <a:ext cx="889000" cy="5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69138</xdr:rowOff>
    </xdr:from>
    <xdr:to>
      <xdr:col>15</xdr:col>
      <xdr:colOff>50800</xdr:colOff>
      <xdr:row>77</xdr:row>
      <xdr:rowOff>134040</xdr:rowOff>
    </xdr:to>
    <xdr:cxnSp macro="">
      <xdr:nvCxnSpPr>
        <xdr:cNvPr id="184" name="直線コネクタ 183"/>
        <xdr:cNvCxnSpPr/>
      </xdr:nvCxnSpPr>
      <xdr:spPr>
        <a:xfrm>
          <a:off x="2019300" y="13270788"/>
          <a:ext cx="889000" cy="6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69138</xdr:rowOff>
    </xdr:from>
    <xdr:to>
      <xdr:col>10</xdr:col>
      <xdr:colOff>114300</xdr:colOff>
      <xdr:row>77</xdr:row>
      <xdr:rowOff>75791</xdr:rowOff>
    </xdr:to>
    <xdr:cxnSp macro="">
      <xdr:nvCxnSpPr>
        <xdr:cNvPr id="187" name="直線コネクタ 186"/>
        <xdr:cNvCxnSpPr/>
      </xdr:nvCxnSpPr>
      <xdr:spPr>
        <a:xfrm flipV="1">
          <a:off x="1130300" y="13270788"/>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55502</xdr:rowOff>
    </xdr:from>
    <xdr:to>
      <xdr:col>24</xdr:col>
      <xdr:colOff>114300</xdr:colOff>
      <xdr:row>76</xdr:row>
      <xdr:rowOff>157102</xdr:rowOff>
    </xdr:to>
    <xdr:sp macro="" textlink="">
      <xdr:nvSpPr>
        <xdr:cNvPr id="197" name="楕円 196"/>
        <xdr:cNvSpPr/>
      </xdr:nvSpPr>
      <xdr:spPr>
        <a:xfrm>
          <a:off x="4584700" y="130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78380</xdr:rowOff>
    </xdr:from>
    <xdr:ext cx="599010" cy="259045"/>
    <xdr:sp macro="" textlink="">
      <xdr:nvSpPr>
        <xdr:cNvPr id="198" name="民生費該当値テキスト"/>
        <xdr:cNvSpPr txBox="1"/>
      </xdr:nvSpPr>
      <xdr:spPr>
        <a:xfrm>
          <a:off x="4686300" y="1293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26329</xdr:rowOff>
    </xdr:from>
    <xdr:to>
      <xdr:col>20</xdr:col>
      <xdr:colOff>38100</xdr:colOff>
      <xdr:row>77</xdr:row>
      <xdr:rowOff>127929</xdr:rowOff>
    </xdr:to>
    <xdr:sp macro="" textlink="">
      <xdr:nvSpPr>
        <xdr:cNvPr id="199" name="楕円 198"/>
        <xdr:cNvSpPr/>
      </xdr:nvSpPr>
      <xdr:spPr>
        <a:xfrm>
          <a:off x="3746500" y="132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119056</xdr:rowOff>
    </xdr:from>
    <xdr:ext cx="599010" cy="259045"/>
    <xdr:sp macro="" textlink="">
      <xdr:nvSpPr>
        <xdr:cNvPr id="200" name="テキスト ボックス 199"/>
        <xdr:cNvSpPr txBox="1"/>
      </xdr:nvSpPr>
      <xdr:spPr>
        <a:xfrm>
          <a:off x="3497795" y="133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83240</xdr:rowOff>
    </xdr:from>
    <xdr:to>
      <xdr:col>15</xdr:col>
      <xdr:colOff>101600</xdr:colOff>
      <xdr:row>78</xdr:row>
      <xdr:rowOff>13390</xdr:rowOff>
    </xdr:to>
    <xdr:sp macro="" textlink="">
      <xdr:nvSpPr>
        <xdr:cNvPr id="201" name="楕円 200"/>
        <xdr:cNvSpPr/>
      </xdr:nvSpPr>
      <xdr:spPr>
        <a:xfrm>
          <a:off x="2857500" y="13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4517</xdr:rowOff>
    </xdr:from>
    <xdr:ext cx="599010" cy="259045"/>
    <xdr:sp macro="" textlink="">
      <xdr:nvSpPr>
        <xdr:cNvPr id="202" name="テキスト ボックス 201"/>
        <xdr:cNvSpPr txBox="1"/>
      </xdr:nvSpPr>
      <xdr:spPr>
        <a:xfrm>
          <a:off x="2608795" y="1337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18338</xdr:rowOff>
    </xdr:from>
    <xdr:to>
      <xdr:col>10</xdr:col>
      <xdr:colOff>165100</xdr:colOff>
      <xdr:row>77</xdr:row>
      <xdr:rowOff>119938</xdr:rowOff>
    </xdr:to>
    <xdr:sp macro="" textlink="">
      <xdr:nvSpPr>
        <xdr:cNvPr id="203" name="楕円 202"/>
        <xdr:cNvSpPr/>
      </xdr:nvSpPr>
      <xdr:spPr>
        <a:xfrm>
          <a:off x="1968500" y="132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111065</xdr:rowOff>
    </xdr:from>
    <xdr:ext cx="599010" cy="259045"/>
    <xdr:sp macro="" textlink="">
      <xdr:nvSpPr>
        <xdr:cNvPr id="204" name="テキスト ボックス 203"/>
        <xdr:cNvSpPr txBox="1"/>
      </xdr:nvSpPr>
      <xdr:spPr>
        <a:xfrm>
          <a:off x="1719795" y="1331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24991</xdr:rowOff>
    </xdr:from>
    <xdr:to>
      <xdr:col>6</xdr:col>
      <xdr:colOff>38100</xdr:colOff>
      <xdr:row>77</xdr:row>
      <xdr:rowOff>126591</xdr:rowOff>
    </xdr:to>
    <xdr:sp macro="" textlink="">
      <xdr:nvSpPr>
        <xdr:cNvPr id="205" name="楕円 204"/>
        <xdr:cNvSpPr/>
      </xdr:nvSpPr>
      <xdr:spPr>
        <a:xfrm>
          <a:off x="1079500" y="132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143118</xdr:rowOff>
    </xdr:from>
    <xdr:ext cx="599010" cy="259045"/>
    <xdr:sp macro="" textlink="">
      <xdr:nvSpPr>
        <xdr:cNvPr id="206" name="テキスト ボックス 205"/>
        <xdr:cNvSpPr txBox="1"/>
      </xdr:nvSpPr>
      <xdr:spPr>
        <a:xfrm>
          <a:off x="830795" y="130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122047</xdr:rowOff>
    </xdr:from>
    <xdr:to>
      <xdr:col>24</xdr:col>
      <xdr:colOff>63500</xdr:colOff>
      <xdr:row>96</xdr:row>
      <xdr:rowOff>134976</xdr:rowOff>
    </xdr:to>
    <xdr:cxnSp macro="">
      <xdr:nvCxnSpPr>
        <xdr:cNvPr id="235" name="直線コネクタ 234"/>
        <xdr:cNvCxnSpPr/>
      </xdr:nvCxnSpPr>
      <xdr:spPr>
        <a:xfrm>
          <a:off x="3797300" y="16581247"/>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122047</xdr:rowOff>
    </xdr:from>
    <xdr:to>
      <xdr:col>19</xdr:col>
      <xdr:colOff>177800</xdr:colOff>
      <xdr:row>96</xdr:row>
      <xdr:rowOff>152121</xdr:rowOff>
    </xdr:to>
    <xdr:cxnSp macro="">
      <xdr:nvCxnSpPr>
        <xdr:cNvPr id="238" name="直線コネクタ 237"/>
        <xdr:cNvCxnSpPr/>
      </xdr:nvCxnSpPr>
      <xdr:spPr>
        <a:xfrm flipV="1">
          <a:off x="2908300" y="16581247"/>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133578</xdr:rowOff>
    </xdr:from>
    <xdr:to>
      <xdr:col>15</xdr:col>
      <xdr:colOff>50800</xdr:colOff>
      <xdr:row>96</xdr:row>
      <xdr:rowOff>152121</xdr:rowOff>
    </xdr:to>
    <xdr:cxnSp macro="">
      <xdr:nvCxnSpPr>
        <xdr:cNvPr id="241" name="直線コネクタ 240"/>
        <xdr:cNvCxnSpPr/>
      </xdr:nvCxnSpPr>
      <xdr:spPr>
        <a:xfrm>
          <a:off x="2019300" y="16592778"/>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133578</xdr:rowOff>
    </xdr:from>
    <xdr:to>
      <xdr:col>10</xdr:col>
      <xdr:colOff>114300</xdr:colOff>
      <xdr:row>96</xdr:row>
      <xdr:rowOff>163843</xdr:rowOff>
    </xdr:to>
    <xdr:cxnSp macro="">
      <xdr:nvCxnSpPr>
        <xdr:cNvPr id="244" name="直線コネクタ 243"/>
        <xdr:cNvCxnSpPr/>
      </xdr:nvCxnSpPr>
      <xdr:spPr>
        <a:xfrm flipV="1">
          <a:off x="1130300" y="16592778"/>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84176</xdr:rowOff>
    </xdr:from>
    <xdr:to>
      <xdr:col>24</xdr:col>
      <xdr:colOff>114300</xdr:colOff>
      <xdr:row>97</xdr:row>
      <xdr:rowOff>14326</xdr:rowOff>
    </xdr:to>
    <xdr:sp macro="" textlink="">
      <xdr:nvSpPr>
        <xdr:cNvPr id="254" name="楕円 253"/>
        <xdr:cNvSpPr/>
      </xdr:nvSpPr>
      <xdr:spPr>
        <a:xfrm>
          <a:off x="4584700" y="165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62603</xdr:rowOff>
    </xdr:from>
    <xdr:ext cx="534377" cy="259045"/>
    <xdr:sp macro="" textlink="">
      <xdr:nvSpPr>
        <xdr:cNvPr id="255" name="衛生費該当値テキスト"/>
        <xdr:cNvSpPr txBox="1"/>
      </xdr:nvSpPr>
      <xdr:spPr>
        <a:xfrm>
          <a:off x="4686300" y="165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71247</xdr:rowOff>
    </xdr:from>
    <xdr:to>
      <xdr:col>20</xdr:col>
      <xdr:colOff>38100</xdr:colOff>
      <xdr:row>97</xdr:row>
      <xdr:rowOff>1397</xdr:rowOff>
    </xdr:to>
    <xdr:sp macro="" textlink="">
      <xdr:nvSpPr>
        <xdr:cNvPr id="256" name="楕円 255"/>
        <xdr:cNvSpPr/>
      </xdr:nvSpPr>
      <xdr:spPr>
        <a:xfrm>
          <a:off x="3746500" y="165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17924</xdr:rowOff>
    </xdr:from>
    <xdr:ext cx="534377" cy="259045"/>
    <xdr:sp macro="" textlink="">
      <xdr:nvSpPr>
        <xdr:cNvPr id="257" name="テキスト ボックス 256"/>
        <xdr:cNvSpPr txBox="1"/>
      </xdr:nvSpPr>
      <xdr:spPr>
        <a:xfrm>
          <a:off x="3530111" y="163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101321</xdr:rowOff>
    </xdr:from>
    <xdr:to>
      <xdr:col>15</xdr:col>
      <xdr:colOff>101600</xdr:colOff>
      <xdr:row>97</xdr:row>
      <xdr:rowOff>31471</xdr:rowOff>
    </xdr:to>
    <xdr:sp macro="" textlink="">
      <xdr:nvSpPr>
        <xdr:cNvPr id="258" name="楕円 257"/>
        <xdr:cNvSpPr/>
      </xdr:nvSpPr>
      <xdr:spPr>
        <a:xfrm>
          <a:off x="2857500" y="165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47998</xdr:rowOff>
    </xdr:from>
    <xdr:ext cx="534377" cy="259045"/>
    <xdr:sp macro="" textlink="">
      <xdr:nvSpPr>
        <xdr:cNvPr id="259" name="テキスト ボックス 258"/>
        <xdr:cNvSpPr txBox="1"/>
      </xdr:nvSpPr>
      <xdr:spPr>
        <a:xfrm>
          <a:off x="2641111" y="163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82778</xdr:rowOff>
    </xdr:from>
    <xdr:to>
      <xdr:col>10</xdr:col>
      <xdr:colOff>165100</xdr:colOff>
      <xdr:row>97</xdr:row>
      <xdr:rowOff>12928</xdr:rowOff>
    </xdr:to>
    <xdr:sp macro="" textlink="">
      <xdr:nvSpPr>
        <xdr:cNvPr id="260" name="楕円 259"/>
        <xdr:cNvSpPr/>
      </xdr:nvSpPr>
      <xdr:spPr>
        <a:xfrm>
          <a:off x="1968500" y="165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4055</xdr:rowOff>
    </xdr:from>
    <xdr:ext cx="534377" cy="259045"/>
    <xdr:sp macro="" textlink="">
      <xdr:nvSpPr>
        <xdr:cNvPr id="261" name="テキスト ボックス 260"/>
        <xdr:cNvSpPr txBox="1"/>
      </xdr:nvSpPr>
      <xdr:spPr>
        <a:xfrm>
          <a:off x="1752111" y="166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113043</xdr:rowOff>
    </xdr:from>
    <xdr:to>
      <xdr:col>6</xdr:col>
      <xdr:colOff>38100</xdr:colOff>
      <xdr:row>97</xdr:row>
      <xdr:rowOff>43193</xdr:rowOff>
    </xdr:to>
    <xdr:sp macro="" textlink="">
      <xdr:nvSpPr>
        <xdr:cNvPr id="262" name="楕円 261"/>
        <xdr:cNvSpPr/>
      </xdr:nvSpPr>
      <xdr:spPr>
        <a:xfrm>
          <a:off x="1079500" y="165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34320</xdr:rowOff>
    </xdr:from>
    <xdr:ext cx="534377" cy="259045"/>
    <xdr:sp macro="" textlink="">
      <xdr:nvSpPr>
        <xdr:cNvPr id="263" name="テキスト ボックス 262"/>
        <xdr:cNvSpPr txBox="1"/>
      </xdr:nvSpPr>
      <xdr:spPr>
        <a:xfrm>
          <a:off x="863111" y="166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71501</xdr:rowOff>
    </xdr:from>
    <xdr:to>
      <xdr:col>55</xdr:col>
      <xdr:colOff>0</xdr:colOff>
      <xdr:row>38</xdr:row>
      <xdr:rowOff>103505</xdr:rowOff>
    </xdr:to>
    <xdr:cxnSp macro="">
      <xdr:nvCxnSpPr>
        <xdr:cNvPr id="292" name="直線コネクタ 291"/>
        <xdr:cNvCxnSpPr/>
      </xdr:nvCxnSpPr>
      <xdr:spPr>
        <a:xfrm>
          <a:off x="9639300" y="6586601"/>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71501</xdr:rowOff>
    </xdr:from>
    <xdr:to>
      <xdr:col>50</xdr:col>
      <xdr:colOff>114300</xdr:colOff>
      <xdr:row>38</xdr:row>
      <xdr:rowOff>99695</xdr:rowOff>
    </xdr:to>
    <xdr:cxnSp macro="">
      <xdr:nvCxnSpPr>
        <xdr:cNvPr id="295" name="直線コネクタ 294"/>
        <xdr:cNvCxnSpPr/>
      </xdr:nvCxnSpPr>
      <xdr:spPr>
        <a:xfrm flipV="1">
          <a:off x="8750300" y="658660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28067</xdr:rowOff>
    </xdr:from>
    <xdr:to>
      <xdr:col>45</xdr:col>
      <xdr:colOff>177800</xdr:colOff>
      <xdr:row>38</xdr:row>
      <xdr:rowOff>99695</xdr:rowOff>
    </xdr:to>
    <xdr:cxnSp macro="">
      <xdr:nvCxnSpPr>
        <xdr:cNvPr id="298" name="直線コネクタ 297"/>
        <xdr:cNvCxnSpPr/>
      </xdr:nvCxnSpPr>
      <xdr:spPr>
        <a:xfrm>
          <a:off x="7861300" y="6543167"/>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28067</xdr:rowOff>
    </xdr:from>
    <xdr:to>
      <xdr:col>41</xdr:col>
      <xdr:colOff>50800</xdr:colOff>
      <xdr:row>38</xdr:row>
      <xdr:rowOff>58166</xdr:rowOff>
    </xdr:to>
    <xdr:cxnSp macro="">
      <xdr:nvCxnSpPr>
        <xdr:cNvPr id="301" name="直線コネクタ 300"/>
        <xdr:cNvCxnSpPr/>
      </xdr:nvCxnSpPr>
      <xdr:spPr>
        <a:xfrm flipV="1">
          <a:off x="6972300" y="654316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52705</xdr:rowOff>
    </xdr:from>
    <xdr:to>
      <xdr:col>55</xdr:col>
      <xdr:colOff>50800</xdr:colOff>
      <xdr:row>38</xdr:row>
      <xdr:rowOff>154305</xdr:rowOff>
    </xdr:to>
    <xdr:sp macro="" textlink="">
      <xdr:nvSpPr>
        <xdr:cNvPr id="311" name="楕円 310"/>
        <xdr:cNvSpPr/>
      </xdr:nvSpPr>
      <xdr:spPr>
        <a:xfrm>
          <a:off x="104267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162196</xdr:rowOff>
    </xdr:from>
    <xdr:ext cx="378565" cy="259045"/>
    <xdr:sp macro="" textlink="">
      <xdr:nvSpPr>
        <xdr:cNvPr id="312" name="労働費該当値テキスト"/>
        <xdr:cNvSpPr txBox="1"/>
      </xdr:nvSpPr>
      <xdr:spPr>
        <a:xfrm>
          <a:off x="10528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20701</xdr:rowOff>
    </xdr:from>
    <xdr:to>
      <xdr:col>50</xdr:col>
      <xdr:colOff>165100</xdr:colOff>
      <xdr:row>38</xdr:row>
      <xdr:rowOff>122301</xdr:rowOff>
    </xdr:to>
    <xdr:sp macro="" textlink="">
      <xdr:nvSpPr>
        <xdr:cNvPr id="313" name="楕円 312"/>
        <xdr:cNvSpPr/>
      </xdr:nvSpPr>
      <xdr:spPr>
        <a:xfrm>
          <a:off x="9588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113428</xdr:rowOff>
    </xdr:from>
    <xdr:ext cx="378565" cy="259045"/>
    <xdr:sp macro="" textlink="">
      <xdr:nvSpPr>
        <xdr:cNvPr id="314" name="テキスト ボックス 313"/>
        <xdr:cNvSpPr txBox="1"/>
      </xdr:nvSpPr>
      <xdr:spPr>
        <a:xfrm>
          <a:off x="9450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48895</xdr:rowOff>
    </xdr:from>
    <xdr:to>
      <xdr:col>46</xdr:col>
      <xdr:colOff>38100</xdr:colOff>
      <xdr:row>38</xdr:row>
      <xdr:rowOff>150495</xdr:rowOff>
    </xdr:to>
    <xdr:sp macro="" textlink="">
      <xdr:nvSpPr>
        <xdr:cNvPr id="315" name="楕円 314"/>
        <xdr:cNvSpPr/>
      </xdr:nvSpPr>
      <xdr:spPr>
        <a:xfrm>
          <a:off x="8699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141622</xdr:rowOff>
    </xdr:from>
    <xdr:ext cx="378565" cy="259045"/>
    <xdr:sp macro="" textlink="">
      <xdr:nvSpPr>
        <xdr:cNvPr id="316" name="テキスト ボックス 315"/>
        <xdr:cNvSpPr txBox="1"/>
      </xdr:nvSpPr>
      <xdr:spPr>
        <a:xfrm>
          <a:off x="8561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148717</xdr:rowOff>
    </xdr:from>
    <xdr:to>
      <xdr:col>41</xdr:col>
      <xdr:colOff>101600</xdr:colOff>
      <xdr:row>38</xdr:row>
      <xdr:rowOff>78867</xdr:rowOff>
    </xdr:to>
    <xdr:sp macro="" textlink="">
      <xdr:nvSpPr>
        <xdr:cNvPr id="317" name="楕円 316"/>
        <xdr:cNvSpPr/>
      </xdr:nvSpPr>
      <xdr:spPr>
        <a:xfrm>
          <a:off x="7810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95394</xdr:rowOff>
    </xdr:from>
    <xdr:ext cx="378565" cy="259045"/>
    <xdr:sp macro="" textlink="">
      <xdr:nvSpPr>
        <xdr:cNvPr id="318" name="テキスト ボックス 317"/>
        <xdr:cNvSpPr txBox="1"/>
      </xdr:nvSpPr>
      <xdr:spPr>
        <a:xfrm>
          <a:off x="7672017" y="626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7366</xdr:rowOff>
    </xdr:from>
    <xdr:to>
      <xdr:col>36</xdr:col>
      <xdr:colOff>165100</xdr:colOff>
      <xdr:row>38</xdr:row>
      <xdr:rowOff>108966</xdr:rowOff>
    </xdr:to>
    <xdr:sp macro="" textlink="">
      <xdr:nvSpPr>
        <xdr:cNvPr id="319" name="楕円 318"/>
        <xdr:cNvSpPr/>
      </xdr:nvSpPr>
      <xdr:spPr>
        <a:xfrm>
          <a:off x="69215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100093</xdr:rowOff>
    </xdr:from>
    <xdr:ext cx="378565" cy="259045"/>
    <xdr:sp macro="" textlink="">
      <xdr:nvSpPr>
        <xdr:cNvPr id="320" name="テキスト ボックス 319"/>
        <xdr:cNvSpPr txBox="1"/>
      </xdr:nvSpPr>
      <xdr:spPr>
        <a:xfrm>
          <a:off x="6783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156635</xdr:rowOff>
    </xdr:from>
    <xdr:to>
      <xdr:col>55</xdr:col>
      <xdr:colOff>0</xdr:colOff>
      <xdr:row>58</xdr:row>
      <xdr:rowOff>170199</xdr:rowOff>
    </xdr:to>
    <xdr:cxnSp macro="">
      <xdr:nvCxnSpPr>
        <xdr:cNvPr id="349" name="直線コネクタ 348"/>
        <xdr:cNvCxnSpPr/>
      </xdr:nvCxnSpPr>
      <xdr:spPr>
        <a:xfrm flipV="1">
          <a:off x="9639300" y="1010073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152044</xdr:rowOff>
    </xdr:from>
    <xdr:to>
      <xdr:col>50</xdr:col>
      <xdr:colOff>114300</xdr:colOff>
      <xdr:row>58</xdr:row>
      <xdr:rowOff>170199</xdr:rowOff>
    </xdr:to>
    <xdr:cxnSp macro="">
      <xdr:nvCxnSpPr>
        <xdr:cNvPr id="352" name="直線コネクタ 351"/>
        <xdr:cNvCxnSpPr/>
      </xdr:nvCxnSpPr>
      <xdr:spPr>
        <a:xfrm>
          <a:off x="8750300" y="10096144"/>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151359</xdr:rowOff>
    </xdr:from>
    <xdr:to>
      <xdr:col>45</xdr:col>
      <xdr:colOff>177800</xdr:colOff>
      <xdr:row>58</xdr:row>
      <xdr:rowOff>152044</xdr:rowOff>
    </xdr:to>
    <xdr:cxnSp macro="">
      <xdr:nvCxnSpPr>
        <xdr:cNvPr id="355" name="直線コネクタ 354"/>
        <xdr:cNvCxnSpPr/>
      </xdr:nvCxnSpPr>
      <xdr:spPr>
        <a:xfrm>
          <a:off x="7861300" y="1009545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151359</xdr:rowOff>
    </xdr:from>
    <xdr:to>
      <xdr:col>41</xdr:col>
      <xdr:colOff>50800</xdr:colOff>
      <xdr:row>58</xdr:row>
      <xdr:rowOff>162103</xdr:rowOff>
    </xdr:to>
    <xdr:cxnSp macro="">
      <xdr:nvCxnSpPr>
        <xdr:cNvPr id="358" name="直線コネクタ 357"/>
        <xdr:cNvCxnSpPr/>
      </xdr:nvCxnSpPr>
      <xdr:spPr>
        <a:xfrm flipV="1">
          <a:off x="6972300" y="1009545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105835</xdr:rowOff>
    </xdr:from>
    <xdr:to>
      <xdr:col>55</xdr:col>
      <xdr:colOff>50800</xdr:colOff>
      <xdr:row>59</xdr:row>
      <xdr:rowOff>35985</xdr:rowOff>
    </xdr:to>
    <xdr:sp macro="" textlink="">
      <xdr:nvSpPr>
        <xdr:cNvPr id="368" name="楕円 367"/>
        <xdr:cNvSpPr/>
      </xdr:nvSpPr>
      <xdr:spPr>
        <a:xfrm>
          <a:off x="10426700" y="100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20762</xdr:rowOff>
    </xdr:from>
    <xdr:ext cx="469744" cy="259045"/>
    <xdr:sp macro="" textlink="">
      <xdr:nvSpPr>
        <xdr:cNvPr id="369" name="農林水産業費該当値テキスト"/>
        <xdr:cNvSpPr txBox="1"/>
      </xdr:nvSpPr>
      <xdr:spPr>
        <a:xfrm>
          <a:off x="10528300" y="99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119399</xdr:rowOff>
    </xdr:from>
    <xdr:to>
      <xdr:col>50</xdr:col>
      <xdr:colOff>165100</xdr:colOff>
      <xdr:row>59</xdr:row>
      <xdr:rowOff>49549</xdr:rowOff>
    </xdr:to>
    <xdr:sp macro="" textlink="">
      <xdr:nvSpPr>
        <xdr:cNvPr id="370" name="楕円 369"/>
        <xdr:cNvSpPr/>
      </xdr:nvSpPr>
      <xdr:spPr>
        <a:xfrm>
          <a:off x="9588500" y="10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40676</xdr:rowOff>
    </xdr:from>
    <xdr:ext cx="469744" cy="259045"/>
    <xdr:sp macro="" textlink="">
      <xdr:nvSpPr>
        <xdr:cNvPr id="371" name="テキスト ボックス 370"/>
        <xdr:cNvSpPr txBox="1"/>
      </xdr:nvSpPr>
      <xdr:spPr>
        <a:xfrm>
          <a:off x="9404428" y="10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101244</xdr:rowOff>
    </xdr:from>
    <xdr:to>
      <xdr:col>46</xdr:col>
      <xdr:colOff>38100</xdr:colOff>
      <xdr:row>59</xdr:row>
      <xdr:rowOff>31394</xdr:rowOff>
    </xdr:to>
    <xdr:sp macro="" textlink="">
      <xdr:nvSpPr>
        <xdr:cNvPr id="372" name="楕円 371"/>
        <xdr:cNvSpPr/>
      </xdr:nvSpPr>
      <xdr:spPr>
        <a:xfrm>
          <a:off x="8699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22521</xdr:rowOff>
    </xdr:from>
    <xdr:ext cx="469744" cy="259045"/>
    <xdr:sp macro="" textlink="">
      <xdr:nvSpPr>
        <xdr:cNvPr id="373" name="テキスト ボックス 372"/>
        <xdr:cNvSpPr txBox="1"/>
      </xdr:nvSpPr>
      <xdr:spPr>
        <a:xfrm>
          <a:off x="8515428"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100559</xdr:rowOff>
    </xdr:from>
    <xdr:to>
      <xdr:col>41</xdr:col>
      <xdr:colOff>101600</xdr:colOff>
      <xdr:row>59</xdr:row>
      <xdr:rowOff>30709</xdr:rowOff>
    </xdr:to>
    <xdr:sp macro="" textlink="">
      <xdr:nvSpPr>
        <xdr:cNvPr id="374" name="楕円 373"/>
        <xdr:cNvSpPr/>
      </xdr:nvSpPr>
      <xdr:spPr>
        <a:xfrm>
          <a:off x="78105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21836</xdr:rowOff>
    </xdr:from>
    <xdr:ext cx="469744" cy="259045"/>
    <xdr:sp macro="" textlink="">
      <xdr:nvSpPr>
        <xdr:cNvPr id="375" name="テキスト ボックス 374"/>
        <xdr:cNvSpPr txBox="1"/>
      </xdr:nvSpPr>
      <xdr:spPr>
        <a:xfrm>
          <a:off x="7626428" y="1013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111303</xdr:rowOff>
    </xdr:from>
    <xdr:to>
      <xdr:col>36</xdr:col>
      <xdr:colOff>165100</xdr:colOff>
      <xdr:row>59</xdr:row>
      <xdr:rowOff>41453</xdr:rowOff>
    </xdr:to>
    <xdr:sp macro="" textlink="">
      <xdr:nvSpPr>
        <xdr:cNvPr id="376" name="楕円 375"/>
        <xdr:cNvSpPr/>
      </xdr:nvSpPr>
      <xdr:spPr>
        <a:xfrm>
          <a:off x="6921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32580</xdr:rowOff>
    </xdr:from>
    <xdr:ext cx="469744" cy="259045"/>
    <xdr:sp macro="" textlink="">
      <xdr:nvSpPr>
        <xdr:cNvPr id="377" name="テキスト ボックス 376"/>
        <xdr:cNvSpPr txBox="1"/>
      </xdr:nvSpPr>
      <xdr:spPr>
        <a:xfrm>
          <a:off x="6737428"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169875</xdr:rowOff>
    </xdr:from>
    <xdr:to>
      <xdr:col>55</xdr:col>
      <xdr:colOff>0</xdr:colOff>
      <xdr:row>79</xdr:row>
      <xdr:rowOff>24257</xdr:rowOff>
    </xdr:to>
    <xdr:cxnSp macro="">
      <xdr:nvCxnSpPr>
        <xdr:cNvPr id="406" name="直線コネクタ 405"/>
        <xdr:cNvCxnSpPr/>
      </xdr:nvCxnSpPr>
      <xdr:spPr>
        <a:xfrm flipV="1">
          <a:off x="9639300" y="13371525"/>
          <a:ext cx="8382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23591</xdr:rowOff>
    </xdr:from>
    <xdr:to>
      <xdr:col>50</xdr:col>
      <xdr:colOff>114300</xdr:colOff>
      <xdr:row>79</xdr:row>
      <xdr:rowOff>24257</xdr:rowOff>
    </xdr:to>
    <xdr:cxnSp macro="">
      <xdr:nvCxnSpPr>
        <xdr:cNvPr id="409" name="直線コネクタ 408"/>
        <xdr:cNvCxnSpPr/>
      </xdr:nvCxnSpPr>
      <xdr:spPr>
        <a:xfrm>
          <a:off x="8750300" y="13568141"/>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23591</xdr:rowOff>
    </xdr:from>
    <xdr:to>
      <xdr:col>45</xdr:col>
      <xdr:colOff>177800</xdr:colOff>
      <xdr:row>79</xdr:row>
      <xdr:rowOff>25552</xdr:rowOff>
    </xdr:to>
    <xdr:cxnSp macro="">
      <xdr:nvCxnSpPr>
        <xdr:cNvPr id="412" name="直線コネクタ 411"/>
        <xdr:cNvCxnSpPr/>
      </xdr:nvCxnSpPr>
      <xdr:spPr>
        <a:xfrm flipV="1">
          <a:off x="7861300" y="13568141"/>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25552</xdr:rowOff>
    </xdr:from>
    <xdr:to>
      <xdr:col>41</xdr:col>
      <xdr:colOff>50800</xdr:colOff>
      <xdr:row>79</xdr:row>
      <xdr:rowOff>31438</xdr:rowOff>
    </xdr:to>
    <xdr:cxnSp macro="">
      <xdr:nvCxnSpPr>
        <xdr:cNvPr id="415" name="直線コネクタ 414"/>
        <xdr:cNvCxnSpPr/>
      </xdr:nvCxnSpPr>
      <xdr:spPr>
        <a:xfrm flipV="1">
          <a:off x="6972300" y="1357010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119075</xdr:rowOff>
    </xdr:from>
    <xdr:to>
      <xdr:col>55</xdr:col>
      <xdr:colOff>50800</xdr:colOff>
      <xdr:row>78</xdr:row>
      <xdr:rowOff>49225</xdr:rowOff>
    </xdr:to>
    <xdr:sp macro="" textlink="">
      <xdr:nvSpPr>
        <xdr:cNvPr id="425" name="楕円 424"/>
        <xdr:cNvSpPr/>
      </xdr:nvSpPr>
      <xdr:spPr>
        <a:xfrm>
          <a:off x="104267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141952</xdr:rowOff>
    </xdr:from>
    <xdr:ext cx="534377" cy="259045"/>
    <xdr:sp macro="" textlink="">
      <xdr:nvSpPr>
        <xdr:cNvPr id="426" name="商工費該当値テキスト"/>
        <xdr:cNvSpPr txBox="1"/>
      </xdr:nvSpPr>
      <xdr:spPr>
        <a:xfrm>
          <a:off x="10528300" y="131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144907</xdr:rowOff>
    </xdr:from>
    <xdr:to>
      <xdr:col>50</xdr:col>
      <xdr:colOff>165100</xdr:colOff>
      <xdr:row>79</xdr:row>
      <xdr:rowOff>75057</xdr:rowOff>
    </xdr:to>
    <xdr:sp macro="" textlink="">
      <xdr:nvSpPr>
        <xdr:cNvPr id="427" name="楕円 426"/>
        <xdr:cNvSpPr/>
      </xdr:nvSpPr>
      <xdr:spPr>
        <a:xfrm>
          <a:off x="9588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66184</xdr:rowOff>
    </xdr:from>
    <xdr:ext cx="469744" cy="259045"/>
    <xdr:sp macro="" textlink="">
      <xdr:nvSpPr>
        <xdr:cNvPr id="428" name="テキスト ボックス 427"/>
        <xdr:cNvSpPr txBox="1"/>
      </xdr:nvSpPr>
      <xdr:spPr>
        <a:xfrm>
          <a:off x="9404428" y="136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144241</xdr:rowOff>
    </xdr:from>
    <xdr:to>
      <xdr:col>46</xdr:col>
      <xdr:colOff>38100</xdr:colOff>
      <xdr:row>79</xdr:row>
      <xdr:rowOff>74391</xdr:rowOff>
    </xdr:to>
    <xdr:sp macro="" textlink="">
      <xdr:nvSpPr>
        <xdr:cNvPr id="429" name="楕円 428"/>
        <xdr:cNvSpPr/>
      </xdr:nvSpPr>
      <xdr:spPr>
        <a:xfrm>
          <a:off x="8699500" y="135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65518</xdr:rowOff>
    </xdr:from>
    <xdr:ext cx="469744" cy="259045"/>
    <xdr:sp macro="" textlink="">
      <xdr:nvSpPr>
        <xdr:cNvPr id="430" name="テキスト ボックス 429"/>
        <xdr:cNvSpPr txBox="1"/>
      </xdr:nvSpPr>
      <xdr:spPr>
        <a:xfrm>
          <a:off x="8515428" y="1361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146202</xdr:rowOff>
    </xdr:from>
    <xdr:to>
      <xdr:col>41</xdr:col>
      <xdr:colOff>101600</xdr:colOff>
      <xdr:row>79</xdr:row>
      <xdr:rowOff>76352</xdr:rowOff>
    </xdr:to>
    <xdr:sp macro="" textlink="">
      <xdr:nvSpPr>
        <xdr:cNvPr id="431" name="楕円 430"/>
        <xdr:cNvSpPr/>
      </xdr:nvSpPr>
      <xdr:spPr>
        <a:xfrm>
          <a:off x="7810500" y="135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67479</xdr:rowOff>
    </xdr:from>
    <xdr:ext cx="378565" cy="259045"/>
    <xdr:sp macro="" textlink="">
      <xdr:nvSpPr>
        <xdr:cNvPr id="432" name="テキスト ボックス 431"/>
        <xdr:cNvSpPr txBox="1"/>
      </xdr:nvSpPr>
      <xdr:spPr>
        <a:xfrm>
          <a:off x="7672017" y="1361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152088</xdr:rowOff>
    </xdr:from>
    <xdr:to>
      <xdr:col>36</xdr:col>
      <xdr:colOff>165100</xdr:colOff>
      <xdr:row>79</xdr:row>
      <xdr:rowOff>82238</xdr:rowOff>
    </xdr:to>
    <xdr:sp macro="" textlink="">
      <xdr:nvSpPr>
        <xdr:cNvPr id="433" name="楕円 432"/>
        <xdr:cNvSpPr/>
      </xdr:nvSpPr>
      <xdr:spPr>
        <a:xfrm>
          <a:off x="6921500" y="13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73365</xdr:rowOff>
    </xdr:from>
    <xdr:ext cx="378565" cy="259045"/>
    <xdr:sp macro="" textlink="">
      <xdr:nvSpPr>
        <xdr:cNvPr id="434" name="テキスト ボックス 433"/>
        <xdr:cNvSpPr txBox="1"/>
      </xdr:nvSpPr>
      <xdr:spPr>
        <a:xfrm>
          <a:off x="6783017" y="13617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110483</xdr:rowOff>
    </xdr:from>
    <xdr:to>
      <xdr:col>55</xdr:col>
      <xdr:colOff>0</xdr:colOff>
      <xdr:row>98</xdr:row>
      <xdr:rowOff>122783</xdr:rowOff>
    </xdr:to>
    <xdr:cxnSp macro="">
      <xdr:nvCxnSpPr>
        <xdr:cNvPr id="465" name="直線コネクタ 464"/>
        <xdr:cNvCxnSpPr/>
      </xdr:nvCxnSpPr>
      <xdr:spPr>
        <a:xfrm flipV="1">
          <a:off x="9639300" y="16912583"/>
          <a:ext cx="8382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106727</xdr:rowOff>
    </xdr:from>
    <xdr:to>
      <xdr:col>50</xdr:col>
      <xdr:colOff>114300</xdr:colOff>
      <xdr:row>98</xdr:row>
      <xdr:rowOff>122783</xdr:rowOff>
    </xdr:to>
    <xdr:cxnSp macro="">
      <xdr:nvCxnSpPr>
        <xdr:cNvPr id="468" name="直線コネクタ 467"/>
        <xdr:cNvCxnSpPr/>
      </xdr:nvCxnSpPr>
      <xdr:spPr>
        <a:xfrm>
          <a:off x="8750300" y="1690882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105279</xdr:rowOff>
    </xdr:from>
    <xdr:to>
      <xdr:col>45</xdr:col>
      <xdr:colOff>177800</xdr:colOff>
      <xdr:row>98</xdr:row>
      <xdr:rowOff>106727</xdr:rowOff>
    </xdr:to>
    <xdr:cxnSp macro="">
      <xdr:nvCxnSpPr>
        <xdr:cNvPr id="471" name="直線コネクタ 470"/>
        <xdr:cNvCxnSpPr/>
      </xdr:nvCxnSpPr>
      <xdr:spPr>
        <a:xfrm>
          <a:off x="7861300" y="169073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83324</xdr:rowOff>
    </xdr:from>
    <xdr:to>
      <xdr:col>41</xdr:col>
      <xdr:colOff>50800</xdr:colOff>
      <xdr:row>98</xdr:row>
      <xdr:rowOff>105279</xdr:rowOff>
    </xdr:to>
    <xdr:cxnSp macro="">
      <xdr:nvCxnSpPr>
        <xdr:cNvPr id="474" name="直線コネクタ 473"/>
        <xdr:cNvCxnSpPr/>
      </xdr:nvCxnSpPr>
      <xdr:spPr>
        <a:xfrm>
          <a:off x="6972300" y="16885424"/>
          <a:ext cx="889000" cy="2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59683</xdr:rowOff>
    </xdr:from>
    <xdr:to>
      <xdr:col>55</xdr:col>
      <xdr:colOff>50800</xdr:colOff>
      <xdr:row>98</xdr:row>
      <xdr:rowOff>161283</xdr:rowOff>
    </xdr:to>
    <xdr:sp macro="" textlink="">
      <xdr:nvSpPr>
        <xdr:cNvPr id="484" name="楕円 483"/>
        <xdr:cNvSpPr/>
      </xdr:nvSpPr>
      <xdr:spPr>
        <a:xfrm>
          <a:off x="10426700" y="168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146060</xdr:rowOff>
    </xdr:from>
    <xdr:ext cx="534377" cy="259045"/>
    <xdr:sp macro="" textlink="">
      <xdr:nvSpPr>
        <xdr:cNvPr id="485" name="土木費該当値テキスト"/>
        <xdr:cNvSpPr txBox="1"/>
      </xdr:nvSpPr>
      <xdr:spPr>
        <a:xfrm>
          <a:off x="10528300" y="167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71983</xdr:rowOff>
    </xdr:from>
    <xdr:to>
      <xdr:col>50</xdr:col>
      <xdr:colOff>165100</xdr:colOff>
      <xdr:row>99</xdr:row>
      <xdr:rowOff>2133</xdr:rowOff>
    </xdr:to>
    <xdr:sp macro="" textlink="">
      <xdr:nvSpPr>
        <xdr:cNvPr id="486" name="楕円 485"/>
        <xdr:cNvSpPr/>
      </xdr:nvSpPr>
      <xdr:spPr>
        <a:xfrm>
          <a:off x="9588500" y="16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164710</xdr:rowOff>
    </xdr:from>
    <xdr:ext cx="534377" cy="259045"/>
    <xdr:sp macro="" textlink="">
      <xdr:nvSpPr>
        <xdr:cNvPr id="487" name="テキスト ボックス 486"/>
        <xdr:cNvSpPr txBox="1"/>
      </xdr:nvSpPr>
      <xdr:spPr>
        <a:xfrm>
          <a:off x="9372111" y="169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55927</xdr:rowOff>
    </xdr:from>
    <xdr:to>
      <xdr:col>46</xdr:col>
      <xdr:colOff>38100</xdr:colOff>
      <xdr:row>98</xdr:row>
      <xdr:rowOff>157527</xdr:rowOff>
    </xdr:to>
    <xdr:sp macro="" textlink="">
      <xdr:nvSpPr>
        <xdr:cNvPr id="488" name="楕円 487"/>
        <xdr:cNvSpPr/>
      </xdr:nvSpPr>
      <xdr:spPr>
        <a:xfrm>
          <a:off x="8699500" y="168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148654</xdr:rowOff>
    </xdr:from>
    <xdr:ext cx="534377" cy="259045"/>
    <xdr:sp macro="" textlink="">
      <xdr:nvSpPr>
        <xdr:cNvPr id="489" name="テキスト ボックス 488"/>
        <xdr:cNvSpPr txBox="1"/>
      </xdr:nvSpPr>
      <xdr:spPr>
        <a:xfrm>
          <a:off x="8483111" y="169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54479</xdr:rowOff>
    </xdr:from>
    <xdr:to>
      <xdr:col>41</xdr:col>
      <xdr:colOff>101600</xdr:colOff>
      <xdr:row>98</xdr:row>
      <xdr:rowOff>156079</xdr:rowOff>
    </xdr:to>
    <xdr:sp macro="" textlink="">
      <xdr:nvSpPr>
        <xdr:cNvPr id="490" name="楕円 489"/>
        <xdr:cNvSpPr/>
      </xdr:nvSpPr>
      <xdr:spPr>
        <a:xfrm>
          <a:off x="7810500" y="168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147206</xdr:rowOff>
    </xdr:from>
    <xdr:ext cx="534377" cy="259045"/>
    <xdr:sp macro="" textlink="">
      <xdr:nvSpPr>
        <xdr:cNvPr id="491" name="テキスト ボックス 490"/>
        <xdr:cNvSpPr txBox="1"/>
      </xdr:nvSpPr>
      <xdr:spPr>
        <a:xfrm>
          <a:off x="7594111" y="169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32524</xdr:rowOff>
    </xdr:from>
    <xdr:to>
      <xdr:col>36</xdr:col>
      <xdr:colOff>165100</xdr:colOff>
      <xdr:row>98</xdr:row>
      <xdr:rowOff>134124</xdr:rowOff>
    </xdr:to>
    <xdr:sp macro="" textlink="">
      <xdr:nvSpPr>
        <xdr:cNvPr id="492" name="楕円 491"/>
        <xdr:cNvSpPr/>
      </xdr:nvSpPr>
      <xdr:spPr>
        <a:xfrm>
          <a:off x="6921500" y="168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125251</xdr:rowOff>
    </xdr:from>
    <xdr:ext cx="534377" cy="259045"/>
    <xdr:sp macro="" textlink="">
      <xdr:nvSpPr>
        <xdr:cNvPr id="493" name="テキスト ボックス 492"/>
        <xdr:cNvSpPr txBox="1"/>
      </xdr:nvSpPr>
      <xdr:spPr>
        <a:xfrm>
          <a:off x="6705111" y="169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5112</xdr:rowOff>
    </xdr:from>
    <xdr:to>
      <xdr:col>85</xdr:col>
      <xdr:colOff>127000</xdr:colOff>
      <xdr:row>37</xdr:row>
      <xdr:rowOff>40678</xdr:rowOff>
    </xdr:to>
    <xdr:cxnSp macro="">
      <xdr:nvCxnSpPr>
        <xdr:cNvPr id="522" name="直線コネクタ 521"/>
        <xdr:cNvCxnSpPr/>
      </xdr:nvCxnSpPr>
      <xdr:spPr>
        <a:xfrm flipV="1">
          <a:off x="15481300" y="6348762"/>
          <a:ext cx="8382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40678</xdr:rowOff>
    </xdr:from>
    <xdr:to>
      <xdr:col>81</xdr:col>
      <xdr:colOff>50800</xdr:colOff>
      <xdr:row>37</xdr:row>
      <xdr:rowOff>103219</xdr:rowOff>
    </xdr:to>
    <xdr:cxnSp macro="">
      <xdr:nvCxnSpPr>
        <xdr:cNvPr id="525" name="直線コネクタ 524"/>
        <xdr:cNvCxnSpPr/>
      </xdr:nvCxnSpPr>
      <xdr:spPr>
        <a:xfrm flipV="1">
          <a:off x="14592300" y="638432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103219</xdr:rowOff>
    </xdr:from>
    <xdr:to>
      <xdr:col>76</xdr:col>
      <xdr:colOff>114300</xdr:colOff>
      <xdr:row>37</xdr:row>
      <xdr:rowOff>139776</xdr:rowOff>
    </xdr:to>
    <xdr:cxnSp macro="">
      <xdr:nvCxnSpPr>
        <xdr:cNvPr id="528" name="直線コネクタ 527"/>
        <xdr:cNvCxnSpPr/>
      </xdr:nvCxnSpPr>
      <xdr:spPr>
        <a:xfrm flipV="1">
          <a:off x="13703300" y="6446869"/>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96533</xdr:rowOff>
    </xdr:from>
    <xdr:to>
      <xdr:col>71</xdr:col>
      <xdr:colOff>177800</xdr:colOff>
      <xdr:row>37</xdr:row>
      <xdr:rowOff>139776</xdr:rowOff>
    </xdr:to>
    <xdr:cxnSp macro="">
      <xdr:nvCxnSpPr>
        <xdr:cNvPr id="531" name="直線コネクタ 530"/>
        <xdr:cNvCxnSpPr/>
      </xdr:nvCxnSpPr>
      <xdr:spPr>
        <a:xfrm>
          <a:off x="12814300" y="6440183"/>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125762</xdr:rowOff>
    </xdr:from>
    <xdr:to>
      <xdr:col>85</xdr:col>
      <xdr:colOff>177800</xdr:colOff>
      <xdr:row>37</xdr:row>
      <xdr:rowOff>55912</xdr:rowOff>
    </xdr:to>
    <xdr:sp macro="" textlink="">
      <xdr:nvSpPr>
        <xdr:cNvPr id="541" name="楕円 540"/>
        <xdr:cNvSpPr/>
      </xdr:nvSpPr>
      <xdr:spPr>
        <a:xfrm>
          <a:off x="16268700" y="6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148639</xdr:rowOff>
    </xdr:from>
    <xdr:ext cx="534377" cy="259045"/>
    <xdr:sp macro="" textlink="">
      <xdr:nvSpPr>
        <xdr:cNvPr id="542" name="消防費該当値テキスト"/>
        <xdr:cNvSpPr txBox="1"/>
      </xdr:nvSpPr>
      <xdr:spPr>
        <a:xfrm>
          <a:off x="16370300" y="614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161328</xdr:rowOff>
    </xdr:from>
    <xdr:to>
      <xdr:col>81</xdr:col>
      <xdr:colOff>101600</xdr:colOff>
      <xdr:row>37</xdr:row>
      <xdr:rowOff>91478</xdr:rowOff>
    </xdr:to>
    <xdr:sp macro="" textlink="">
      <xdr:nvSpPr>
        <xdr:cNvPr id="543" name="楕円 542"/>
        <xdr:cNvSpPr/>
      </xdr:nvSpPr>
      <xdr:spPr>
        <a:xfrm>
          <a:off x="15430500" y="63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108005</xdr:rowOff>
    </xdr:from>
    <xdr:ext cx="534377" cy="259045"/>
    <xdr:sp macro="" textlink="">
      <xdr:nvSpPr>
        <xdr:cNvPr id="544" name="テキスト ボックス 543"/>
        <xdr:cNvSpPr txBox="1"/>
      </xdr:nvSpPr>
      <xdr:spPr>
        <a:xfrm>
          <a:off x="15214111" y="61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52419</xdr:rowOff>
    </xdr:from>
    <xdr:to>
      <xdr:col>76</xdr:col>
      <xdr:colOff>165100</xdr:colOff>
      <xdr:row>37</xdr:row>
      <xdr:rowOff>154019</xdr:rowOff>
    </xdr:to>
    <xdr:sp macro="" textlink="">
      <xdr:nvSpPr>
        <xdr:cNvPr id="545" name="楕円 544"/>
        <xdr:cNvSpPr/>
      </xdr:nvSpPr>
      <xdr:spPr>
        <a:xfrm>
          <a:off x="14541500" y="63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145146</xdr:rowOff>
    </xdr:from>
    <xdr:ext cx="534377" cy="259045"/>
    <xdr:sp macro="" textlink="">
      <xdr:nvSpPr>
        <xdr:cNvPr id="546" name="テキスト ボックス 545"/>
        <xdr:cNvSpPr txBox="1"/>
      </xdr:nvSpPr>
      <xdr:spPr>
        <a:xfrm>
          <a:off x="14325111" y="64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88976</xdr:rowOff>
    </xdr:from>
    <xdr:to>
      <xdr:col>72</xdr:col>
      <xdr:colOff>38100</xdr:colOff>
      <xdr:row>38</xdr:row>
      <xdr:rowOff>19126</xdr:rowOff>
    </xdr:to>
    <xdr:sp macro="" textlink="">
      <xdr:nvSpPr>
        <xdr:cNvPr id="547" name="楕円 546"/>
        <xdr:cNvSpPr/>
      </xdr:nvSpPr>
      <xdr:spPr>
        <a:xfrm>
          <a:off x="13652500" y="64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10253</xdr:rowOff>
    </xdr:from>
    <xdr:ext cx="534377" cy="259045"/>
    <xdr:sp macro="" textlink="">
      <xdr:nvSpPr>
        <xdr:cNvPr id="548" name="テキスト ボックス 547"/>
        <xdr:cNvSpPr txBox="1"/>
      </xdr:nvSpPr>
      <xdr:spPr>
        <a:xfrm>
          <a:off x="13436111" y="65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45733</xdr:rowOff>
    </xdr:from>
    <xdr:to>
      <xdr:col>67</xdr:col>
      <xdr:colOff>101600</xdr:colOff>
      <xdr:row>37</xdr:row>
      <xdr:rowOff>147333</xdr:rowOff>
    </xdr:to>
    <xdr:sp macro="" textlink="">
      <xdr:nvSpPr>
        <xdr:cNvPr id="549" name="楕円 548"/>
        <xdr:cNvSpPr/>
      </xdr:nvSpPr>
      <xdr:spPr>
        <a:xfrm>
          <a:off x="12763500" y="63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138460</xdr:rowOff>
    </xdr:from>
    <xdr:ext cx="534377" cy="259045"/>
    <xdr:sp macro="" textlink="">
      <xdr:nvSpPr>
        <xdr:cNvPr id="550" name="テキスト ボックス 549"/>
        <xdr:cNvSpPr txBox="1"/>
      </xdr:nvSpPr>
      <xdr:spPr>
        <a:xfrm>
          <a:off x="12547111" y="64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37402</xdr:rowOff>
    </xdr:from>
    <xdr:to>
      <xdr:col>85</xdr:col>
      <xdr:colOff>127000</xdr:colOff>
      <xdr:row>57</xdr:row>
      <xdr:rowOff>117111</xdr:rowOff>
    </xdr:to>
    <xdr:cxnSp macro="">
      <xdr:nvCxnSpPr>
        <xdr:cNvPr id="584" name="直線コネクタ 583"/>
        <xdr:cNvCxnSpPr/>
      </xdr:nvCxnSpPr>
      <xdr:spPr>
        <a:xfrm flipV="1">
          <a:off x="15481300" y="9810052"/>
          <a:ext cx="838200" cy="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117111</xdr:rowOff>
    </xdr:from>
    <xdr:to>
      <xdr:col>81</xdr:col>
      <xdr:colOff>50800</xdr:colOff>
      <xdr:row>58</xdr:row>
      <xdr:rowOff>23443</xdr:rowOff>
    </xdr:to>
    <xdr:cxnSp macro="">
      <xdr:nvCxnSpPr>
        <xdr:cNvPr id="587" name="直線コネクタ 586"/>
        <xdr:cNvCxnSpPr/>
      </xdr:nvCxnSpPr>
      <xdr:spPr>
        <a:xfrm flipV="1">
          <a:off x="14592300" y="9889761"/>
          <a:ext cx="889000" cy="7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147386</xdr:rowOff>
    </xdr:from>
    <xdr:to>
      <xdr:col>76</xdr:col>
      <xdr:colOff>114300</xdr:colOff>
      <xdr:row>58</xdr:row>
      <xdr:rowOff>23443</xdr:rowOff>
    </xdr:to>
    <xdr:cxnSp macro="">
      <xdr:nvCxnSpPr>
        <xdr:cNvPr id="590" name="直線コネクタ 589"/>
        <xdr:cNvCxnSpPr/>
      </xdr:nvCxnSpPr>
      <xdr:spPr>
        <a:xfrm>
          <a:off x="13703300" y="9920036"/>
          <a:ext cx="8890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147386</xdr:rowOff>
    </xdr:from>
    <xdr:to>
      <xdr:col>71</xdr:col>
      <xdr:colOff>177800</xdr:colOff>
      <xdr:row>58</xdr:row>
      <xdr:rowOff>58975</xdr:rowOff>
    </xdr:to>
    <xdr:cxnSp macro="">
      <xdr:nvCxnSpPr>
        <xdr:cNvPr id="593" name="直線コネクタ 592"/>
        <xdr:cNvCxnSpPr/>
      </xdr:nvCxnSpPr>
      <xdr:spPr>
        <a:xfrm flipV="1">
          <a:off x="12814300" y="9920036"/>
          <a:ext cx="889000" cy="8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158052</xdr:rowOff>
    </xdr:from>
    <xdr:to>
      <xdr:col>85</xdr:col>
      <xdr:colOff>177800</xdr:colOff>
      <xdr:row>57</xdr:row>
      <xdr:rowOff>88202</xdr:rowOff>
    </xdr:to>
    <xdr:sp macro="" textlink="">
      <xdr:nvSpPr>
        <xdr:cNvPr id="603" name="楕円 602"/>
        <xdr:cNvSpPr/>
      </xdr:nvSpPr>
      <xdr:spPr>
        <a:xfrm>
          <a:off x="16268700" y="97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136479</xdr:rowOff>
    </xdr:from>
    <xdr:ext cx="534377" cy="259045"/>
    <xdr:sp macro="" textlink="">
      <xdr:nvSpPr>
        <xdr:cNvPr id="604" name="教育費該当値テキスト"/>
        <xdr:cNvSpPr txBox="1"/>
      </xdr:nvSpPr>
      <xdr:spPr>
        <a:xfrm>
          <a:off x="16370300" y="97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66311</xdr:rowOff>
    </xdr:from>
    <xdr:to>
      <xdr:col>81</xdr:col>
      <xdr:colOff>101600</xdr:colOff>
      <xdr:row>57</xdr:row>
      <xdr:rowOff>167911</xdr:rowOff>
    </xdr:to>
    <xdr:sp macro="" textlink="">
      <xdr:nvSpPr>
        <xdr:cNvPr id="605" name="楕円 604"/>
        <xdr:cNvSpPr/>
      </xdr:nvSpPr>
      <xdr:spPr>
        <a:xfrm>
          <a:off x="15430500" y="98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159038</xdr:rowOff>
    </xdr:from>
    <xdr:ext cx="534377" cy="259045"/>
    <xdr:sp macro="" textlink="">
      <xdr:nvSpPr>
        <xdr:cNvPr id="606" name="テキスト ボックス 605"/>
        <xdr:cNvSpPr txBox="1"/>
      </xdr:nvSpPr>
      <xdr:spPr>
        <a:xfrm>
          <a:off x="15214111" y="99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144093</xdr:rowOff>
    </xdr:from>
    <xdr:to>
      <xdr:col>76</xdr:col>
      <xdr:colOff>165100</xdr:colOff>
      <xdr:row>58</xdr:row>
      <xdr:rowOff>74243</xdr:rowOff>
    </xdr:to>
    <xdr:sp macro="" textlink="">
      <xdr:nvSpPr>
        <xdr:cNvPr id="607" name="楕円 606"/>
        <xdr:cNvSpPr/>
      </xdr:nvSpPr>
      <xdr:spPr>
        <a:xfrm>
          <a:off x="14541500" y="99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65370</xdr:rowOff>
    </xdr:from>
    <xdr:ext cx="534377" cy="259045"/>
    <xdr:sp macro="" textlink="">
      <xdr:nvSpPr>
        <xdr:cNvPr id="608" name="テキスト ボックス 607"/>
        <xdr:cNvSpPr txBox="1"/>
      </xdr:nvSpPr>
      <xdr:spPr>
        <a:xfrm>
          <a:off x="14325111" y="100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96586</xdr:rowOff>
    </xdr:from>
    <xdr:to>
      <xdr:col>72</xdr:col>
      <xdr:colOff>38100</xdr:colOff>
      <xdr:row>58</xdr:row>
      <xdr:rowOff>26736</xdr:rowOff>
    </xdr:to>
    <xdr:sp macro="" textlink="">
      <xdr:nvSpPr>
        <xdr:cNvPr id="609" name="楕円 608"/>
        <xdr:cNvSpPr/>
      </xdr:nvSpPr>
      <xdr:spPr>
        <a:xfrm>
          <a:off x="13652500" y="98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17863</xdr:rowOff>
    </xdr:from>
    <xdr:ext cx="534377" cy="259045"/>
    <xdr:sp macro="" textlink="">
      <xdr:nvSpPr>
        <xdr:cNvPr id="610" name="テキスト ボックス 609"/>
        <xdr:cNvSpPr txBox="1"/>
      </xdr:nvSpPr>
      <xdr:spPr>
        <a:xfrm>
          <a:off x="13436111" y="996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8175</xdr:rowOff>
    </xdr:from>
    <xdr:to>
      <xdr:col>67</xdr:col>
      <xdr:colOff>101600</xdr:colOff>
      <xdr:row>58</xdr:row>
      <xdr:rowOff>109775</xdr:rowOff>
    </xdr:to>
    <xdr:sp macro="" textlink="">
      <xdr:nvSpPr>
        <xdr:cNvPr id="611" name="楕円 610"/>
        <xdr:cNvSpPr/>
      </xdr:nvSpPr>
      <xdr:spPr>
        <a:xfrm>
          <a:off x="12763500" y="995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100902</xdr:rowOff>
    </xdr:from>
    <xdr:ext cx="534377" cy="259045"/>
    <xdr:sp macro="" textlink="">
      <xdr:nvSpPr>
        <xdr:cNvPr id="612" name="テキスト ボックス 611"/>
        <xdr:cNvSpPr txBox="1"/>
      </xdr:nvSpPr>
      <xdr:spPr>
        <a:xfrm>
          <a:off x="12547111" y="100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69062</xdr:rowOff>
    </xdr:from>
    <xdr:to>
      <xdr:col>85</xdr:col>
      <xdr:colOff>127000</xdr:colOff>
      <xdr:row>97</xdr:row>
      <xdr:rowOff>85260</xdr:rowOff>
    </xdr:to>
    <xdr:cxnSp macro="">
      <xdr:nvCxnSpPr>
        <xdr:cNvPr id="700" name="直線コネクタ 699"/>
        <xdr:cNvCxnSpPr/>
      </xdr:nvCxnSpPr>
      <xdr:spPr>
        <a:xfrm flipV="1">
          <a:off x="15481300" y="16699712"/>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85260</xdr:rowOff>
    </xdr:from>
    <xdr:to>
      <xdr:col>81</xdr:col>
      <xdr:colOff>50800</xdr:colOff>
      <xdr:row>97</xdr:row>
      <xdr:rowOff>90257</xdr:rowOff>
    </xdr:to>
    <xdr:cxnSp macro="">
      <xdr:nvCxnSpPr>
        <xdr:cNvPr id="703" name="直線コネクタ 702"/>
        <xdr:cNvCxnSpPr/>
      </xdr:nvCxnSpPr>
      <xdr:spPr>
        <a:xfrm flipV="1">
          <a:off x="14592300" y="167159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81178</xdr:rowOff>
    </xdr:from>
    <xdr:to>
      <xdr:col>76</xdr:col>
      <xdr:colOff>114300</xdr:colOff>
      <xdr:row>97</xdr:row>
      <xdr:rowOff>90257</xdr:rowOff>
    </xdr:to>
    <xdr:cxnSp macro="">
      <xdr:nvCxnSpPr>
        <xdr:cNvPr id="706" name="直線コネクタ 705"/>
        <xdr:cNvCxnSpPr/>
      </xdr:nvCxnSpPr>
      <xdr:spPr>
        <a:xfrm>
          <a:off x="13703300" y="1671182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59444</xdr:rowOff>
    </xdr:from>
    <xdr:to>
      <xdr:col>71</xdr:col>
      <xdr:colOff>177800</xdr:colOff>
      <xdr:row>97</xdr:row>
      <xdr:rowOff>81178</xdr:rowOff>
    </xdr:to>
    <xdr:cxnSp macro="">
      <xdr:nvCxnSpPr>
        <xdr:cNvPr id="709" name="直線コネクタ 708"/>
        <xdr:cNvCxnSpPr/>
      </xdr:nvCxnSpPr>
      <xdr:spPr>
        <a:xfrm>
          <a:off x="12814300" y="16690094"/>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18262</xdr:rowOff>
    </xdr:from>
    <xdr:to>
      <xdr:col>85</xdr:col>
      <xdr:colOff>177800</xdr:colOff>
      <xdr:row>97</xdr:row>
      <xdr:rowOff>119862</xdr:rowOff>
    </xdr:to>
    <xdr:sp macro="" textlink="">
      <xdr:nvSpPr>
        <xdr:cNvPr id="719" name="楕円 718"/>
        <xdr:cNvSpPr/>
      </xdr:nvSpPr>
      <xdr:spPr>
        <a:xfrm>
          <a:off x="162687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168139</xdr:rowOff>
    </xdr:from>
    <xdr:ext cx="534377" cy="259045"/>
    <xdr:sp macro="" textlink="">
      <xdr:nvSpPr>
        <xdr:cNvPr id="720" name="公債費該当値テキスト"/>
        <xdr:cNvSpPr txBox="1"/>
      </xdr:nvSpPr>
      <xdr:spPr>
        <a:xfrm>
          <a:off x="16370300" y="166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34460</xdr:rowOff>
    </xdr:from>
    <xdr:to>
      <xdr:col>81</xdr:col>
      <xdr:colOff>101600</xdr:colOff>
      <xdr:row>97</xdr:row>
      <xdr:rowOff>136060</xdr:rowOff>
    </xdr:to>
    <xdr:sp macro="" textlink="">
      <xdr:nvSpPr>
        <xdr:cNvPr id="721" name="楕円 720"/>
        <xdr:cNvSpPr/>
      </xdr:nvSpPr>
      <xdr:spPr>
        <a:xfrm>
          <a:off x="15430500" y="16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127187</xdr:rowOff>
    </xdr:from>
    <xdr:ext cx="534377" cy="259045"/>
    <xdr:sp macro="" textlink="">
      <xdr:nvSpPr>
        <xdr:cNvPr id="722" name="テキスト ボックス 721"/>
        <xdr:cNvSpPr txBox="1"/>
      </xdr:nvSpPr>
      <xdr:spPr>
        <a:xfrm>
          <a:off x="15214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39457</xdr:rowOff>
    </xdr:from>
    <xdr:to>
      <xdr:col>76</xdr:col>
      <xdr:colOff>165100</xdr:colOff>
      <xdr:row>97</xdr:row>
      <xdr:rowOff>141057</xdr:rowOff>
    </xdr:to>
    <xdr:sp macro="" textlink="">
      <xdr:nvSpPr>
        <xdr:cNvPr id="723" name="楕円 722"/>
        <xdr:cNvSpPr/>
      </xdr:nvSpPr>
      <xdr:spPr>
        <a:xfrm>
          <a:off x="14541500" y="16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132184</xdr:rowOff>
    </xdr:from>
    <xdr:ext cx="534377" cy="259045"/>
    <xdr:sp macro="" textlink="">
      <xdr:nvSpPr>
        <xdr:cNvPr id="724" name="テキスト ボックス 723"/>
        <xdr:cNvSpPr txBox="1"/>
      </xdr:nvSpPr>
      <xdr:spPr>
        <a:xfrm>
          <a:off x="14325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30378</xdr:rowOff>
    </xdr:from>
    <xdr:to>
      <xdr:col>72</xdr:col>
      <xdr:colOff>38100</xdr:colOff>
      <xdr:row>97</xdr:row>
      <xdr:rowOff>131978</xdr:rowOff>
    </xdr:to>
    <xdr:sp macro="" textlink="">
      <xdr:nvSpPr>
        <xdr:cNvPr id="725" name="楕円 724"/>
        <xdr:cNvSpPr/>
      </xdr:nvSpPr>
      <xdr:spPr>
        <a:xfrm>
          <a:off x="13652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123105</xdr:rowOff>
    </xdr:from>
    <xdr:ext cx="534377" cy="259045"/>
    <xdr:sp macro="" textlink="">
      <xdr:nvSpPr>
        <xdr:cNvPr id="726" name="テキスト ボックス 725"/>
        <xdr:cNvSpPr txBox="1"/>
      </xdr:nvSpPr>
      <xdr:spPr>
        <a:xfrm>
          <a:off x="13436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8644</xdr:rowOff>
    </xdr:from>
    <xdr:to>
      <xdr:col>67</xdr:col>
      <xdr:colOff>101600</xdr:colOff>
      <xdr:row>97</xdr:row>
      <xdr:rowOff>110244</xdr:rowOff>
    </xdr:to>
    <xdr:sp macro="" textlink="">
      <xdr:nvSpPr>
        <xdr:cNvPr id="727" name="楕円 726"/>
        <xdr:cNvSpPr/>
      </xdr:nvSpPr>
      <xdr:spPr>
        <a:xfrm>
          <a:off x="12763500" y="16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101371</xdr:rowOff>
    </xdr:from>
    <xdr:ext cx="534377" cy="259045"/>
    <xdr:sp macro="" textlink="">
      <xdr:nvSpPr>
        <xdr:cNvPr id="728" name="テキスト ボックス 727"/>
        <xdr:cNvSpPr txBox="1"/>
      </xdr:nvSpPr>
      <xdr:spPr>
        <a:xfrm>
          <a:off x="12547111" y="16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ea"/>
              <a:ea typeface="+mn-ea"/>
              <a:cs typeface="+mn-cs"/>
            </a:rPr>
            <a:t>消防費は、防災無線の更新工事（継続費事業）を実施していることにより増加している。</a:t>
          </a:r>
          <a:endParaRPr lang="en-US" altLang="ja-JP" sz="1200" b="0" i="0" u="none" strike="noStrike" baseline="0" smtClean="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ea"/>
              <a:ea typeface="+mn-ea"/>
              <a:cs typeface="+mn-cs"/>
            </a:rPr>
            <a:t>商工費は、新型コロナウイルス感染症対策のための施策を実施したため、大幅に増加している。</a:t>
          </a:r>
          <a:endParaRPr lang="en-US" altLang="ja-JP" sz="1200" b="0" i="0" u="none" strike="noStrike" baseline="0" smtClean="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ea"/>
              <a:ea typeface="+mn-ea"/>
              <a:cs typeface="+mn-cs"/>
            </a:rPr>
            <a:t>民生費の増加は、保育所の増加に伴う給付費等の増加及び保育所整備補助金の交付が影響していると考えられる。</a:t>
          </a:r>
          <a:endParaRPr lang="en-US" altLang="ja-JP" sz="1200" b="0" i="0" u="none" strike="noStrike" baseline="0" smtClean="0">
            <a:solidFill>
              <a:schemeClr val="dk1"/>
            </a:solidFill>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ea"/>
              <a:ea typeface="+mn-ea"/>
              <a:cs typeface="+mn-cs"/>
            </a:rPr>
            <a:t>財政調整基金については、決算剰余金を中心に積み立てるとともに、最低水準の取り崩しに努めている。今後は大型公共事業にかかる起債の償還が始まることもあり、取り崩しが毎年度発生する可能性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mn-lt"/>
              <a:ea typeface="+mn-ea"/>
              <a:cs typeface="+mn-cs"/>
            </a:rPr>
            <a:t>下水道事業会計は、汚水処理に係る費用を使用料で一定程度まかなうことができるようになるためには相当長期間必要となることが明らかになっていることから、住民の早期下水道接続の推進を図ることとする。</a:t>
          </a:r>
        </a:p>
        <a:p>
          <a:r>
            <a:rPr lang="ja-JP" altLang="en-US" sz="1200" b="0" i="0" u="none" strike="noStrike" baseline="0" smtClean="0">
              <a:solidFill>
                <a:schemeClr val="dk1"/>
              </a:solidFill>
              <a:latin typeface="+mn-lt"/>
              <a:ea typeface="+mn-ea"/>
              <a:cs typeface="+mn-cs"/>
            </a:rPr>
            <a:t>介護保険事業会計は、現在のところ赤字比率の算定には至っていないものの財政的には苦しい状態となっているため、事業内容を精査した上で、安定的な運営が可能となる保険料に改定するなど見直しを実施し黒字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16292839</v>
      </c>
      <c r="BO4" s="433"/>
      <c r="BP4" s="433"/>
      <c r="BQ4" s="433"/>
      <c r="BR4" s="433"/>
      <c r="BS4" s="433"/>
      <c r="BT4" s="433"/>
      <c r="BU4" s="434"/>
      <c r="BV4" s="432">
        <v>11755913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v>
      </c>
      <c r="CU4" s="439"/>
      <c r="CV4" s="439"/>
      <c r="CW4" s="439"/>
      <c r="CX4" s="439"/>
      <c r="CY4" s="439"/>
      <c r="CZ4" s="439"/>
      <c r="DA4" s="440"/>
      <c r="DB4" s="438">
        <v>6.8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15364712</v>
      </c>
      <c r="BO5" s="470"/>
      <c r="BP5" s="470"/>
      <c r="BQ5" s="470"/>
      <c r="BR5" s="470"/>
      <c r="BS5" s="470"/>
      <c r="BT5" s="470"/>
      <c r="BU5" s="471"/>
      <c r="BV5" s="469">
        <v>11197794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89.8</v>
      </c>
      <c r="CU5" s="467"/>
      <c r="CV5" s="467"/>
      <c r="CW5" s="467"/>
      <c r="CX5" s="467"/>
      <c r="CY5" s="467"/>
      <c r="CZ5" s="467"/>
      <c r="DA5" s="468"/>
      <c r="DB5" s="466">
        <v>88.5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928127</v>
      </c>
      <c r="BO6" s="470"/>
      <c r="BP6" s="470"/>
      <c r="BQ6" s="470"/>
      <c r="BR6" s="470"/>
      <c r="BS6" s="470"/>
      <c r="BT6" s="470"/>
      <c r="BU6" s="471"/>
      <c r="BV6" s="469">
        <v>558119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95.4</v>
      </c>
      <c r="CU6" s="507"/>
      <c r="CV6" s="507"/>
      <c r="CW6" s="507"/>
      <c r="CX6" s="507"/>
      <c r="CY6" s="507"/>
      <c r="CZ6" s="507"/>
      <c r="DA6" s="508"/>
      <c r="DB6" s="506">
        <v>93.9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296626</v>
      </c>
      <c r="BO7" s="470"/>
      <c r="BP7" s="470"/>
      <c r="BQ7" s="470"/>
      <c r="BR7" s="470"/>
      <c r="BS7" s="470"/>
      <c r="BT7" s="470"/>
      <c r="BU7" s="471"/>
      <c r="BV7" s="469">
        <v>105012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7024854</v>
      </c>
      <c r="CU7" s="470"/>
      <c r="CV7" s="470"/>
      <c r="CW7" s="470"/>
      <c r="CX7" s="470"/>
      <c r="CY7" s="470"/>
      <c r="CZ7" s="470"/>
      <c r="DA7" s="471"/>
      <c r="DB7" s="469">
        <v>6620180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631501</v>
      </c>
      <c r="BO8" s="470"/>
      <c r="BP8" s="470"/>
      <c r="BQ8" s="470"/>
      <c r="BR8" s="470"/>
      <c r="BS8" s="470"/>
      <c r="BT8" s="470"/>
      <c r="BU8" s="471"/>
      <c r="BV8" s="469">
        <v>453107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0.72</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35246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178703</v>
      </c>
      <c r="BO9" s="470"/>
      <c r="BP9" s="470"/>
      <c r="BQ9" s="470"/>
      <c r="BR9" s="470"/>
      <c r="BS9" s="470"/>
      <c r="BT9" s="470"/>
      <c r="BU9" s="471"/>
      <c r="BV9" s="469">
        <v>44034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9.6999999999999993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34626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221574</v>
      </c>
      <c r="BO10" s="470"/>
      <c r="BP10" s="470"/>
      <c r="BQ10" s="470"/>
      <c r="BR10" s="470"/>
      <c r="BS10" s="470"/>
      <c r="BT10" s="470"/>
      <c r="BU10" s="471"/>
      <c r="BV10" s="469">
        <v>340785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35484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35201</v>
      </c>
      <c r="S13" s="554"/>
      <c r="T13" s="554"/>
      <c r="U13" s="554"/>
      <c r="V13" s="555"/>
      <c r="W13" s="485" t="s">
        <v>138</v>
      </c>
      <c r="X13" s="486"/>
      <c r="Y13" s="486"/>
      <c r="Z13" s="486"/>
      <c r="AA13" s="486"/>
      <c r="AB13" s="476"/>
      <c r="AC13" s="520">
        <v>744</v>
      </c>
      <c r="AD13" s="521"/>
      <c r="AE13" s="521"/>
      <c r="AF13" s="521"/>
      <c r="AG13" s="563"/>
      <c r="AH13" s="520">
        <v>740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400277</v>
      </c>
      <c r="BO13" s="470"/>
      <c r="BP13" s="470"/>
      <c r="BQ13" s="470"/>
      <c r="BR13" s="470"/>
      <c r="BS13" s="470"/>
      <c r="BT13" s="470"/>
      <c r="BU13" s="471"/>
      <c r="BV13" s="469">
        <v>384819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5.0999999999999996</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35282</v>
      </c>
      <c r="S14" s="554"/>
      <c r="T14" s="554"/>
      <c r="U14" s="554"/>
      <c r="V14" s="555"/>
      <c r="W14" s="459"/>
      <c r="X14" s="460"/>
      <c r="Y14" s="460"/>
      <c r="Z14" s="460"/>
      <c r="AA14" s="460"/>
      <c r="AB14" s="449"/>
      <c r="AC14" s="556">
        <v>4.7</v>
      </c>
      <c r="AD14" s="557"/>
      <c r="AE14" s="557"/>
      <c r="AF14" s="557"/>
      <c r="AG14" s="558"/>
      <c r="AH14" s="556">
        <v>4.9000000000000004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35040</v>
      </c>
      <c r="S15" s="554"/>
      <c r="T15" s="554"/>
      <c r="U15" s="554"/>
      <c r="V15" s="555"/>
      <c r="W15" s="485" t="s">
        <v>147</v>
      </c>
      <c r="X15" s="486"/>
      <c r="Y15" s="486"/>
      <c r="Z15" s="486"/>
      <c r="AA15" s="486"/>
      <c r="AB15" s="476"/>
      <c r="AC15" s="520">
        <v>4432</v>
      </c>
      <c r="AD15" s="521"/>
      <c r="AE15" s="521"/>
      <c r="AF15" s="521"/>
      <c r="AG15" s="563"/>
      <c r="AH15" s="520">
        <v>4414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4063706</v>
      </c>
      <c r="BO15" s="433"/>
      <c r="BP15" s="433"/>
      <c r="BQ15" s="433"/>
      <c r="BR15" s="433"/>
      <c r="BS15" s="433"/>
      <c r="BT15" s="433"/>
      <c r="BU15" s="434"/>
      <c r="BV15" s="432">
        <v>3870344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27.8</v>
      </c>
      <c r="AD16" s="557"/>
      <c r="AE16" s="557"/>
      <c r="AF16" s="557"/>
      <c r="AG16" s="558"/>
      <c r="AH16" s="556">
        <v>29.1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5634220</v>
      </c>
      <c r="BO16" s="470"/>
      <c r="BP16" s="470"/>
      <c r="BQ16" s="470"/>
      <c r="BR16" s="470"/>
      <c r="BS16" s="470"/>
      <c r="BT16" s="470"/>
      <c r="BU16" s="471"/>
      <c r="BV16" s="469">
        <v>5276090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10758</v>
      </c>
      <c r="AD17" s="521"/>
      <c r="AE17" s="521"/>
      <c r="AF17" s="521"/>
      <c r="AG17" s="563"/>
      <c r="AH17" s="520">
        <v>9993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5142432</v>
      </c>
      <c r="BO17" s="470"/>
      <c r="BP17" s="470"/>
      <c r="BQ17" s="470"/>
      <c r="BR17" s="470"/>
      <c r="BS17" s="470"/>
      <c r="BT17" s="470"/>
      <c r="BU17" s="471"/>
      <c r="BV17" s="469">
        <v>4937171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16.27</v>
      </c>
      <c r="M18" s="585"/>
      <c r="N18" s="585"/>
      <c r="O18" s="585"/>
      <c r="P18" s="585"/>
      <c r="Q18" s="585"/>
      <c r="R18" s="586"/>
      <c r="S18" s="586"/>
      <c r="T18" s="586"/>
      <c r="U18" s="586"/>
      <c r="V18" s="587"/>
      <c r="W18" s="487"/>
      <c r="X18" s="488"/>
      <c r="Y18" s="488"/>
      <c r="Z18" s="488"/>
      <c r="AA18" s="488"/>
      <c r="AB18" s="479"/>
      <c r="AC18" s="588">
        <v>67.5</v>
      </c>
      <c r="AD18" s="589"/>
      <c r="AE18" s="589"/>
      <c r="AF18" s="589"/>
      <c r="AG18" s="590"/>
      <c r="AH18" s="588">
        <v>66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6293333</v>
      </c>
      <c r="BO18" s="470"/>
      <c r="BP18" s="470"/>
      <c r="BQ18" s="470"/>
      <c r="BR18" s="470"/>
      <c r="BS18" s="470"/>
      <c r="BT18" s="470"/>
      <c r="BU18" s="471"/>
      <c r="BV18" s="469">
        <v>5983709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2166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8214451</v>
      </c>
      <c r="BO19" s="470"/>
      <c r="BP19" s="470"/>
      <c r="BQ19" s="470"/>
      <c r="BR19" s="470"/>
      <c r="BS19" s="470"/>
      <c r="BT19" s="470"/>
      <c r="BU19" s="471"/>
      <c r="BV19" s="469">
        <v>7912437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13973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10009853</v>
      </c>
      <c r="BO23" s="470"/>
      <c r="BP23" s="470"/>
      <c r="BQ23" s="470"/>
      <c r="BR23" s="470"/>
      <c r="BS23" s="470"/>
      <c r="BT23" s="470"/>
      <c r="BU23" s="471"/>
      <c r="BV23" s="469">
        <v>9764544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7930</v>
      </c>
      <c r="R24" s="521"/>
      <c r="S24" s="521"/>
      <c r="T24" s="521"/>
      <c r="U24" s="521"/>
      <c r="V24" s="563"/>
      <c r="W24" s="622"/>
      <c r="X24" s="610"/>
      <c r="Y24" s="611"/>
      <c r="Z24" s="519" t="s">
        <v>171</v>
      </c>
      <c r="AA24" s="499"/>
      <c r="AB24" s="499"/>
      <c r="AC24" s="499"/>
      <c r="AD24" s="499"/>
      <c r="AE24" s="499"/>
      <c r="AF24" s="499"/>
      <c r="AG24" s="500"/>
      <c r="AH24" s="520">
        <v>146</v>
      </c>
      <c r="AI24" s="521"/>
      <c r="AJ24" s="521"/>
      <c r="AK24" s="521"/>
      <c r="AL24" s="563"/>
      <c r="AM24" s="520">
        <v>447198</v>
      </c>
      <c r="AN24" s="521"/>
      <c r="AO24" s="521"/>
      <c r="AP24" s="521"/>
      <c r="AQ24" s="521"/>
      <c r="AR24" s="563"/>
      <c r="AS24" s="520">
        <v>3063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6678550</v>
      </c>
      <c r="BO24" s="470"/>
      <c r="BP24" s="470"/>
      <c r="BQ24" s="470"/>
      <c r="BR24" s="470"/>
      <c r="BS24" s="470"/>
      <c r="BT24" s="470"/>
      <c r="BU24" s="471"/>
      <c r="BV24" s="469">
        <v>6793351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6344</v>
      </c>
      <c r="R25" s="521"/>
      <c r="S25" s="521"/>
      <c r="T25" s="521"/>
      <c r="U25" s="521"/>
      <c r="V25" s="563"/>
      <c r="W25" s="622"/>
      <c r="X25" s="610"/>
      <c r="Y25" s="611"/>
      <c r="Z25" s="519" t="s">
        <v>174</v>
      </c>
      <c r="AA25" s="499"/>
      <c r="AB25" s="499"/>
      <c r="AC25" s="499"/>
      <c r="AD25" s="499"/>
      <c r="AE25" s="499"/>
      <c r="AF25" s="499"/>
      <c r="AG25" s="500"/>
      <c r="AH25" s="520" t="s">
        <v>145</v>
      </c>
      <c r="AI25" s="521"/>
      <c r="AJ25" s="521"/>
      <c r="AK25" s="521"/>
      <c r="AL25" s="563"/>
      <c r="AM25" s="520" t="s">
        <v>145</v>
      </c>
      <c r="AN25" s="521"/>
      <c r="AO25" s="521"/>
      <c r="AP25" s="521"/>
      <c r="AQ25" s="521"/>
      <c r="AR25" s="563"/>
      <c r="AS25" s="520" t="s">
        <v>128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365574</v>
      </c>
      <c r="BO25" s="433"/>
      <c r="BP25" s="433"/>
      <c r="BQ25" s="433"/>
      <c r="BR25" s="433"/>
      <c r="BS25" s="433"/>
      <c r="BT25" s="433"/>
      <c r="BU25" s="434"/>
      <c r="BV25" s="432">
        <v>542997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5868</v>
      </c>
      <c r="R26" s="521"/>
      <c r="S26" s="521"/>
      <c r="T26" s="521"/>
      <c r="U26" s="521"/>
      <c r="V26" s="563"/>
      <c r="W26" s="622"/>
      <c r="X26" s="610"/>
      <c r="Y26" s="611"/>
      <c r="Z26" s="519" t="s">
        <v>177</v>
      </c>
      <c r="AA26" s="632"/>
      <c r="AB26" s="632"/>
      <c r="AC26" s="632"/>
      <c r="AD26" s="632"/>
      <c r="AE26" s="632"/>
      <c r="AF26" s="632"/>
      <c r="AG26" s="633"/>
      <c r="AH26" s="520">
        <v>18</v>
      </c>
      <c r="AI26" s="521"/>
      <c r="AJ26" s="521"/>
      <c r="AK26" s="521"/>
      <c r="AL26" s="563"/>
      <c r="AM26" s="520">
        <v>65754</v>
      </c>
      <c r="AN26" s="521"/>
      <c r="AO26" s="521"/>
      <c r="AP26" s="521"/>
      <c r="AQ26" s="521"/>
      <c r="AR26" s="563"/>
      <c r="AS26" s="520">
        <v>3653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145</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3330</v>
      </c>
      <c r="R27" s="521"/>
      <c r="S27" s="521"/>
      <c r="T27" s="521"/>
      <c r="U27" s="521"/>
      <c r="V27" s="563"/>
      <c r="W27" s="622"/>
      <c r="X27" s="610"/>
      <c r="Y27" s="611"/>
      <c r="Z27" s="519" t="s">
        <v>180</v>
      </c>
      <c r="AA27" s="499"/>
      <c r="AB27" s="499"/>
      <c r="AC27" s="499"/>
      <c r="AD27" s="499"/>
      <c r="AE27" s="499"/>
      <c r="AF27" s="499"/>
      <c r="AG27" s="500"/>
      <c r="AH27" s="520">
        <v>36</v>
      </c>
      <c r="AI27" s="521"/>
      <c r="AJ27" s="521"/>
      <c r="AK27" s="521"/>
      <c r="AL27" s="563"/>
      <c r="AM27" s="520">
        <v>111060</v>
      </c>
      <c r="AN27" s="521"/>
      <c r="AO27" s="521"/>
      <c r="AP27" s="521"/>
      <c r="AQ27" s="521"/>
      <c r="AR27" s="563"/>
      <c r="AS27" s="520">
        <v>3085</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28479</v>
      </c>
      <c r="BO27" s="646"/>
      <c r="BP27" s="646"/>
      <c r="BQ27" s="646"/>
      <c r="BR27" s="646"/>
      <c r="BS27" s="646"/>
      <c r="BT27" s="646"/>
      <c r="BU27" s="647"/>
      <c r="BV27" s="645">
        <v>28479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2775</v>
      </c>
      <c r="R28" s="521"/>
      <c r="S28" s="521"/>
      <c r="T28" s="521"/>
      <c r="U28" s="521"/>
      <c r="V28" s="563"/>
      <c r="W28" s="622"/>
      <c r="X28" s="610"/>
      <c r="Y28" s="611"/>
      <c r="Z28" s="519" t="s">
        <v>183</v>
      </c>
      <c r="AA28" s="499"/>
      <c r="AB28" s="499"/>
      <c r="AC28" s="499"/>
      <c r="AD28" s="499"/>
      <c r="AE28" s="499"/>
      <c r="AF28" s="499"/>
      <c r="AG28" s="500"/>
      <c r="AH28" s="520" t="s">
        <v>145</v>
      </c>
      <c r="AI28" s="521"/>
      <c r="AJ28" s="521"/>
      <c r="AK28" s="521"/>
      <c r="AL28" s="563"/>
      <c r="AM28" s="520" t="s">
        <v>145</v>
      </c>
      <c r="AN28" s="521"/>
      <c r="AO28" s="521"/>
      <c r="AP28" s="521"/>
      <c r="AQ28" s="521"/>
      <c r="AR28" s="563"/>
      <c r="AS28" s="520" t="s">
        <v>145</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1621086</v>
      </c>
      <c r="BO28" s="433"/>
      <c r="BP28" s="433"/>
      <c r="BQ28" s="433"/>
      <c r="BR28" s="433"/>
      <c r="BS28" s="433"/>
      <c r="BT28" s="433"/>
      <c r="BU28" s="434"/>
      <c r="BV28" s="432">
        <v>1349512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14</v>
      </c>
      <c r="M29" s="521"/>
      <c r="N29" s="521"/>
      <c r="O29" s="521"/>
      <c r="P29" s="563"/>
      <c r="Q29" s="520">
        <v>2220</v>
      </c>
      <c r="R29" s="521"/>
      <c r="S29" s="521"/>
      <c r="T29" s="521"/>
      <c r="U29" s="521"/>
      <c r="V29" s="563"/>
      <c r="W29" s="623"/>
      <c r="X29" s="624"/>
      <c r="Y29" s="625"/>
      <c r="Z29" s="519" t="s">
        <v>186</v>
      </c>
      <c r="AA29" s="499"/>
      <c r="AB29" s="499"/>
      <c r="AC29" s="499"/>
      <c r="AD29" s="499"/>
      <c r="AE29" s="499"/>
      <c r="AF29" s="499"/>
      <c r="AG29" s="500"/>
      <c r="AH29" s="520">
        <v>182</v>
      </c>
      <c r="AI29" s="521"/>
      <c r="AJ29" s="521"/>
      <c r="AK29" s="521"/>
      <c r="AL29" s="563"/>
      <c r="AM29" s="520">
        <v>558258</v>
      </c>
      <c r="AN29" s="521"/>
      <c r="AO29" s="521"/>
      <c r="AP29" s="521"/>
      <c r="AQ29" s="521"/>
      <c r="AR29" s="563"/>
      <c r="AS29" s="520">
        <v>3067</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352906</v>
      </c>
      <c r="BO29" s="470"/>
      <c r="BP29" s="470"/>
      <c r="BQ29" s="470"/>
      <c r="BR29" s="470"/>
      <c r="BS29" s="470"/>
      <c r="BT29" s="470"/>
      <c r="BU29" s="471"/>
      <c r="BV29" s="469">
        <v>352886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2836959</v>
      </c>
      <c r="BO30" s="646"/>
      <c r="BP30" s="646"/>
      <c r="BQ30" s="646"/>
      <c r="BR30" s="646"/>
      <c r="BS30" s="646"/>
      <c r="BT30" s="646"/>
      <c r="BU30" s="647"/>
      <c r="BV30" s="645">
        <v>2843930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徳島県市町村議会議員公務災害補償等組合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藍住町土地開発公社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徳島県市町村総合事務組合（一般会計）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エーアイテレビ株式会社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徳島県市町村総合事務組合（徳島滞納整理機構特別会計）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板野西部青少年補導センター組合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板野東部消防組合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徳島県後期高齢者医療広域連合（一般会計）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徳島県後期高齢者医療広域連合（後期高齢者医療事業会計）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l58atteFZWnwlF2NOUg0ZVl4vPoHOmwMvkdoNA8ch1mRwrmsNi6HWksebtLnLFyJrhyugiNesqY3hcbMabKkQ==" saltValue="zCGJX6GgEQtUsFH4rDR0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561</v>
      </c>
      <c r="D34" s="1250"/>
      <c r="E34" s="1251"/>
      <c r="F34" s="32">
        <v>16.02</v>
      </c>
      <c r="G34" s="33">
        <v>15.66</v>
      </c>
      <c r="H34" s="33">
        <v>16.71</v>
      </c>
      <c r="I34" s="33">
        <v>17.8</v>
      </c>
      <c r="J34" s="34">
        <v>16.77</v>
      </c>
      <c r="K34" s="22"/>
      <c r="L34" s="22"/>
      <c r="M34" s="22"/>
      <c r="N34" s="22"/>
      <c r="O34" s="22"/>
      <c r="P34" s="22"/>
    </row>
    <row r="35" spans="1:16" ht="39" customHeight="1" x14ac:dyDescent="0.15">
      <c r="A35" s="22"/>
      <c r="B35" s="35"/>
      <c r="C35" s="1244" t="s">
        <v>562</v>
      </c>
      <c r="D35" s="1245"/>
      <c r="E35" s="1246"/>
      <c r="F35" s="36">
        <v>4.9800000000000004</v>
      </c>
      <c r="G35" s="37">
        <v>5.04</v>
      </c>
      <c r="H35" s="37">
        <v>5.94</v>
      </c>
      <c r="I35" s="37">
        <v>6.84</v>
      </c>
      <c r="J35" s="38">
        <v>8.98</v>
      </c>
      <c r="K35" s="22"/>
      <c r="L35" s="22"/>
      <c r="M35" s="22"/>
      <c r="N35" s="22"/>
      <c r="O35" s="22"/>
      <c r="P35" s="22"/>
    </row>
    <row r="36" spans="1:16" ht="39" customHeight="1" x14ac:dyDescent="0.15">
      <c r="A36" s="22"/>
      <c r="B36" s="35"/>
      <c r="C36" s="1244" t="s">
        <v>563</v>
      </c>
      <c r="D36" s="1245"/>
      <c r="E36" s="1246"/>
      <c r="F36" s="36">
        <v>1.38</v>
      </c>
      <c r="G36" s="37">
        <v>2.16</v>
      </c>
      <c r="H36" s="37">
        <v>1.54</v>
      </c>
      <c r="I36" s="37">
        <v>1.92</v>
      </c>
      <c r="J36" s="38">
        <v>1.7</v>
      </c>
      <c r="K36" s="22"/>
      <c r="L36" s="22"/>
      <c r="M36" s="22"/>
      <c r="N36" s="22"/>
      <c r="O36" s="22"/>
      <c r="P36" s="22"/>
    </row>
    <row r="37" spans="1:16" ht="39" customHeight="1" x14ac:dyDescent="0.15">
      <c r="A37" s="22"/>
      <c r="B37" s="35"/>
      <c r="C37" s="1244" t="s">
        <v>564</v>
      </c>
      <c r="D37" s="1245"/>
      <c r="E37" s="1246"/>
      <c r="F37" s="36">
        <v>0.86</v>
      </c>
      <c r="G37" s="37">
        <v>0.35</v>
      </c>
      <c r="H37" s="37">
        <v>0.88</v>
      </c>
      <c r="I37" s="37">
        <v>0.02</v>
      </c>
      <c r="J37" s="38">
        <v>1.1299999999999999</v>
      </c>
      <c r="K37" s="22"/>
      <c r="L37" s="22"/>
      <c r="M37" s="22"/>
      <c r="N37" s="22"/>
      <c r="O37" s="22"/>
      <c r="P37" s="22"/>
    </row>
    <row r="38" spans="1:16" ht="39" customHeight="1" x14ac:dyDescent="0.15">
      <c r="A38" s="22"/>
      <c r="B38" s="35"/>
      <c r="C38" s="1244" t="s">
        <v>565</v>
      </c>
      <c r="D38" s="1245"/>
      <c r="E38" s="1246"/>
      <c r="F38" s="36">
        <v>0.09</v>
      </c>
      <c r="G38" s="37">
        <v>0.19</v>
      </c>
      <c r="H38" s="37">
        <v>0.27</v>
      </c>
      <c r="I38" s="37">
        <v>0.02</v>
      </c>
      <c r="J38" s="38">
        <v>0.59</v>
      </c>
      <c r="K38" s="22"/>
      <c r="L38" s="22"/>
      <c r="M38" s="22"/>
      <c r="N38" s="22"/>
      <c r="O38" s="22"/>
      <c r="P38" s="22"/>
    </row>
    <row r="39" spans="1:16" ht="39" customHeight="1" x14ac:dyDescent="0.15">
      <c r="A39" s="22"/>
      <c r="B39" s="35"/>
      <c r="C39" s="1244" t="s">
        <v>566</v>
      </c>
      <c r="D39" s="1245"/>
      <c r="E39" s="1246"/>
      <c r="F39" s="36">
        <v>0.14000000000000001</v>
      </c>
      <c r="G39" s="37">
        <v>4.17</v>
      </c>
      <c r="H39" s="37">
        <v>0.15</v>
      </c>
      <c r="I39" s="37">
        <v>0.18</v>
      </c>
      <c r="J39" s="38">
        <v>0.17</v>
      </c>
      <c r="K39" s="22"/>
      <c r="L39" s="22"/>
      <c r="M39" s="22"/>
      <c r="N39" s="22"/>
      <c r="O39" s="22"/>
      <c r="P39" s="22"/>
    </row>
    <row r="40" spans="1:16" ht="39" customHeight="1" x14ac:dyDescent="0.15">
      <c r="A40" s="22"/>
      <c r="B40" s="35"/>
      <c r="C40" s="1244" t="s">
        <v>567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569</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6QBVK58LqCJOPg/bhmdwh8BD0KQm18hXHcOYy/iak1imaJdeO4b2ERkskKzXvisIItLNC8UgqTUy+i8xA4Gkw==" saltValue="Cv/GO5azj37na6G1jYnl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733</v>
      </c>
      <c r="L45" s="60">
        <v>727</v>
      </c>
      <c r="M45" s="60">
        <v>704</v>
      </c>
      <c r="N45" s="60">
        <v>769</v>
      </c>
      <c r="O45" s="61">
        <v>808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167</v>
      </c>
      <c r="L48" s="64">
        <v>161</v>
      </c>
      <c r="M48" s="64">
        <v>140</v>
      </c>
      <c r="N48" s="64">
        <v>146</v>
      </c>
      <c r="O48" s="65">
        <v>173</v>
      </c>
      <c r="P48" s="48"/>
      <c r="Q48" s="48"/>
      <c r="R48" s="48"/>
      <c r="S48" s="48"/>
      <c r="T48" s="48"/>
      <c r="U48" s="48"/>
    </row>
    <row r="49" spans="1:21" ht="30.75" customHeight="1" x14ac:dyDescent="0.15">
      <c r="A49" s="48"/>
      <c r="B49" s="1254"/>
      <c r="C49" s="1255"/>
      <c r="D49" s="62"/>
      <c r="E49" s="1260" t="s">
        <v>16</v>
      </c>
      <c r="F49" s="1260"/>
      <c r="G49" s="1260"/>
      <c r="H49" s="1260"/>
      <c r="I49" s="1260"/>
      <c r="J49" s="1261"/>
      <c r="K49" s="63">
        <v>63</v>
      </c>
      <c r="L49" s="64">
        <v>62</v>
      </c>
      <c r="M49" s="64">
        <v>64</v>
      </c>
      <c r="N49" s="64">
        <v>62</v>
      </c>
      <c r="O49" s="65">
        <v>61</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514</v>
      </c>
      <c r="L50" s="64" t="s">
        <v>514</v>
      </c>
      <c r="M50" s="64" t="s">
        <v>514</v>
      </c>
      <c r="N50" s="64" t="s">
        <v>514</v>
      </c>
      <c r="O50" s="65" t="s">
        <v>514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688</v>
      </c>
      <c r="L52" s="64">
        <v>670</v>
      </c>
      <c r="M52" s="64">
        <v>662</v>
      </c>
      <c r="N52" s="64">
        <v>666</v>
      </c>
      <c r="O52" s="65">
        <v>688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275</v>
      </c>
      <c r="L53" s="69">
        <v>280</v>
      </c>
      <c r="M53" s="69">
        <v>246</v>
      </c>
      <c r="N53" s="69">
        <v>311</v>
      </c>
      <c r="O53" s="70">
        <v>354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iPZroJqX6O+pw+Dn+lko0xX67N5MLeAuq+O493YUQwxYd4TgGIqzh3YWRQynm3wM8nmCaNzFTlLF7EKvoTm2w==" saltValue="VfrnFoDf7MmY4k8I7+Re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8083</v>
      </c>
      <c r="J41" s="104">
        <v>8103</v>
      </c>
      <c r="K41" s="104">
        <v>9612</v>
      </c>
      <c r="L41" s="104">
        <v>9765</v>
      </c>
      <c r="M41" s="105">
        <v>10010</v>
      </c>
    </row>
    <row r="42" spans="2:13" ht="27.75" customHeight="1" x14ac:dyDescent="0.15">
      <c r="B42" s="1280"/>
      <c r="C42" s="1281"/>
      <c r="D42" s="106"/>
      <c r="E42" s="1286" t="s">
        <v>32</v>
      </c>
      <c r="F42" s="1286"/>
      <c r="G42" s="1286"/>
      <c r="H42" s="1287"/>
      <c r="I42" s="107" t="s">
        <v>514</v>
      </c>
      <c r="J42" s="108" t="s">
        <v>514</v>
      </c>
      <c r="K42" s="108" t="s">
        <v>514</v>
      </c>
      <c r="L42" s="108" t="s">
        <v>514</v>
      </c>
      <c r="M42" s="109" t="s">
        <v>514</v>
      </c>
    </row>
    <row r="43" spans="2:13" ht="27.75" customHeight="1" x14ac:dyDescent="0.15">
      <c r="B43" s="1280"/>
      <c r="C43" s="1281"/>
      <c r="D43" s="106"/>
      <c r="E43" s="1286" t="s">
        <v>33</v>
      </c>
      <c r="F43" s="1286"/>
      <c r="G43" s="1286"/>
      <c r="H43" s="1287"/>
      <c r="I43" s="107">
        <v>2472</v>
      </c>
      <c r="J43" s="108">
        <v>2440</v>
      </c>
      <c r="K43" s="108">
        <v>2410</v>
      </c>
      <c r="L43" s="108">
        <v>2360</v>
      </c>
      <c r="M43" s="109">
        <v>2270</v>
      </c>
    </row>
    <row r="44" spans="2:13" ht="27.75" customHeight="1" x14ac:dyDescent="0.15">
      <c r="B44" s="1280"/>
      <c r="C44" s="1281"/>
      <c r="D44" s="106"/>
      <c r="E44" s="1286" t="s">
        <v>34</v>
      </c>
      <c r="F44" s="1286"/>
      <c r="G44" s="1286"/>
      <c r="H44" s="1287"/>
      <c r="I44" s="107">
        <v>612</v>
      </c>
      <c r="J44" s="108">
        <v>559</v>
      </c>
      <c r="K44" s="108">
        <v>503</v>
      </c>
      <c r="L44" s="108">
        <v>491</v>
      </c>
      <c r="M44" s="109">
        <v>460</v>
      </c>
    </row>
    <row r="45" spans="2:13" ht="27.75" customHeight="1" x14ac:dyDescent="0.15">
      <c r="B45" s="1280"/>
      <c r="C45" s="1281"/>
      <c r="D45" s="106"/>
      <c r="E45" s="1286" t="s">
        <v>35</v>
      </c>
      <c r="F45" s="1286"/>
      <c r="G45" s="1286"/>
      <c r="H45" s="1287"/>
      <c r="I45" s="107">
        <v>182</v>
      </c>
      <c r="J45" s="108">
        <v>99</v>
      </c>
      <c r="K45" s="108">
        <v>50</v>
      </c>
      <c r="L45" s="108">
        <v>22</v>
      </c>
      <c r="M45" s="109">
        <v>34</v>
      </c>
    </row>
    <row r="46" spans="2:13" ht="27.75" customHeight="1" x14ac:dyDescent="0.15">
      <c r="B46" s="1280"/>
      <c r="C46" s="1281"/>
      <c r="D46" s="110"/>
      <c r="E46" s="1286" t="s">
        <v>36</v>
      </c>
      <c r="F46" s="1286"/>
      <c r="G46" s="1286"/>
      <c r="H46" s="1287"/>
      <c r="I46" s="107" t="s">
        <v>514</v>
      </c>
      <c r="J46" s="108" t="s">
        <v>514</v>
      </c>
      <c r="K46" s="108" t="s">
        <v>514</v>
      </c>
      <c r="L46" s="108" t="s">
        <v>514</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5375</v>
      </c>
      <c r="J50" s="108">
        <v>5845</v>
      </c>
      <c r="K50" s="108">
        <v>4901</v>
      </c>
      <c r="L50" s="108">
        <v>4903</v>
      </c>
      <c r="M50" s="109">
        <v>5164</v>
      </c>
    </row>
    <row r="51" spans="2:13" ht="27.75" customHeight="1" x14ac:dyDescent="0.15">
      <c r="B51" s="1280"/>
      <c r="C51" s="1281"/>
      <c r="D51" s="106"/>
      <c r="E51" s="1286" t="s">
        <v>42</v>
      </c>
      <c r="F51" s="1286"/>
      <c r="G51" s="1286"/>
      <c r="H51" s="1287"/>
      <c r="I51" s="107">
        <v>38</v>
      </c>
      <c r="J51" s="108">
        <v>23</v>
      </c>
      <c r="K51" s="108">
        <v>13</v>
      </c>
      <c r="L51" s="108">
        <v>9</v>
      </c>
      <c r="M51" s="109">
        <v>7</v>
      </c>
    </row>
    <row r="52" spans="2:13" ht="27.75" customHeight="1" x14ac:dyDescent="0.15">
      <c r="B52" s="1282"/>
      <c r="C52" s="1283"/>
      <c r="D52" s="106"/>
      <c r="E52" s="1286" t="s">
        <v>43</v>
      </c>
      <c r="F52" s="1286"/>
      <c r="G52" s="1286"/>
      <c r="H52" s="1287"/>
      <c r="I52" s="107">
        <v>8048</v>
      </c>
      <c r="J52" s="108">
        <v>8025</v>
      </c>
      <c r="K52" s="108">
        <v>7901</v>
      </c>
      <c r="L52" s="108">
        <v>7902</v>
      </c>
      <c r="M52" s="109">
        <v>7997</v>
      </c>
    </row>
    <row r="53" spans="2:13" ht="27.75" customHeight="1" thickBot="1" x14ac:dyDescent="0.2">
      <c r="B53" s="1293" t="s">
        <v>44</v>
      </c>
      <c r="C53" s="1294"/>
      <c r="D53" s="113"/>
      <c r="E53" s="1295" t="s">
        <v>45</v>
      </c>
      <c r="F53" s="1295"/>
      <c r="G53" s="1295"/>
      <c r="H53" s="1296"/>
      <c r="I53" s="114">
        <v>-2112</v>
      </c>
      <c r="J53" s="115">
        <v>-2692</v>
      </c>
      <c r="K53" s="115">
        <v>-241</v>
      </c>
      <c r="L53" s="115">
        <v>-176</v>
      </c>
      <c r="M53" s="116">
        <v>-394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Vzegavz46yE/3irIQEy9DJ1nKnPeGkrLWBWMNyT/AoAn6trZ9Hrcg9r23cniG/3HY+QTqp4c5nIyFO8eWnxLQ==" saltValue="FHVogVSDotZZezD+KfIa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968</v>
      </c>
      <c r="G55" s="128">
        <v>1350</v>
      </c>
      <c r="H55" s="129">
        <v>1621</v>
      </c>
    </row>
    <row r="56" spans="2:8" ht="52.5" customHeight="1" x14ac:dyDescent="0.15">
      <c r="B56" s="130"/>
      <c r="C56" s="1307" t="s">
        <v>49</v>
      </c>
      <c r="D56" s="1307"/>
      <c r="E56" s="1308"/>
      <c r="F56" s="131">
        <v>353</v>
      </c>
      <c r="G56" s="131">
        <v>353</v>
      </c>
      <c r="H56" s="132">
        <v>353</v>
      </c>
    </row>
    <row r="57" spans="2:8" ht="53.25" customHeight="1" x14ac:dyDescent="0.15">
      <c r="B57" s="130"/>
      <c r="C57" s="1309" t="s">
        <v>50</v>
      </c>
      <c r="D57" s="1309"/>
      <c r="E57" s="1310"/>
      <c r="F57" s="133">
        <v>3216</v>
      </c>
      <c r="G57" s="133">
        <v>2844</v>
      </c>
      <c r="H57" s="134">
        <v>2837</v>
      </c>
    </row>
    <row r="58" spans="2:8" ht="45.75" customHeight="1" x14ac:dyDescent="0.15">
      <c r="B58" s="135"/>
      <c r="C58" s="1297" t="s">
        <v>576</v>
      </c>
      <c r="D58" s="1298"/>
      <c r="E58" s="1299"/>
      <c r="F58" s="136">
        <v>1304</v>
      </c>
      <c r="G58" s="136">
        <v>1237</v>
      </c>
      <c r="H58" s="137">
        <v>1202</v>
      </c>
    </row>
    <row r="59" spans="2:8" ht="45.75" customHeight="1" x14ac:dyDescent="0.15">
      <c r="B59" s="135"/>
      <c r="C59" s="1297" t="s">
        <v>577</v>
      </c>
      <c r="D59" s="1298"/>
      <c r="E59" s="1299"/>
      <c r="F59" s="136">
        <v>567</v>
      </c>
      <c r="G59" s="136">
        <v>567</v>
      </c>
      <c r="H59" s="137">
        <v>567</v>
      </c>
    </row>
    <row r="60" spans="2:8" ht="45.75" customHeight="1" x14ac:dyDescent="0.15">
      <c r="B60" s="135"/>
      <c r="C60" s="1297" t="s">
        <v>578</v>
      </c>
      <c r="D60" s="1298"/>
      <c r="E60" s="1299"/>
      <c r="F60" s="136">
        <v>560</v>
      </c>
      <c r="G60" s="136">
        <v>460</v>
      </c>
      <c r="H60" s="137">
        <v>460</v>
      </c>
    </row>
    <row r="61" spans="2:8" ht="45.75" customHeight="1" x14ac:dyDescent="0.15">
      <c r="B61" s="135"/>
      <c r="C61" s="1297" t="s">
        <v>579</v>
      </c>
      <c r="D61" s="1298"/>
      <c r="E61" s="1299"/>
      <c r="F61" s="136">
        <v>259</v>
      </c>
      <c r="G61" s="136">
        <v>284</v>
      </c>
      <c r="H61" s="137">
        <v>308</v>
      </c>
    </row>
    <row r="62" spans="2:8" ht="45.75" customHeight="1" thickBot="1" x14ac:dyDescent="0.2">
      <c r="B62" s="138"/>
      <c r="C62" s="1300" t="s">
        <v>580</v>
      </c>
      <c r="D62" s="1301"/>
      <c r="E62" s="1302"/>
      <c r="F62" s="139">
        <v>251</v>
      </c>
      <c r="G62" s="139">
        <v>251</v>
      </c>
      <c r="H62" s="140">
        <v>251</v>
      </c>
    </row>
    <row r="63" spans="2:8" ht="52.5" customHeight="1" thickBot="1" x14ac:dyDescent="0.2">
      <c r="B63" s="141"/>
      <c r="C63" s="1303" t="s">
        <v>51</v>
      </c>
      <c r="D63" s="1303"/>
      <c r="E63" s="1304"/>
      <c r="F63" s="142">
        <v>4537</v>
      </c>
      <c r="G63" s="142">
        <v>4546</v>
      </c>
      <c r="H63" s="143">
        <v>4811</v>
      </c>
    </row>
    <row r="64" spans="2:8" ht="15" customHeight="1" x14ac:dyDescent="0.15"/>
  </sheetData>
  <sheetProtection algorithmName="SHA-512" hashValue="VCTp1b1SjjwMnJZw3igNoUmxAVu52P4JBl7cQuch82oelKvPj55Y2FpV5IHqMX0G26L9Sl5t/O+9H/9WvotpKA==" saltValue="T/aKGFLSLLhUf8ww5BVu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597</v>
      </c>
      <c r="AO51" s="1314"/>
      <c r="AP51" s="1314"/>
      <c r="AQ51" s="1314"/>
      <c r="AR51" s="1314"/>
      <c r="AS51" s="1314"/>
      <c r="AT51" s="1314"/>
      <c r="AU51" s="1314"/>
      <c r="AV51" s="1314"/>
      <c r="AW51" s="1314"/>
      <c r="AX51" s="1314"/>
      <c r="AY51" s="1314"/>
      <c r="AZ51" s="1314"/>
      <c r="BA51" s="1314"/>
      <c r="BB51" s="1314" t="s">
        <v>598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599</v>
      </c>
      <c r="BC53" s="1314"/>
      <c r="BD53" s="1314"/>
      <c r="BE53" s="1314"/>
      <c r="BF53" s="1314"/>
      <c r="BG53" s="1314"/>
      <c r="BH53" s="1314"/>
      <c r="BI53" s="1314"/>
      <c r="BJ53" s="1314"/>
      <c r="BK53" s="1314"/>
      <c r="BL53" s="1314"/>
      <c r="BM53" s="1314"/>
      <c r="BN53" s="1314"/>
      <c r="BO53" s="1314"/>
      <c r="BP53" s="1311">
        <v>58.7</v>
      </c>
      <c r="BQ53" s="1311"/>
      <c r="BR53" s="1311"/>
      <c r="BS53" s="1311"/>
      <c r="BT53" s="1311"/>
      <c r="BU53" s="1311"/>
      <c r="BV53" s="1311"/>
      <c r="BW53" s="1311"/>
      <c r="BX53" s="1311">
        <v>60.3</v>
      </c>
      <c r="BY53" s="1311"/>
      <c r="BZ53" s="1311"/>
      <c r="CA53" s="1311"/>
      <c r="CB53" s="1311"/>
      <c r="CC53" s="1311"/>
      <c r="CD53" s="1311"/>
      <c r="CE53" s="1311"/>
      <c r="CF53" s="1311">
        <v>57</v>
      </c>
      <c r="CG53" s="1311"/>
      <c r="CH53" s="1311"/>
      <c r="CI53" s="1311"/>
      <c r="CJ53" s="1311"/>
      <c r="CK53" s="1311"/>
      <c r="CL53" s="1311"/>
      <c r="CM53" s="1311"/>
      <c r="CN53" s="1311">
        <v>58.2</v>
      </c>
      <c r="CO53" s="1311"/>
      <c r="CP53" s="1311"/>
      <c r="CQ53" s="1311"/>
      <c r="CR53" s="1311"/>
      <c r="CS53" s="1311"/>
      <c r="CT53" s="1311"/>
      <c r="CU53" s="1311"/>
      <c r="CV53" s="1311">
        <v>59.3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600</v>
      </c>
      <c r="AO55" s="1316"/>
      <c r="AP55" s="1316"/>
      <c r="AQ55" s="1316"/>
      <c r="AR55" s="1316"/>
      <c r="AS55" s="1316"/>
      <c r="AT55" s="1316"/>
      <c r="AU55" s="1316"/>
      <c r="AV55" s="1316"/>
      <c r="AW55" s="1316"/>
      <c r="AX55" s="1316"/>
      <c r="AY55" s="1316"/>
      <c r="AZ55" s="1316"/>
      <c r="BA55" s="1316"/>
      <c r="BB55" s="1314" t="s">
        <v>598</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599</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597</v>
      </c>
      <c r="AO73" s="1314"/>
      <c r="AP73" s="1314"/>
      <c r="AQ73" s="1314"/>
      <c r="AR73" s="1314"/>
      <c r="AS73" s="1314"/>
      <c r="AT73" s="1314"/>
      <c r="AU73" s="1314"/>
      <c r="AV73" s="1314"/>
      <c r="AW73" s="1314"/>
      <c r="AX73" s="1314"/>
      <c r="AY73" s="1314"/>
      <c r="AZ73" s="1314"/>
      <c r="BA73" s="1314"/>
      <c r="BB73" s="1314" t="s">
        <v>598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4.3</v>
      </c>
      <c r="BQ75" s="1311"/>
      <c r="BR75" s="1311"/>
      <c r="BS75" s="1311"/>
      <c r="BT75" s="1311"/>
      <c r="BU75" s="1311"/>
      <c r="BV75" s="1311"/>
      <c r="BW75" s="1311"/>
      <c r="BX75" s="1311">
        <v>4.4000000000000004</v>
      </c>
      <c r="BY75" s="1311"/>
      <c r="BZ75" s="1311"/>
      <c r="CA75" s="1311"/>
      <c r="CB75" s="1311"/>
      <c r="CC75" s="1311"/>
      <c r="CD75" s="1311"/>
      <c r="CE75" s="1311"/>
      <c r="CF75" s="1311">
        <v>4.3</v>
      </c>
      <c r="CG75" s="1311"/>
      <c r="CH75" s="1311"/>
      <c r="CI75" s="1311"/>
      <c r="CJ75" s="1311"/>
      <c r="CK75" s="1311"/>
      <c r="CL75" s="1311"/>
      <c r="CM75" s="1311"/>
      <c r="CN75" s="1311">
        <v>4.5</v>
      </c>
      <c r="CO75" s="1311"/>
      <c r="CP75" s="1311"/>
      <c r="CQ75" s="1311"/>
      <c r="CR75" s="1311"/>
      <c r="CS75" s="1311"/>
      <c r="CT75" s="1311"/>
      <c r="CU75" s="1311"/>
      <c r="CV75" s="1311">
        <v>5.0999999999999996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600</v>
      </c>
      <c r="AO77" s="1316"/>
      <c r="AP77" s="1316"/>
      <c r="AQ77" s="1316"/>
      <c r="AR77" s="1316"/>
      <c r="AS77" s="1316"/>
      <c r="AT77" s="1316"/>
      <c r="AU77" s="1316"/>
      <c r="AV77" s="1316"/>
      <c r="AW77" s="1316"/>
      <c r="AX77" s="1316"/>
      <c r="AY77" s="1316"/>
      <c r="AZ77" s="1316"/>
      <c r="BA77" s="1316"/>
      <c r="BB77" s="1314" t="s">
        <v>598</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603</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0jrU3CL4BHwPJKcPHI1wWkG1rziz7Dl/wm5OFBQF+iGdUf+xHuOtKLSTilBqbncJbUhLG8CEeUf5IuWbbk4tg==" saltValue="mBg/ioL4sf6ghMs+6Vb6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Sa/8ZZAaf0tIfhsILkLk2G3UaLEiz46FUYbQAyWNzS6o9nNpjGDDjRFWTu2SD6IwcZG6iapvSXmyrJWp9bKjaw==" saltValue="mw0slkohtvn4S/Yw2FtMX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0kCsypv8bhSvQfk0NFLSGAiUadkXWZF7193mu/2pe3UE8QusZH9j3IGCAq9kragghwEJ74ntvp6GkcXhjKrQQ==" saltValue="mVCFQ3BOe+uM92vy3mlV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22586</v>
      </c>
      <c r="E3" s="162"/>
      <c r="F3" s="163">
        <v>47738</v>
      </c>
      <c r="G3" s="164"/>
      <c r="H3" s="165"/>
    </row>
    <row r="4" spans="1:8" x14ac:dyDescent="0.15">
      <c r="A4" s="166"/>
      <c r="B4" s="167"/>
      <c r="C4" s="168"/>
      <c r="D4" s="169">
        <v>11729</v>
      </c>
      <c r="E4" s="170"/>
      <c r="F4" s="171">
        <v>24937</v>
      </c>
      <c r="G4" s="172"/>
      <c r="H4" s="173"/>
    </row>
    <row r="5" spans="1:8" x14ac:dyDescent="0.15">
      <c r="A5" s="154" t="s">
        <v>548</v>
      </c>
      <c r="B5" s="159"/>
      <c r="C5" s="160"/>
      <c r="D5" s="161">
        <v>47748</v>
      </c>
      <c r="E5" s="162"/>
      <c r="F5" s="163">
        <v>52191</v>
      </c>
      <c r="G5" s="164"/>
      <c r="H5" s="165"/>
    </row>
    <row r="6" spans="1:8" x14ac:dyDescent="0.15">
      <c r="A6" s="166"/>
      <c r="B6" s="167"/>
      <c r="C6" s="168"/>
      <c r="D6" s="169">
        <v>11244</v>
      </c>
      <c r="E6" s="170"/>
      <c r="F6" s="171">
        <v>24843</v>
      </c>
      <c r="G6" s="172"/>
      <c r="H6" s="173"/>
    </row>
    <row r="7" spans="1:8" x14ac:dyDescent="0.15">
      <c r="A7" s="154" t="s">
        <v>549</v>
      </c>
      <c r="B7" s="159"/>
      <c r="C7" s="160"/>
      <c r="D7" s="161">
        <v>108033</v>
      </c>
      <c r="E7" s="162"/>
      <c r="F7" s="163">
        <v>47387</v>
      </c>
      <c r="G7" s="164"/>
      <c r="H7" s="165"/>
    </row>
    <row r="8" spans="1:8" x14ac:dyDescent="0.15">
      <c r="A8" s="166"/>
      <c r="B8" s="167"/>
      <c r="C8" s="168"/>
      <c r="D8" s="169">
        <v>10946</v>
      </c>
      <c r="E8" s="170"/>
      <c r="F8" s="171">
        <v>24928</v>
      </c>
      <c r="G8" s="172"/>
      <c r="H8" s="173"/>
    </row>
    <row r="9" spans="1:8" x14ac:dyDescent="0.15">
      <c r="A9" s="154" t="s">
        <v>550</v>
      </c>
      <c r="B9" s="159"/>
      <c r="C9" s="160"/>
      <c r="D9" s="161">
        <v>38392</v>
      </c>
      <c r="E9" s="162"/>
      <c r="F9" s="163">
        <v>51264</v>
      </c>
      <c r="G9" s="164"/>
      <c r="H9" s="165"/>
    </row>
    <row r="10" spans="1:8" x14ac:dyDescent="0.15">
      <c r="A10" s="166"/>
      <c r="B10" s="167"/>
      <c r="C10" s="168"/>
      <c r="D10" s="169">
        <v>17677</v>
      </c>
      <c r="E10" s="170"/>
      <c r="F10" s="171">
        <v>26040</v>
      </c>
      <c r="G10" s="172"/>
      <c r="H10" s="173"/>
    </row>
    <row r="11" spans="1:8" x14ac:dyDescent="0.15">
      <c r="A11" s="154" t="s">
        <v>551</v>
      </c>
      <c r="B11" s="159"/>
      <c r="C11" s="160"/>
      <c r="D11" s="161">
        <v>42973</v>
      </c>
      <c r="E11" s="162"/>
      <c r="F11" s="163">
        <v>52068</v>
      </c>
      <c r="G11" s="164"/>
      <c r="H11" s="165"/>
    </row>
    <row r="12" spans="1:8" x14ac:dyDescent="0.15">
      <c r="A12" s="166"/>
      <c r="B12" s="167"/>
      <c r="C12" s="174"/>
      <c r="D12" s="169">
        <v>18842</v>
      </c>
      <c r="E12" s="170"/>
      <c r="F12" s="171">
        <v>26936</v>
      </c>
      <c r="G12" s="172"/>
      <c r="H12" s="173"/>
    </row>
    <row r="13" spans="1:8" x14ac:dyDescent="0.15">
      <c r="A13" s="154"/>
      <c r="B13" s="159"/>
      <c r="C13" s="175"/>
      <c r="D13" s="176">
        <v>51946</v>
      </c>
      <c r="E13" s="177"/>
      <c r="F13" s="178">
        <v>50130</v>
      </c>
      <c r="G13" s="179"/>
      <c r="H13" s="165"/>
    </row>
    <row r="14" spans="1:8" x14ac:dyDescent="0.15">
      <c r="A14" s="166"/>
      <c r="B14" s="167"/>
      <c r="C14" s="168"/>
      <c r="D14" s="169">
        <v>14088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4.99</v>
      </c>
      <c r="C19" s="180">
        <f>ROUND(VALUE(SUBSTITUTE(実質収支比率等に係る経年分析!G$48,"▲","-")),2)</f>
        <v>5.04</v>
      </c>
      <c r="D19" s="180">
        <f>ROUND(VALUE(SUBSTITUTE(実質収支比率等に係る経年分析!H$48,"▲","-")),2)</f>
        <v>5.95</v>
      </c>
      <c r="E19" s="180">
        <f>ROUND(VALUE(SUBSTITUTE(実質収支比率等に係る経年分析!I$48,"▲","-")),2)</f>
        <v>6.84</v>
      </c>
      <c r="F19" s="180">
        <f>ROUND(VALUE(SUBSTITUTE(実質収支比率等に係る経年分析!J$48,"▲","-")),2)</f>
        <v>8.99</v>
      </c>
    </row>
    <row r="20" spans="1:11" x14ac:dyDescent="0.15">
      <c r="A20" s="180" t="s">
        <v>55</v>
      </c>
      <c r="B20" s="180">
        <f>ROUND(VALUE(SUBSTITUTE(実質収支比率等に係る経年分析!F$47,"▲","-")),2)</f>
        <v>11.99</v>
      </c>
      <c r="C20" s="180">
        <f>ROUND(VALUE(SUBSTITUTE(実質収支比率等に係る経年分析!G$47,"▲","-")),2)</f>
        <v>12.42</v>
      </c>
      <c r="D20" s="180">
        <f>ROUND(VALUE(SUBSTITUTE(実質収支比率等に係る経年分析!H$47,"▲","-")),2)</f>
        <v>14.08</v>
      </c>
      <c r="E20" s="180">
        <f>ROUND(VALUE(SUBSTITUTE(実質収支比率等に係る経年分析!I$47,"▲","-")),2)</f>
        <v>20.38</v>
      </c>
      <c r="F20" s="180">
        <f>ROUND(VALUE(SUBSTITUTE(実質収支比率等に係る経年分析!J$47,"▲","-")),2)</f>
        <v>23.08</v>
      </c>
    </row>
    <row r="21" spans="1:11" x14ac:dyDescent="0.15">
      <c r="A21" s="180" t="s">
        <v>56</v>
      </c>
      <c r="B21" s="180">
        <f>IF(ISNUMBER(VALUE(SUBSTITUTE(実質収支比率等に係る経年分析!F$49,"▲","-"))),ROUND(VALUE(SUBSTITUTE(実質収支比率等に係る経年分析!F$49,"▲","-")),2),NA())</f>
        <v>3.95</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2.97</v>
      </c>
      <c r="E21" s="180">
        <f>IF(ISNUMBER(VALUE(SUBSTITUTE(実質収支比率等に係る経年分析!I$49,"▲","-"))),ROUND(VALUE(SUBSTITUTE(実質収支比率等に係る経年分析!I$49,"▲","-")),2),NA())</f>
        <v>5.81</v>
      </c>
      <c r="F21" s="180">
        <f>IF(ISNUMBER(VALUE(SUBSTITUTE(実質収支比率等に係る経年分析!J$49,"▲","-"))),ROUND(VALUE(SUBSTITUTE(実質収支比率等に係る経年分析!J$49,"▲","-")),2),NA())</f>
        <v>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介護保険事業会計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688</v>
      </c>
      <c r="E42" s="182"/>
      <c r="F42" s="182"/>
      <c r="G42" s="182">
        <f>'実質公債費比率（分子）の構造'!L$52</f>
        <v>670</v>
      </c>
      <c r="H42" s="182"/>
      <c r="I42" s="182"/>
      <c r="J42" s="182">
        <f>'実質公債費比率（分子）の構造'!M$52</f>
        <v>662</v>
      </c>
      <c r="K42" s="182"/>
      <c r="L42" s="182"/>
      <c r="M42" s="182">
        <f>'実質公債費比率（分子）の構造'!N$52</f>
        <v>666</v>
      </c>
      <c r="N42" s="182"/>
      <c r="O42" s="182"/>
      <c r="P42" s="182">
        <f>'実質公債費比率（分子）の構造'!O$52</f>
        <v>688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63</v>
      </c>
      <c r="C45" s="182"/>
      <c r="D45" s="182"/>
      <c r="E45" s="182">
        <f>'実質公債費比率（分子）の構造'!L$49</f>
        <v>62</v>
      </c>
      <c r="F45" s="182"/>
      <c r="G45" s="182"/>
      <c r="H45" s="182">
        <f>'実質公債費比率（分子）の構造'!M$49</f>
        <v>64</v>
      </c>
      <c r="I45" s="182"/>
      <c r="J45" s="182"/>
      <c r="K45" s="182">
        <f>'実質公債費比率（分子）の構造'!N$49</f>
        <v>62</v>
      </c>
      <c r="L45" s="182"/>
      <c r="M45" s="182"/>
      <c r="N45" s="182">
        <f>'実質公債費比率（分子）の構造'!O$49</f>
        <v>61</v>
      </c>
      <c r="O45" s="182"/>
      <c r="P45" s="182"/>
    </row>
    <row r="46" spans="1:16" x14ac:dyDescent="0.15">
      <c r="A46" s="182" t="s">
        <v>67</v>
      </c>
      <c r="B46" s="182">
        <f>'実質公債費比率（分子）の構造'!K$48</f>
        <v>167</v>
      </c>
      <c r="C46" s="182"/>
      <c r="D46" s="182"/>
      <c r="E46" s="182">
        <f>'実質公債費比率（分子）の構造'!L$48</f>
        <v>161</v>
      </c>
      <c r="F46" s="182"/>
      <c r="G46" s="182"/>
      <c r="H46" s="182">
        <f>'実質公債費比率（分子）の構造'!M$48</f>
        <v>140</v>
      </c>
      <c r="I46" s="182"/>
      <c r="J46" s="182"/>
      <c r="K46" s="182">
        <f>'実質公債費比率（分子）の構造'!N$48</f>
        <v>146</v>
      </c>
      <c r="L46" s="182"/>
      <c r="M46" s="182"/>
      <c r="N46" s="182">
        <f>'実質公債費比率（分子）の構造'!O$48</f>
        <v>173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733</v>
      </c>
      <c r="C49" s="182"/>
      <c r="D49" s="182"/>
      <c r="E49" s="182">
        <f>'実質公債費比率（分子）の構造'!L$45</f>
        <v>727</v>
      </c>
      <c r="F49" s="182"/>
      <c r="G49" s="182"/>
      <c r="H49" s="182">
        <f>'実質公債費比率（分子）の構造'!M$45</f>
        <v>704</v>
      </c>
      <c r="I49" s="182"/>
      <c r="J49" s="182"/>
      <c r="K49" s="182">
        <f>'実質公債費比率（分子）の構造'!N$45</f>
        <v>769</v>
      </c>
      <c r="L49" s="182"/>
      <c r="M49" s="182"/>
      <c r="N49" s="182">
        <f>'実質公債費比率（分子）の構造'!O$45</f>
        <v>808</v>
      </c>
      <c r="O49" s="182"/>
      <c r="P49" s="182"/>
    </row>
    <row r="50" spans="1:16" x14ac:dyDescent="0.15">
      <c r="A50" s="182" t="s">
        <v>71</v>
      </c>
      <c r="B50" s="182" t="e">
        <f>NA()</f>
        <v>#N/A</v>
      </c>
      <c r="C50" s="182">
        <f>IF(ISNUMBER('実質公債費比率（分子）の構造'!K$53),'実質公債費比率（分子）の構造'!K$53,NA())</f>
        <v>275</v>
      </c>
      <c r="D50" s="182" t="e">
        <f>NA()</f>
        <v>#N/A</v>
      </c>
      <c r="E50" s="182" t="e">
        <f>NA()</f>
        <v>#N/A</v>
      </c>
      <c r="F50" s="182">
        <f>IF(ISNUMBER('実質公債費比率（分子）の構造'!L$53),'実質公債費比率（分子）の構造'!L$53,NA())</f>
        <v>280</v>
      </c>
      <c r="G50" s="182" t="e">
        <f>NA()</f>
        <v>#N/A</v>
      </c>
      <c r="H50" s="182" t="e">
        <f>NA()</f>
        <v>#N/A</v>
      </c>
      <c r="I50" s="182">
        <f>IF(ISNUMBER('実質公債費比率（分子）の構造'!M$53),'実質公債費比率（分子）の構造'!M$53,NA())</f>
        <v>246</v>
      </c>
      <c r="J50" s="182" t="e">
        <f>NA()</f>
        <v>#N/A</v>
      </c>
      <c r="K50" s="182" t="e">
        <f>NA()</f>
        <v>#N/A</v>
      </c>
      <c r="L50" s="182">
        <f>IF(ISNUMBER('実質公債費比率（分子）の構造'!N$53),'実質公債費比率（分子）の構造'!N$53,NA())</f>
        <v>311</v>
      </c>
      <c r="M50" s="182" t="e">
        <f>NA()</f>
        <v>#N/A</v>
      </c>
      <c r="N50" s="182" t="e">
        <f>NA()</f>
        <v>#N/A</v>
      </c>
      <c r="O50" s="182">
        <f>IF(ISNUMBER('実質公債費比率（分子）の構造'!O$53),'実質公債費比率（分子）の構造'!O$53,NA())</f>
        <v>354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8048</v>
      </c>
      <c r="E56" s="181"/>
      <c r="F56" s="181"/>
      <c r="G56" s="181">
        <f>'将来負担比率（分子）の構造'!J$52</f>
        <v>8025</v>
      </c>
      <c r="H56" s="181"/>
      <c r="I56" s="181"/>
      <c r="J56" s="181">
        <f>'将来負担比率（分子）の構造'!K$52</f>
        <v>7901</v>
      </c>
      <c r="K56" s="181"/>
      <c r="L56" s="181"/>
      <c r="M56" s="181">
        <f>'将来負担比率（分子）の構造'!L$52</f>
        <v>7902</v>
      </c>
      <c r="N56" s="181"/>
      <c r="O56" s="181"/>
      <c r="P56" s="181">
        <f>'将来負担比率（分子）の構造'!M$52</f>
        <v>7997</v>
      </c>
    </row>
    <row r="57" spans="1:16" x14ac:dyDescent="0.15">
      <c r="A57" s="181" t="s">
        <v>42</v>
      </c>
      <c r="B57" s="181"/>
      <c r="C57" s="181"/>
      <c r="D57" s="181">
        <f>'将来負担比率（分子）の構造'!I$51</f>
        <v>38</v>
      </c>
      <c r="E57" s="181"/>
      <c r="F57" s="181"/>
      <c r="G57" s="181">
        <f>'将来負担比率（分子）の構造'!J$51</f>
        <v>23</v>
      </c>
      <c r="H57" s="181"/>
      <c r="I57" s="181"/>
      <c r="J57" s="181">
        <f>'将来負担比率（分子）の構造'!K$51</f>
        <v>13</v>
      </c>
      <c r="K57" s="181"/>
      <c r="L57" s="181"/>
      <c r="M57" s="181">
        <f>'将来負担比率（分子）の構造'!L$51</f>
        <v>9</v>
      </c>
      <c r="N57" s="181"/>
      <c r="O57" s="181"/>
      <c r="P57" s="181">
        <f>'将来負担比率（分子）の構造'!M$51</f>
        <v>7</v>
      </c>
    </row>
    <row r="58" spans="1:16" x14ac:dyDescent="0.15">
      <c r="A58" s="181" t="s">
        <v>41</v>
      </c>
      <c r="B58" s="181"/>
      <c r="C58" s="181"/>
      <c r="D58" s="181">
        <f>'将来負担比率（分子）の構造'!I$50</f>
        <v>5375</v>
      </c>
      <c r="E58" s="181"/>
      <c r="F58" s="181"/>
      <c r="G58" s="181">
        <f>'将来負担比率（分子）の構造'!J$50</f>
        <v>5845</v>
      </c>
      <c r="H58" s="181"/>
      <c r="I58" s="181"/>
      <c r="J58" s="181">
        <f>'将来負担比率（分子）の構造'!K$50</f>
        <v>4901</v>
      </c>
      <c r="K58" s="181"/>
      <c r="L58" s="181"/>
      <c r="M58" s="181">
        <f>'将来負担比率（分子）の構造'!L$50</f>
        <v>4903</v>
      </c>
      <c r="N58" s="181"/>
      <c r="O58" s="181"/>
      <c r="P58" s="181">
        <f>'将来負担比率（分子）の構造'!M$50</f>
        <v>5164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182</v>
      </c>
      <c r="C62" s="181"/>
      <c r="D62" s="181"/>
      <c r="E62" s="181">
        <f>'将来負担比率（分子）の構造'!J$45</f>
        <v>99</v>
      </c>
      <c r="F62" s="181"/>
      <c r="G62" s="181"/>
      <c r="H62" s="181">
        <f>'将来負担比率（分子）の構造'!K$45</f>
        <v>50</v>
      </c>
      <c r="I62" s="181"/>
      <c r="J62" s="181"/>
      <c r="K62" s="181">
        <f>'将来負担比率（分子）の構造'!L$45</f>
        <v>22</v>
      </c>
      <c r="L62" s="181"/>
      <c r="M62" s="181"/>
      <c r="N62" s="181">
        <f>'将来負担比率（分子）の構造'!M$45</f>
        <v>34</v>
      </c>
      <c r="O62" s="181"/>
      <c r="P62" s="181"/>
    </row>
    <row r="63" spans="1:16" x14ac:dyDescent="0.15">
      <c r="A63" s="181" t="s">
        <v>34</v>
      </c>
      <c r="B63" s="181">
        <f>'将来負担比率（分子）の構造'!I$44</f>
        <v>612</v>
      </c>
      <c r="C63" s="181"/>
      <c r="D63" s="181"/>
      <c r="E63" s="181">
        <f>'将来負担比率（分子）の構造'!J$44</f>
        <v>559</v>
      </c>
      <c r="F63" s="181"/>
      <c r="G63" s="181"/>
      <c r="H63" s="181">
        <f>'将来負担比率（分子）の構造'!K$44</f>
        <v>503</v>
      </c>
      <c r="I63" s="181"/>
      <c r="J63" s="181"/>
      <c r="K63" s="181">
        <f>'将来負担比率（分子）の構造'!L$44</f>
        <v>491</v>
      </c>
      <c r="L63" s="181"/>
      <c r="M63" s="181"/>
      <c r="N63" s="181">
        <f>'将来負担比率（分子）の構造'!M$44</f>
        <v>460</v>
      </c>
      <c r="O63" s="181"/>
      <c r="P63" s="181"/>
    </row>
    <row r="64" spans="1:16" x14ac:dyDescent="0.15">
      <c r="A64" s="181" t="s">
        <v>33</v>
      </c>
      <c r="B64" s="181">
        <f>'将来負担比率（分子）の構造'!I$43</f>
        <v>2472</v>
      </c>
      <c r="C64" s="181"/>
      <c r="D64" s="181"/>
      <c r="E64" s="181">
        <f>'将来負担比率（分子）の構造'!J$43</f>
        <v>2440</v>
      </c>
      <c r="F64" s="181"/>
      <c r="G64" s="181"/>
      <c r="H64" s="181">
        <f>'将来負担比率（分子）の構造'!K$43</f>
        <v>2410</v>
      </c>
      <c r="I64" s="181"/>
      <c r="J64" s="181"/>
      <c r="K64" s="181">
        <f>'将来負担比率（分子）の構造'!L$43</f>
        <v>2360</v>
      </c>
      <c r="L64" s="181"/>
      <c r="M64" s="181"/>
      <c r="N64" s="181">
        <f>'将来負担比率（分子）の構造'!M$43</f>
        <v>2270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8083</v>
      </c>
      <c r="C66" s="181"/>
      <c r="D66" s="181"/>
      <c r="E66" s="181">
        <f>'将来負担比率（分子）の構造'!J$41</f>
        <v>8103</v>
      </c>
      <c r="F66" s="181"/>
      <c r="G66" s="181"/>
      <c r="H66" s="181">
        <f>'将来負担比率（分子）の構造'!K$41</f>
        <v>9612</v>
      </c>
      <c r="I66" s="181"/>
      <c r="J66" s="181"/>
      <c r="K66" s="181">
        <f>'将来負担比率（分子）の構造'!L$41</f>
        <v>9765</v>
      </c>
      <c r="L66" s="181"/>
      <c r="M66" s="181"/>
      <c r="N66" s="181">
        <f>'将来負担比率（分子）の構造'!M$41</f>
        <v>10010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968</v>
      </c>
      <c r="C72" s="185">
        <f>基金残高に係る経年分析!G55</f>
        <v>1350</v>
      </c>
      <c r="D72" s="185">
        <f>基金残高に係る経年分析!H55</f>
        <v>1621</v>
      </c>
    </row>
    <row r="73" spans="1:16" x14ac:dyDescent="0.15">
      <c r="A73" s="184" t="s">
        <v>78</v>
      </c>
      <c r="B73" s="185">
        <f>基金残高に係る経年分析!F56</f>
        <v>353</v>
      </c>
      <c r="C73" s="185">
        <f>基金残高に係る経年分析!G56</f>
        <v>353</v>
      </c>
      <c r="D73" s="185">
        <f>基金残高に係る経年分析!H56</f>
        <v>353</v>
      </c>
    </row>
    <row r="74" spans="1:16" x14ac:dyDescent="0.15">
      <c r="A74" s="184" t="s">
        <v>79</v>
      </c>
      <c r="B74" s="185">
        <f>基金残高に係る経年分析!F57</f>
        <v>3216</v>
      </c>
      <c r="C74" s="185">
        <f>基金残高に係る経年分析!G57</f>
        <v>2844</v>
      </c>
      <c r="D74" s="185">
        <f>基金残高に係る経年分析!H57</f>
        <v>2837</v>
      </c>
    </row>
  </sheetData>
  <sheetProtection algorithmName="SHA-512" hashValue="L/YBA0Fd5j16sO1FIz0uBpDUOkHfbE1+Y/+UVa/e2gtwDr/FCglFREZNAwF4kcEuyKifAriFK5vTRcT0vnIq4g==" saltValue="dorPN2PRYTBqI38Q3o6y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4186511</v>
      </c>
      <c r="S5" s="675"/>
      <c r="T5" s="675"/>
      <c r="U5" s="675"/>
      <c r="V5" s="675"/>
      <c r="W5" s="675"/>
      <c r="X5" s="675"/>
      <c r="Y5" s="676"/>
      <c r="Z5" s="677">
        <v>25.7</v>
      </c>
      <c r="AA5" s="677"/>
      <c r="AB5" s="677"/>
      <c r="AC5" s="677"/>
      <c r="AD5" s="678">
        <v>4186511</v>
      </c>
      <c r="AE5" s="678"/>
      <c r="AF5" s="678"/>
      <c r="AG5" s="678"/>
      <c r="AH5" s="678"/>
      <c r="AI5" s="678"/>
      <c r="AJ5" s="678"/>
      <c r="AK5" s="678"/>
      <c r="AL5" s="679">
        <v>63.5</v>
      </c>
      <c r="AM5" s="680"/>
      <c r="AN5" s="680"/>
      <c r="AO5" s="681"/>
      <c r="AP5" s="671" t="s">
        <v>225</v>
      </c>
      <c r="AQ5" s="672"/>
      <c r="AR5" s="672"/>
      <c r="AS5" s="672"/>
      <c r="AT5" s="672"/>
      <c r="AU5" s="672"/>
      <c r="AV5" s="672"/>
      <c r="AW5" s="672"/>
      <c r="AX5" s="672"/>
      <c r="AY5" s="672"/>
      <c r="AZ5" s="672"/>
      <c r="BA5" s="672"/>
      <c r="BB5" s="672"/>
      <c r="BC5" s="672"/>
      <c r="BD5" s="672"/>
      <c r="BE5" s="672"/>
      <c r="BF5" s="673"/>
      <c r="BG5" s="685">
        <v>4186511</v>
      </c>
      <c r="BH5" s="686"/>
      <c r="BI5" s="686"/>
      <c r="BJ5" s="686"/>
      <c r="BK5" s="686"/>
      <c r="BL5" s="686"/>
      <c r="BM5" s="686"/>
      <c r="BN5" s="687"/>
      <c r="BO5" s="688">
        <v>100</v>
      </c>
      <c r="BP5" s="688"/>
      <c r="BQ5" s="688"/>
      <c r="BR5" s="688"/>
      <c r="BS5" s="689">
        <v>22161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91713</v>
      </c>
      <c r="S6" s="686"/>
      <c r="T6" s="686"/>
      <c r="U6" s="686"/>
      <c r="V6" s="686"/>
      <c r="W6" s="686"/>
      <c r="X6" s="686"/>
      <c r="Y6" s="687"/>
      <c r="Z6" s="688">
        <v>0.6</v>
      </c>
      <c r="AA6" s="688"/>
      <c r="AB6" s="688"/>
      <c r="AC6" s="688"/>
      <c r="AD6" s="689">
        <v>91713</v>
      </c>
      <c r="AE6" s="689"/>
      <c r="AF6" s="689"/>
      <c r="AG6" s="689"/>
      <c r="AH6" s="689"/>
      <c r="AI6" s="689"/>
      <c r="AJ6" s="689"/>
      <c r="AK6" s="689"/>
      <c r="AL6" s="690">
        <v>1.4</v>
      </c>
      <c r="AM6" s="691"/>
      <c r="AN6" s="691"/>
      <c r="AO6" s="692"/>
      <c r="AP6" s="682" t="s">
        <v>230</v>
      </c>
      <c r="AQ6" s="683"/>
      <c r="AR6" s="683"/>
      <c r="AS6" s="683"/>
      <c r="AT6" s="683"/>
      <c r="AU6" s="683"/>
      <c r="AV6" s="683"/>
      <c r="AW6" s="683"/>
      <c r="AX6" s="683"/>
      <c r="AY6" s="683"/>
      <c r="AZ6" s="683"/>
      <c r="BA6" s="683"/>
      <c r="BB6" s="683"/>
      <c r="BC6" s="683"/>
      <c r="BD6" s="683"/>
      <c r="BE6" s="683"/>
      <c r="BF6" s="684"/>
      <c r="BG6" s="685">
        <v>4186511</v>
      </c>
      <c r="BH6" s="686"/>
      <c r="BI6" s="686"/>
      <c r="BJ6" s="686"/>
      <c r="BK6" s="686"/>
      <c r="BL6" s="686"/>
      <c r="BM6" s="686"/>
      <c r="BN6" s="687"/>
      <c r="BO6" s="688">
        <v>100</v>
      </c>
      <c r="BP6" s="688"/>
      <c r="BQ6" s="688"/>
      <c r="BR6" s="688"/>
      <c r="BS6" s="689">
        <v>22161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98815</v>
      </c>
      <c r="CS6" s="686"/>
      <c r="CT6" s="686"/>
      <c r="CU6" s="686"/>
      <c r="CV6" s="686"/>
      <c r="CW6" s="686"/>
      <c r="CX6" s="686"/>
      <c r="CY6" s="687"/>
      <c r="CZ6" s="679">
        <v>0.6</v>
      </c>
      <c r="DA6" s="680"/>
      <c r="DB6" s="680"/>
      <c r="DC6" s="699"/>
      <c r="DD6" s="694">
        <v>495</v>
      </c>
      <c r="DE6" s="686"/>
      <c r="DF6" s="686"/>
      <c r="DG6" s="686"/>
      <c r="DH6" s="686"/>
      <c r="DI6" s="686"/>
      <c r="DJ6" s="686"/>
      <c r="DK6" s="686"/>
      <c r="DL6" s="686"/>
      <c r="DM6" s="686"/>
      <c r="DN6" s="686"/>
      <c r="DO6" s="686"/>
      <c r="DP6" s="687"/>
      <c r="DQ6" s="694">
        <v>98786</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5776</v>
      </c>
      <c r="S7" s="686"/>
      <c r="T7" s="686"/>
      <c r="U7" s="686"/>
      <c r="V7" s="686"/>
      <c r="W7" s="686"/>
      <c r="X7" s="686"/>
      <c r="Y7" s="687"/>
      <c r="Z7" s="688">
        <v>0</v>
      </c>
      <c r="AA7" s="688"/>
      <c r="AB7" s="688"/>
      <c r="AC7" s="688"/>
      <c r="AD7" s="689">
        <v>5776</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1853627</v>
      </c>
      <c r="BH7" s="686"/>
      <c r="BI7" s="686"/>
      <c r="BJ7" s="686"/>
      <c r="BK7" s="686"/>
      <c r="BL7" s="686"/>
      <c r="BM7" s="686"/>
      <c r="BN7" s="687"/>
      <c r="BO7" s="688">
        <v>44.3</v>
      </c>
      <c r="BP7" s="688"/>
      <c r="BQ7" s="688"/>
      <c r="BR7" s="688"/>
      <c r="BS7" s="689">
        <v>22161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4851430</v>
      </c>
      <c r="CS7" s="686"/>
      <c r="CT7" s="686"/>
      <c r="CU7" s="686"/>
      <c r="CV7" s="686"/>
      <c r="CW7" s="686"/>
      <c r="CX7" s="686"/>
      <c r="CY7" s="687"/>
      <c r="CZ7" s="688">
        <v>31.6</v>
      </c>
      <c r="DA7" s="688"/>
      <c r="DB7" s="688"/>
      <c r="DC7" s="688"/>
      <c r="DD7" s="694">
        <v>166637</v>
      </c>
      <c r="DE7" s="686"/>
      <c r="DF7" s="686"/>
      <c r="DG7" s="686"/>
      <c r="DH7" s="686"/>
      <c r="DI7" s="686"/>
      <c r="DJ7" s="686"/>
      <c r="DK7" s="686"/>
      <c r="DL7" s="686"/>
      <c r="DM7" s="686"/>
      <c r="DN7" s="686"/>
      <c r="DO7" s="686"/>
      <c r="DP7" s="687"/>
      <c r="DQ7" s="694">
        <v>1035689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33436</v>
      </c>
      <c r="S8" s="686"/>
      <c r="T8" s="686"/>
      <c r="U8" s="686"/>
      <c r="V8" s="686"/>
      <c r="W8" s="686"/>
      <c r="X8" s="686"/>
      <c r="Y8" s="687"/>
      <c r="Z8" s="688">
        <v>0.2</v>
      </c>
      <c r="AA8" s="688"/>
      <c r="AB8" s="688"/>
      <c r="AC8" s="688"/>
      <c r="AD8" s="689">
        <v>33436</v>
      </c>
      <c r="AE8" s="689"/>
      <c r="AF8" s="689"/>
      <c r="AG8" s="689"/>
      <c r="AH8" s="689"/>
      <c r="AI8" s="689"/>
      <c r="AJ8" s="689"/>
      <c r="AK8" s="689"/>
      <c r="AL8" s="690">
        <v>0.5</v>
      </c>
      <c r="AM8" s="691"/>
      <c r="AN8" s="691"/>
      <c r="AO8" s="692"/>
      <c r="AP8" s="682" t="s">
        <v>236</v>
      </c>
      <c r="AQ8" s="683"/>
      <c r="AR8" s="683"/>
      <c r="AS8" s="683"/>
      <c r="AT8" s="683"/>
      <c r="AU8" s="683"/>
      <c r="AV8" s="683"/>
      <c r="AW8" s="683"/>
      <c r="AX8" s="683"/>
      <c r="AY8" s="683"/>
      <c r="AZ8" s="683"/>
      <c r="BA8" s="683"/>
      <c r="BB8" s="683"/>
      <c r="BC8" s="683"/>
      <c r="BD8" s="683"/>
      <c r="BE8" s="683"/>
      <c r="BF8" s="684"/>
      <c r="BG8" s="685">
        <v>61869</v>
      </c>
      <c r="BH8" s="686"/>
      <c r="BI8" s="686"/>
      <c r="BJ8" s="686"/>
      <c r="BK8" s="686"/>
      <c r="BL8" s="686"/>
      <c r="BM8" s="686"/>
      <c r="BN8" s="687"/>
      <c r="BO8" s="688">
        <v>1.5</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4845970</v>
      </c>
      <c r="CS8" s="686"/>
      <c r="CT8" s="686"/>
      <c r="CU8" s="686"/>
      <c r="CV8" s="686"/>
      <c r="CW8" s="686"/>
      <c r="CX8" s="686"/>
      <c r="CY8" s="687"/>
      <c r="CZ8" s="688">
        <v>31.5</v>
      </c>
      <c r="DA8" s="688"/>
      <c r="DB8" s="688"/>
      <c r="DC8" s="688"/>
      <c r="DD8" s="694">
        <v>488706</v>
      </c>
      <c r="DE8" s="686"/>
      <c r="DF8" s="686"/>
      <c r="DG8" s="686"/>
      <c r="DH8" s="686"/>
      <c r="DI8" s="686"/>
      <c r="DJ8" s="686"/>
      <c r="DK8" s="686"/>
      <c r="DL8" s="686"/>
      <c r="DM8" s="686"/>
      <c r="DN8" s="686"/>
      <c r="DO8" s="686"/>
      <c r="DP8" s="687"/>
      <c r="DQ8" s="694">
        <v>2035003</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33182</v>
      </c>
      <c r="S9" s="686"/>
      <c r="T9" s="686"/>
      <c r="U9" s="686"/>
      <c r="V9" s="686"/>
      <c r="W9" s="686"/>
      <c r="X9" s="686"/>
      <c r="Y9" s="687"/>
      <c r="Z9" s="688">
        <v>0.2</v>
      </c>
      <c r="AA9" s="688"/>
      <c r="AB9" s="688"/>
      <c r="AC9" s="688"/>
      <c r="AD9" s="689">
        <v>33182</v>
      </c>
      <c r="AE9" s="689"/>
      <c r="AF9" s="689"/>
      <c r="AG9" s="689"/>
      <c r="AH9" s="689"/>
      <c r="AI9" s="689"/>
      <c r="AJ9" s="689"/>
      <c r="AK9" s="689"/>
      <c r="AL9" s="690">
        <v>0.5</v>
      </c>
      <c r="AM9" s="691"/>
      <c r="AN9" s="691"/>
      <c r="AO9" s="692"/>
      <c r="AP9" s="682" t="s">
        <v>240</v>
      </c>
      <c r="AQ9" s="683"/>
      <c r="AR9" s="683"/>
      <c r="AS9" s="683"/>
      <c r="AT9" s="683"/>
      <c r="AU9" s="683"/>
      <c r="AV9" s="683"/>
      <c r="AW9" s="683"/>
      <c r="AX9" s="683"/>
      <c r="AY9" s="683"/>
      <c r="AZ9" s="683"/>
      <c r="BA9" s="683"/>
      <c r="BB9" s="683"/>
      <c r="BC9" s="683"/>
      <c r="BD9" s="683"/>
      <c r="BE9" s="683"/>
      <c r="BF9" s="684"/>
      <c r="BG9" s="685">
        <v>1603287</v>
      </c>
      <c r="BH9" s="686"/>
      <c r="BI9" s="686"/>
      <c r="BJ9" s="686"/>
      <c r="BK9" s="686"/>
      <c r="BL9" s="686"/>
      <c r="BM9" s="686"/>
      <c r="BN9" s="687"/>
      <c r="BO9" s="688">
        <v>38.299999999999997</v>
      </c>
      <c r="BP9" s="688"/>
      <c r="BQ9" s="688"/>
      <c r="BR9" s="688"/>
      <c r="BS9" s="694" t="s">
        <v>237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1184171</v>
      </c>
      <c r="CS9" s="686"/>
      <c r="CT9" s="686"/>
      <c r="CU9" s="686"/>
      <c r="CV9" s="686"/>
      <c r="CW9" s="686"/>
      <c r="CX9" s="686"/>
      <c r="CY9" s="687"/>
      <c r="CZ9" s="688">
        <v>7.7</v>
      </c>
      <c r="DA9" s="688"/>
      <c r="DB9" s="688"/>
      <c r="DC9" s="688"/>
      <c r="DD9" s="694">
        <v>90147</v>
      </c>
      <c r="DE9" s="686"/>
      <c r="DF9" s="686"/>
      <c r="DG9" s="686"/>
      <c r="DH9" s="686"/>
      <c r="DI9" s="686"/>
      <c r="DJ9" s="686"/>
      <c r="DK9" s="686"/>
      <c r="DL9" s="686"/>
      <c r="DM9" s="686"/>
      <c r="DN9" s="686"/>
      <c r="DO9" s="686"/>
      <c r="DP9" s="687"/>
      <c r="DQ9" s="694">
        <v>874717</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128</v>
      </c>
      <c r="AA10" s="688"/>
      <c r="AB10" s="688"/>
      <c r="AC10" s="688"/>
      <c r="AD10" s="689" t="s">
        <v>237</v>
      </c>
      <c r="AE10" s="689"/>
      <c r="AF10" s="689"/>
      <c r="AG10" s="689"/>
      <c r="AH10" s="689"/>
      <c r="AI10" s="689"/>
      <c r="AJ10" s="689"/>
      <c r="AK10" s="689"/>
      <c r="AL10" s="690" t="s">
        <v>237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88311</v>
      </c>
      <c r="BH10" s="686"/>
      <c r="BI10" s="686"/>
      <c r="BJ10" s="686"/>
      <c r="BK10" s="686"/>
      <c r="BL10" s="686"/>
      <c r="BM10" s="686"/>
      <c r="BN10" s="687"/>
      <c r="BO10" s="688">
        <v>2.1</v>
      </c>
      <c r="BP10" s="688"/>
      <c r="BQ10" s="688"/>
      <c r="BR10" s="688"/>
      <c r="BS10" s="694" t="s">
        <v>237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10481</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9792</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669967</v>
      </c>
      <c r="S11" s="686"/>
      <c r="T11" s="686"/>
      <c r="U11" s="686"/>
      <c r="V11" s="686"/>
      <c r="W11" s="686"/>
      <c r="X11" s="686"/>
      <c r="Y11" s="687"/>
      <c r="Z11" s="690">
        <v>4.0999999999999996</v>
      </c>
      <c r="AA11" s="691"/>
      <c r="AB11" s="691"/>
      <c r="AC11" s="703"/>
      <c r="AD11" s="694">
        <v>669967</v>
      </c>
      <c r="AE11" s="686"/>
      <c r="AF11" s="686"/>
      <c r="AG11" s="686"/>
      <c r="AH11" s="686"/>
      <c r="AI11" s="686"/>
      <c r="AJ11" s="686"/>
      <c r="AK11" s="687"/>
      <c r="AL11" s="690">
        <v>10.199999999999999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100160</v>
      </c>
      <c r="BH11" s="686"/>
      <c r="BI11" s="686"/>
      <c r="BJ11" s="686"/>
      <c r="BK11" s="686"/>
      <c r="BL11" s="686"/>
      <c r="BM11" s="686"/>
      <c r="BN11" s="687"/>
      <c r="BO11" s="688">
        <v>2.4</v>
      </c>
      <c r="BP11" s="688"/>
      <c r="BQ11" s="688"/>
      <c r="BR11" s="688"/>
      <c r="BS11" s="694">
        <v>22161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110406</v>
      </c>
      <c r="CS11" s="686"/>
      <c r="CT11" s="686"/>
      <c r="CU11" s="686"/>
      <c r="CV11" s="686"/>
      <c r="CW11" s="686"/>
      <c r="CX11" s="686"/>
      <c r="CY11" s="687"/>
      <c r="CZ11" s="688">
        <v>0.7</v>
      </c>
      <c r="DA11" s="688"/>
      <c r="DB11" s="688"/>
      <c r="DC11" s="688"/>
      <c r="DD11" s="694">
        <v>41206</v>
      </c>
      <c r="DE11" s="686"/>
      <c r="DF11" s="686"/>
      <c r="DG11" s="686"/>
      <c r="DH11" s="686"/>
      <c r="DI11" s="686"/>
      <c r="DJ11" s="686"/>
      <c r="DK11" s="686"/>
      <c r="DL11" s="686"/>
      <c r="DM11" s="686"/>
      <c r="DN11" s="686"/>
      <c r="DO11" s="686"/>
      <c r="DP11" s="687"/>
      <c r="DQ11" s="694">
        <v>77666</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237</v>
      </c>
      <c r="AA12" s="688"/>
      <c r="AB12" s="688"/>
      <c r="AC12" s="688"/>
      <c r="AD12" s="689" t="s">
        <v>128</v>
      </c>
      <c r="AE12" s="689"/>
      <c r="AF12" s="689"/>
      <c r="AG12" s="689"/>
      <c r="AH12" s="689"/>
      <c r="AI12" s="689"/>
      <c r="AJ12" s="689"/>
      <c r="AK12" s="689"/>
      <c r="AL12" s="690" t="s">
        <v>237</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2016850</v>
      </c>
      <c r="BH12" s="686"/>
      <c r="BI12" s="686"/>
      <c r="BJ12" s="686"/>
      <c r="BK12" s="686"/>
      <c r="BL12" s="686"/>
      <c r="BM12" s="686"/>
      <c r="BN12" s="687"/>
      <c r="BO12" s="688">
        <v>48.2</v>
      </c>
      <c r="BP12" s="688"/>
      <c r="BQ12" s="688"/>
      <c r="BR12" s="688"/>
      <c r="BS12" s="694" t="s">
        <v>237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405084</v>
      </c>
      <c r="CS12" s="686"/>
      <c r="CT12" s="686"/>
      <c r="CU12" s="686"/>
      <c r="CV12" s="686"/>
      <c r="CW12" s="686"/>
      <c r="CX12" s="686"/>
      <c r="CY12" s="687"/>
      <c r="CZ12" s="688">
        <v>2.6</v>
      </c>
      <c r="DA12" s="688"/>
      <c r="DB12" s="688"/>
      <c r="DC12" s="688"/>
      <c r="DD12" s="694">
        <v>40707</v>
      </c>
      <c r="DE12" s="686"/>
      <c r="DF12" s="686"/>
      <c r="DG12" s="686"/>
      <c r="DH12" s="686"/>
      <c r="DI12" s="686"/>
      <c r="DJ12" s="686"/>
      <c r="DK12" s="686"/>
      <c r="DL12" s="686"/>
      <c r="DM12" s="686"/>
      <c r="DN12" s="686"/>
      <c r="DO12" s="686"/>
      <c r="DP12" s="687"/>
      <c r="DQ12" s="694">
        <v>215878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237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2014858</v>
      </c>
      <c r="BH13" s="686"/>
      <c r="BI13" s="686"/>
      <c r="BJ13" s="686"/>
      <c r="BK13" s="686"/>
      <c r="BL13" s="686"/>
      <c r="BM13" s="686"/>
      <c r="BN13" s="687"/>
      <c r="BO13" s="688">
        <v>48.1</v>
      </c>
      <c r="BP13" s="688"/>
      <c r="BQ13" s="688"/>
      <c r="BR13" s="688"/>
      <c r="BS13" s="694" t="s">
        <v>237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521038</v>
      </c>
      <c r="CS13" s="686"/>
      <c r="CT13" s="686"/>
      <c r="CU13" s="686"/>
      <c r="CV13" s="686"/>
      <c r="CW13" s="686"/>
      <c r="CX13" s="686"/>
      <c r="CY13" s="687"/>
      <c r="CZ13" s="688">
        <v>3.4</v>
      </c>
      <c r="DA13" s="688"/>
      <c r="DB13" s="688"/>
      <c r="DC13" s="688"/>
      <c r="DD13" s="694">
        <v>131057</v>
      </c>
      <c r="DE13" s="686"/>
      <c r="DF13" s="686"/>
      <c r="DG13" s="686"/>
      <c r="DH13" s="686"/>
      <c r="DI13" s="686"/>
      <c r="DJ13" s="686"/>
      <c r="DK13" s="686"/>
      <c r="DL13" s="686"/>
      <c r="DM13" s="686"/>
      <c r="DN13" s="686"/>
      <c r="DO13" s="686"/>
      <c r="DP13" s="687"/>
      <c r="DQ13" s="694">
        <v>407274</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237</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121938</v>
      </c>
      <c r="BH14" s="686"/>
      <c r="BI14" s="686"/>
      <c r="BJ14" s="686"/>
      <c r="BK14" s="686"/>
      <c r="BL14" s="686"/>
      <c r="BM14" s="686"/>
      <c r="BN14" s="687"/>
      <c r="BO14" s="688">
        <v>2.9</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711988</v>
      </c>
      <c r="CS14" s="686"/>
      <c r="CT14" s="686"/>
      <c r="CU14" s="686"/>
      <c r="CV14" s="686"/>
      <c r="CW14" s="686"/>
      <c r="CX14" s="686"/>
      <c r="CY14" s="687"/>
      <c r="CZ14" s="688">
        <v>4.5999999999999996</v>
      </c>
      <c r="DA14" s="688"/>
      <c r="DB14" s="688"/>
      <c r="DC14" s="688"/>
      <c r="DD14" s="694">
        <v>179807</v>
      </c>
      <c r="DE14" s="686"/>
      <c r="DF14" s="686"/>
      <c r="DG14" s="686"/>
      <c r="DH14" s="686"/>
      <c r="DI14" s="686"/>
      <c r="DJ14" s="686"/>
      <c r="DK14" s="686"/>
      <c r="DL14" s="686"/>
      <c r="DM14" s="686"/>
      <c r="DN14" s="686"/>
      <c r="DO14" s="686"/>
      <c r="DP14" s="687"/>
      <c r="DQ14" s="694">
        <v>529385</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237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194096</v>
      </c>
      <c r="BH15" s="686"/>
      <c r="BI15" s="686"/>
      <c r="BJ15" s="686"/>
      <c r="BK15" s="686"/>
      <c r="BL15" s="686"/>
      <c r="BM15" s="686"/>
      <c r="BN15" s="687"/>
      <c r="BO15" s="688">
        <v>4.5999999999999996</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1815366</v>
      </c>
      <c r="CS15" s="686"/>
      <c r="CT15" s="686"/>
      <c r="CU15" s="686"/>
      <c r="CV15" s="686"/>
      <c r="CW15" s="686"/>
      <c r="CX15" s="686"/>
      <c r="CY15" s="687"/>
      <c r="CZ15" s="688">
        <v>11.8</v>
      </c>
      <c r="DA15" s="688"/>
      <c r="DB15" s="688"/>
      <c r="DC15" s="688"/>
      <c r="DD15" s="694">
        <v>386077</v>
      </c>
      <c r="DE15" s="686"/>
      <c r="DF15" s="686"/>
      <c r="DG15" s="686"/>
      <c r="DH15" s="686"/>
      <c r="DI15" s="686"/>
      <c r="DJ15" s="686"/>
      <c r="DK15" s="686"/>
      <c r="DL15" s="686"/>
      <c r="DM15" s="686"/>
      <c r="DN15" s="686"/>
      <c r="DO15" s="686"/>
      <c r="DP15" s="687"/>
      <c r="DQ15" s="694">
        <v>1193979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6355</v>
      </c>
      <c r="S16" s="686"/>
      <c r="T16" s="686"/>
      <c r="U16" s="686"/>
      <c r="V16" s="686"/>
      <c r="W16" s="686"/>
      <c r="X16" s="686"/>
      <c r="Y16" s="687"/>
      <c r="Z16" s="688">
        <v>0</v>
      </c>
      <c r="AA16" s="688"/>
      <c r="AB16" s="688"/>
      <c r="AC16" s="688"/>
      <c r="AD16" s="689">
        <v>6355</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237</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237</v>
      </c>
      <c r="DA16" s="688"/>
      <c r="DB16" s="688"/>
      <c r="DC16" s="688"/>
      <c r="DD16" s="694" t="s">
        <v>237</v>
      </c>
      <c r="DE16" s="686"/>
      <c r="DF16" s="686"/>
      <c r="DG16" s="686"/>
      <c r="DH16" s="686"/>
      <c r="DI16" s="686"/>
      <c r="DJ16" s="686"/>
      <c r="DK16" s="686"/>
      <c r="DL16" s="686"/>
      <c r="DM16" s="686"/>
      <c r="DN16" s="686"/>
      <c r="DO16" s="686"/>
      <c r="DP16" s="687"/>
      <c r="DQ16" s="694" t="s">
        <v>237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16686</v>
      </c>
      <c r="S17" s="686"/>
      <c r="T17" s="686"/>
      <c r="U17" s="686"/>
      <c r="V17" s="686"/>
      <c r="W17" s="686"/>
      <c r="X17" s="686"/>
      <c r="Y17" s="687"/>
      <c r="Z17" s="688">
        <v>0.1</v>
      </c>
      <c r="AA17" s="688"/>
      <c r="AB17" s="688"/>
      <c r="AC17" s="688"/>
      <c r="AD17" s="689">
        <v>16686</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237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809963</v>
      </c>
      <c r="CS17" s="686"/>
      <c r="CT17" s="686"/>
      <c r="CU17" s="686"/>
      <c r="CV17" s="686"/>
      <c r="CW17" s="686"/>
      <c r="CX17" s="686"/>
      <c r="CY17" s="687"/>
      <c r="CZ17" s="688">
        <v>5.3</v>
      </c>
      <c r="DA17" s="688"/>
      <c r="DB17" s="688"/>
      <c r="DC17" s="688"/>
      <c r="DD17" s="694" t="s">
        <v>237</v>
      </c>
      <c r="DE17" s="686"/>
      <c r="DF17" s="686"/>
      <c r="DG17" s="686"/>
      <c r="DH17" s="686"/>
      <c r="DI17" s="686"/>
      <c r="DJ17" s="686"/>
      <c r="DK17" s="686"/>
      <c r="DL17" s="686"/>
      <c r="DM17" s="686"/>
      <c r="DN17" s="686"/>
      <c r="DO17" s="686"/>
      <c r="DP17" s="687"/>
      <c r="DQ17" s="694">
        <v>808155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42698</v>
      </c>
      <c r="S18" s="686"/>
      <c r="T18" s="686"/>
      <c r="U18" s="686"/>
      <c r="V18" s="686"/>
      <c r="W18" s="686"/>
      <c r="X18" s="686"/>
      <c r="Y18" s="687"/>
      <c r="Z18" s="688">
        <v>0.3</v>
      </c>
      <c r="AA18" s="688"/>
      <c r="AB18" s="688"/>
      <c r="AC18" s="688"/>
      <c r="AD18" s="689">
        <v>42698</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237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237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37633</v>
      </c>
      <c r="S19" s="686"/>
      <c r="T19" s="686"/>
      <c r="U19" s="686"/>
      <c r="V19" s="686"/>
      <c r="W19" s="686"/>
      <c r="X19" s="686"/>
      <c r="Y19" s="687"/>
      <c r="Z19" s="688">
        <v>0.2</v>
      </c>
      <c r="AA19" s="688"/>
      <c r="AB19" s="688"/>
      <c r="AC19" s="688"/>
      <c r="AD19" s="689">
        <v>37633</v>
      </c>
      <c r="AE19" s="689"/>
      <c r="AF19" s="689"/>
      <c r="AG19" s="689"/>
      <c r="AH19" s="689"/>
      <c r="AI19" s="689"/>
      <c r="AJ19" s="689"/>
      <c r="AK19" s="689"/>
      <c r="AL19" s="690">
        <v>0.6</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237</v>
      </c>
      <c r="BH19" s="686"/>
      <c r="BI19" s="686"/>
      <c r="BJ19" s="686"/>
      <c r="BK19" s="686"/>
      <c r="BL19" s="686"/>
      <c r="BM19" s="686"/>
      <c r="BN19" s="687"/>
      <c r="BO19" s="688" t="s">
        <v>128</v>
      </c>
      <c r="BP19" s="688"/>
      <c r="BQ19" s="688"/>
      <c r="BR19" s="688"/>
      <c r="BS19" s="694" t="s">
        <v>237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237</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2900</v>
      </c>
      <c r="S20" s="686"/>
      <c r="T20" s="686"/>
      <c r="U20" s="686"/>
      <c r="V20" s="686"/>
      <c r="W20" s="686"/>
      <c r="X20" s="686"/>
      <c r="Y20" s="687"/>
      <c r="Z20" s="688">
        <v>0</v>
      </c>
      <c r="AA20" s="688"/>
      <c r="AB20" s="688"/>
      <c r="AC20" s="688"/>
      <c r="AD20" s="689">
        <v>2900</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237</v>
      </c>
      <c r="BH20" s="686"/>
      <c r="BI20" s="686"/>
      <c r="BJ20" s="686"/>
      <c r="BK20" s="686"/>
      <c r="BL20" s="686"/>
      <c r="BM20" s="686"/>
      <c r="BN20" s="687"/>
      <c r="BO20" s="688" t="s">
        <v>237</v>
      </c>
      <c r="BP20" s="688"/>
      <c r="BQ20" s="688"/>
      <c r="BR20" s="688"/>
      <c r="BS20" s="694" t="s">
        <v>237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15364712</v>
      </c>
      <c r="CS20" s="686"/>
      <c r="CT20" s="686"/>
      <c r="CU20" s="686"/>
      <c r="CV20" s="686"/>
      <c r="CW20" s="686"/>
      <c r="CX20" s="686"/>
      <c r="CY20" s="687"/>
      <c r="CZ20" s="688">
        <v>100</v>
      </c>
      <c r="DA20" s="688"/>
      <c r="DB20" s="688"/>
      <c r="DC20" s="688"/>
      <c r="DD20" s="694">
        <v>1524839</v>
      </c>
      <c r="DE20" s="686"/>
      <c r="DF20" s="686"/>
      <c r="DG20" s="686"/>
      <c r="DH20" s="686"/>
      <c r="DI20" s="686"/>
      <c r="DJ20" s="686"/>
      <c r="DK20" s="686"/>
      <c r="DL20" s="686"/>
      <c r="DM20" s="686"/>
      <c r="DN20" s="686"/>
      <c r="DO20" s="686"/>
      <c r="DP20" s="687"/>
      <c r="DQ20" s="694">
        <v>7286324</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2165</v>
      </c>
      <c r="S21" s="686"/>
      <c r="T21" s="686"/>
      <c r="U21" s="686"/>
      <c r="V21" s="686"/>
      <c r="W21" s="686"/>
      <c r="X21" s="686"/>
      <c r="Y21" s="687"/>
      <c r="Z21" s="688">
        <v>0</v>
      </c>
      <c r="AA21" s="688"/>
      <c r="AB21" s="688"/>
      <c r="AC21" s="688"/>
      <c r="AD21" s="689">
        <v>2165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237</v>
      </c>
      <c r="BH21" s="686"/>
      <c r="BI21" s="686"/>
      <c r="BJ21" s="686"/>
      <c r="BK21" s="686"/>
      <c r="BL21" s="686"/>
      <c r="BM21" s="686"/>
      <c r="BN21" s="687"/>
      <c r="BO21" s="688" t="s">
        <v>237</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1621384</v>
      </c>
      <c r="S22" s="686"/>
      <c r="T22" s="686"/>
      <c r="U22" s="686"/>
      <c r="V22" s="686"/>
      <c r="W22" s="686"/>
      <c r="X22" s="686"/>
      <c r="Y22" s="687"/>
      <c r="Z22" s="688">
        <v>10</v>
      </c>
      <c r="AA22" s="688"/>
      <c r="AB22" s="688"/>
      <c r="AC22" s="688"/>
      <c r="AD22" s="689">
        <v>1465688</v>
      </c>
      <c r="AE22" s="689"/>
      <c r="AF22" s="689"/>
      <c r="AG22" s="689"/>
      <c r="AH22" s="689"/>
      <c r="AI22" s="689"/>
      <c r="AJ22" s="689"/>
      <c r="AK22" s="689"/>
      <c r="AL22" s="690">
        <v>22.2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237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1465688</v>
      </c>
      <c r="S23" s="686"/>
      <c r="T23" s="686"/>
      <c r="U23" s="686"/>
      <c r="V23" s="686"/>
      <c r="W23" s="686"/>
      <c r="X23" s="686"/>
      <c r="Y23" s="687"/>
      <c r="Z23" s="688">
        <v>9</v>
      </c>
      <c r="AA23" s="688"/>
      <c r="AB23" s="688"/>
      <c r="AC23" s="688"/>
      <c r="AD23" s="689">
        <v>1465688</v>
      </c>
      <c r="AE23" s="689"/>
      <c r="AF23" s="689"/>
      <c r="AG23" s="689"/>
      <c r="AH23" s="689"/>
      <c r="AI23" s="689"/>
      <c r="AJ23" s="689"/>
      <c r="AK23" s="689"/>
      <c r="AL23" s="690">
        <v>22.2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237</v>
      </c>
      <c r="BP23" s="688"/>
      <c r="BQ23" s="688"/>
      <c r="BR23" s="688"/>
      <c r="BS23" s="694" t="s">
        <v>237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155696</v>
      </c>
      <c r="S24" s="686"/>
      <c r="T24" s="686"/>
      <c r="U24" s="686"/>
      <c r="V24" s="686"/>
      <c r="W24" s="686"/>
      <c r="X24" s="686"/>
      <c r="Y24" s="687"/>
      <c r="Z24" s="688">
        <v>1</v>
      </c>
      <c r="AA24" s="688"/>
      <c r="AB24" s="688"/>
      <c r="AC24" s="688"/>
      <c r="AD24" s="689" t="s">
        <v>237</v>
      </c>
      <c r="AE24" s="689"/>
      <c r="AF24" s="689"/>
      <c r="AG24" s="689"/>
      <c r="AH24" s="689"/>
      <c r="AI24" s="689"/>
      <c r="AJ24" s="689"/>
      <c r="AK24" s="689"/>
      <c r="AL24" s="690" t="s">
        <v>237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5662190</v>
      </c>
      <c r="CS24" s="675"/>
      <c r="CT24" s="675"/>
      <c r="CU24" s="675"/>
      <c r="CV24" s="675"/>
      <c r="CW24" s="675"/>
      <c r="CX24" s="675"/>
      <c r="CY24" s="676"/>
      <c r="CZ24" s="679">
        <v>36.9</v>
      </c>
      <c r="DA24" s="680"/>
      <c r="DB24" s="680"/>
      <c r="DC24" s="699"/>
      <c r="DD24" s="721">
        <v>3385947</v>
      </c>
      <c r="DE24" s="675"/>
      <c r="DF24" s="675"/>
      <c r="DG24" s="675"/>
      <c r="DH24" s="675"/>
      <c r="DI24" s="675"/>
      <c r="DJ24" s="675"/>
      <c r="DK24" s="676"/>
      <c r="DL24" s="721">
        <v>3377249</v>
      </c>
      <c r="DM24" s="675"/>
      <c r="DN24" s="675"/>
      <c r="DO24" s="675"/>
      <c r="DP24" s="675"/>
      <c r="DQ24" s="675"/>
      <c r="DR24" s="675"/>
      <c r="DS24" s="675"/>
      <c r="DT24" s="675"/>
      <c r="DU24" s="675"/>
      <c r="DV24" s="676"/>
      <c r="DW24" s="679">
        <v>48.2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237</v>
      </c>
      <c r="S25" s="686"/>
      <c r="T25" s="686"/>
      <c r="U25" s="686"/>
      <c r="V25" s="686"/>
      <c r="W25" s="686"/>
      <c r="X25" s="686"/>
      <c r="Y25" s="687"/>
      <c r="Z25" s="688" t="s">
        <v>237</v>
      </c>
      <c r="AA25" s="688"/>
      <c r="AB25" s="688"/>
      <c r="AC25" s="688"/>
      <c r="AD25" s="689" t="s">
        <v>237</v>
      </c>
      <c r="AE25" s="689"/>
      <c r="AF25" s="689"/>
      <c r="AG25" s="689"/>
      <c r="AH25" s="689"/>
      <c r="AI25" s="689"/>
      <c r="AJ25" s="689"/>
      <c r="AK25" s="689"/>
      <c r="AL25" s="690" t="s">
        <v>237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1920094</v>
      </c>
      <c r="CS25" s="722"/>
      <c r="CT25" s="722"/>
      <c r="CU25" s="722"/>
      <c r="CV25" s="722"/>
      <c r="CW25" s="722"/>
      <c r="CX25" s="722"/>
      <c r="CY25" s="723"/>
      <c r="CZ25" s="690">
        <v>12.5</v>
      </c>
      <c r="DA25" s="719"/>
      <c r="DB25" s="719"/>
      <c r="DC25" s="724"/>
      <c r="DD25" s="694">
        <v>1708080</v>
      </c>
      <c r="DE25" s="722"/>
      <c r="DF25" s="722"/>
      <c r="DG25" s="722"/>
      <c r="DH25" s="722"/>
      <c r="DI25" s="722"/>
      <c r="DJ25" s="722"/>
      <c r="DK25" s="723"/>
      <c r="DL25" s="694">
        <v>1699562</v>
      </c>
      <c r="DM25" s="722"/>
      <c r="DN25" s="722"/>
      <c r="DO25" s="722"/>
      <c r="DP25" s="722"/>
      <c r="DQ25" s="722"/>
      <c r="DR25" s="722"/>
      <c r="DS25" s="722"/>
      <c r="DT25" s="722"/>
      <c r="DU25" s="722"/>
      <c r="DV25" s="723"/>
      <c r="DW25" s="690">
        <v>24.2</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6707708</v>
      </c>
      <c r="S26" s="686"/>
      <c r="T26" s="686"/>
      <c r="U26" s="686"/>
      <c r="V26" s="686"/>
      <c r="W26" s="686"/>
      <c r="X26" s="686"/>
      <c r="Y26" s="687"/>
      <c r="Z26" s="688">
        <v>41.2</v>
      </c>
      <c r="AA26" s="688"/>
      <c r="AB26" s="688"/>
      <c r="AC26" s="688"/>
      <c r="AD26" s="689">
        <v>6552012</v>
      </c>
      <c r="AE26" s="689"/>
      <c r="AF26" s="689"/>
      <c r="AG26" s="689"/>
      <c r="AH26" s="689"/>
      <c r="AI26" s="689"/>
      <c r="AJ26" s="689"/>
      <c r="AK26" s="689"/>
      <c r="AL26" s="690">
        <v>99.4</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237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1099887</v>
      </c>
      <c r="CS26" s="686"/>
      <c r="CT26" s="686"/>
      <c r="CU26" s="686"/>
      <c r="CV26" s="686"/>
      <c r="CW26" s="686"/>
      <c r="CX26" s="686"/>
      <c r="CY26" s="687"/>
      <c r="CZ26" s="690">
        <v>7.2</v>
      </c>
      <c r="DA26" s="719"/>
      <c r="DB26" s="719"/>
      <c r="DC26" s="724"/>
      <c r="DD26" s="694">
        <v>942354</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3167</v>
      </c>
      <c r="S27" s="686"/>
      <c r="T27" s="686"/>
      <c r="U27" s="686"/>
      <c r="V27" s="686"/>
      <c r="W27" s="686"/>
      <c r="X27" s="686"/>
      <c r="Y27" s="687"/>
      <c r="Z27" s="688">
        <v>0</v>
      </c>
      <c r="AA27" s="688"/>
      <c r="AB27" s="688"/>
      <c r="AC27" s="688"/>
      <c r="AD27" s="689">
        <v>3167</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4186511</v>
      </c>
      <c r="BH27" s="686"/>
      <c r="BI27" s="686"/>
      <c r="BJ27" s="686"/>
      <c r="BK27" s="686"/>
      <c r="BL27" s="686"/>
      <c r="BM27" s="686"/>
      <c r="BN27" s="687"/>
      <c r="BO27" s="688">
        <v>100</v>
      </c>
      <c r="BP27" s="688"/>
      <c r="BQ27" s="688"/>
      <c r="BR27" s="688"/>
      <c r="BS27" s="694">
        <v>22161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2932133</v>
      </c>
      <c r="CS27" s="722"/>
      <c r="CT27" s="722"/>
      <c r="CU27" s="722"/>
      <c r="CV27" s="722"/>
      <c r="CW27" s="722"/>
      <c r="CX27" s="722"/>
      <c r="CY27" s="723"/>
      <c r="CZ27" s="690">
        <v>19.100000000000001</v>
      </c>
      <c r="DA27" s="719"/>
      <c r="DB27" s="719"/>
      <c r="DC27" s="724"/>
      <c r="DD27" s="694">
        <v>869712</v>
      </c>
      <c r="DE27" s="722"/>
      <c r="DF27" s="722"/>
      <c r="DG27" s="722"/>
      <c r="DH27" s="722"/>
      <c r="DI27" s="722"/>
      <c r="DJ27" s="722"/>
      <c r="DK27" s="723"/>
      <c r="DL27" s="694">
        <v>869532</v>
      </c>
      <c r="DM27" s="722"/>
      <c r="DN27" s="722"/>
      <c r="DO27" s="722"/>
      <c r="DP27" s="722"/>
      <c r="DQ27" s="722"/>
      <c r="DR27" s="722"/>
      <c r="DS27" s="722"/>
      <c r="DT27" s="722"/>
      <c r="DU27" s="722"/>
      <c r="DV27" s="723"/>
      <c r="DW27" s="690">
        <v>12.4</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77694</v>
      </c>
      <c r="S28" s="686"/>
      <c r="T28" s="686"/>
      <c r="U28" s="686"/>
      <c r="V28" s="686"/>
      <c r="W28" s="686"/>
      <c r="X28" s="686"/>
      <c r="Y28" s="687"/>
      <c r="Z28" s="688">
        <v>0.5</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809963</v>
      </c>
      <c r="CS28" s="686"/>
      <c r="CT28" s="686"/>
      <c r="CU28" s="686"/>
      <c r="CV28" s="686"/>
      <c r="CW28" s="686"/>
      <c r="CX28" s="686"/>
      <c r="CY28" s="687"/>
      <c r="CZ28" s="690">
        <v>5.3</v>
      </c>
      <c r="DA28" s="719"/>
      <c r="DB28" s="719"/>
      <c r="DC28" s="724"/>
      <c r="DD28" s="694">
        <v>808155</v>
      </c>
      <c r="DE28" s="686"/>
      <c r="DF28" s="686"/>
      <c r="DG28" s="686"/>
      <c r="DH28" s="686"/>
      <c r="DI28" s="686"/>
      <c r="DJ28" s="686"/>
      <c r="DK28" s="687"/>
      <c r="DL28" s="694">
        <v>808155</v>
      </c>
      <c r="DM28" s="686"/>
      <c r="DN28" s="686"/>
      <c r="DO28" s="686"/>
      <c r="DP28" s="686"/>
      <c r="DQ28" s="686"/>
      <c r="DR28" s="686"/>
      <c r="DS28" s="686"/>
      <c r="DT28" s="686"/>
      <c r="DU28" s="686"/>
      <c r="DV28" s="687"/>
      <c r="DW28" s="690">
        <v>11.5</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145579</v>
      </c>
      <c r="S29" s="686"/>
      <c r="T29" s="686"/>
      <c r="U29" s="686"/>
      <c r="V29" s="686"/>
      <c r="W29" s="686"/>
      <c r="X29" s="686"/>
      <c r="Y29" s="687"/>
      <c r="Z29" s="688">
        <v>0.9</v>
      </c>
      <c r="AA29" s="688"/>
      <c r="AB29" s="688"/>
      <c r="AC29" s="688"/>
      <c r="AD29" s="689">
        <v>946</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809963</v>
      </c>
      <c r="CS29" s="722"/>
      <c r="CT29" s="722"/>
      <c r="CU29" s="722"/>
      <c r="CV29" s="722"/>
      <c r="CW29" s="722"/>
      <c r="CX29" s="722"/>
      <c r="CY29" s="723"/>
      <c r="CZ29" s="690">
        <v>5.3</v>
      </c>
      <c r="DA29" s="719"/>
      <c r="DB29" s="719"/>
      <c r="DC29" s="724"/>
      <c r="DD29" s="694">
        <v>808155</v>
      </c>
      <c r="DE29" s="722"/>
      <c r="DF29" s="722"/>
      <c r="DG29" s="722"/>
      <c r="DH29" s="722"/>
      <c r="DI29" s="722"/>
      <c r="DJ29" s="722"/>
      <c r="DK29" s="723"/>
      <c r="DL29" s="694">
        <v>808155</v>
      </c>
      <c r="DM29" s="722"/>
      <c r="DN29" s="722"/>
      <c r="DO29" s="722"/>
      <c r="DP29" s="722"/>
      <c r="DQ29" s="722"/>
      <c r="DR29" s="722"/>
      <c r="DS29" s="722"/>
      <c r="DT29" s="722"/>
      <c r="DU29" s="722"/>
      <c r="DV29" s="723"/>
      <c r="DW29" s="690">
        <v>11.5</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139666</v>
      </c>
      <c r="S30" s="686"/>
      <c r="T30" s="686"/>
      <c r="U30" s="686"/>
      <c r="V30" s="686"/>
      <c r="W30" s="686"/>
      <c r="X30" s="686"/>
      <c r="Y30" s="687"/>
      <c r="Z30" s="688">
        <v>0.9</v>
      </c>
      <c r="AA30" s="688"/>
      <c r="AB30" s="688"/>
      <c r="AC30" s="688"/>
      <c r="AD30" s="689" t="s">
        <v>237</v>
      </c>
      <c r="AE30" s="689"/>
      <c r="AF30" s="689"/>
      <c r="AG30" s="689"/>
      <c r="AH30" s="689"/>
      <c r="AI30" s="689"/>
      <c r="AJ30" s="689"/>
      <c r="AK30" s="689"/>
      <c r="AL30" s="690" t="s">
        <v>237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765725</v>
      </c>
      <c r="CS30" s="686"/>
      <c r="CT30" s="686"/>
      <c r="CU30" s="686"/>
      <c r="CV30" s="686"/>
      <c r="CW30" s="686"/>
      <c r="CX30" s="686"/>
      <c r="CY30" s="687"/>
      <c r="CZ30" s="690">
        <v>5</v>
      </c>
      <c r="DA30" s="719"/>
      <c r="DB30" s="719"/>
      <c r="DC30" s="724"/>
      <c r="DD30" s="694">
        <v>763917</v>
      </c>
      <c r="DE30" s="686"/>
      <c r="DF30" s="686"/>
      <c r="DG30" s="686"/>
      <c r="DH30" s="686"/>
      <c r="DI30" s="686"/>
      <c r="DJ30" s="686"/>
      <c r="DK30" s="687"/>
      <c r="DL30" s="694">
        <v>763917</v>
      </c>
      <c r="DM30" s="686"/>
      <c r="DN30" s="686"/>
      <c r="DO30" s="686"/>
      <c r="DP30" s="686"/>
      <c r="DQ30" s="686"/>
      <c r="DR30" s="686"/>
      <c r="DS30" s="686"/>
      <c r="DT30" s="686"/>
      <c r="DU30" s="686"/>
      <c r="DV30" s="687"/>
      <c r="DW30" s="690">
        <v>10.9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6107461</v>
      </c>
      <c r="S31" s="686"/>
      <c r="T31" s="686"/>
      <c r="U31" s="686"/>
      <c r="V31" s="686"/>
      <c r="W31" s="686"/>
      <c r="X31" s="686"/>
      <c r="Y31" s="687"/>
      <c r="Z31" s="688">
        <v>37.5</v>
      </c>
      <c r="AA31" s="688"/>
      <c r="AB31" s="688"/>
      <c r="AC31" s="688"/>
      <c r="AD31" s="689" t="s">
        <v>237</v>
      </c>
      <c r="AE31" s="689"/>
      <c r="AF31" s="689"/>
      <c r="AG31" s="689"/>
      <c r="AH31" s="689"/>
      <c r="AI31" s="689"/>
      <c r="AJ31" s="689"/>
      <c r="AK31" s="689"/>
      <c r="AL31" s="690" t="s">
        <v>237</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41">
        <v>98.8</v>
      </c>
      <c r="BH31" s="737"/>
      <c r="BI31" s="737"/>
      <c r="BJ31" s="737"/>
      <c r="BK31" s="737"/>
      <c r="BL31" s="737"/>
      <c r="BM31" s="680">
        <v>96.9</v>
      </c>
      <c r="BN31" s="737"/>
      <c r="BO31" s="737"/>
      <c r="BP31" s="737"/>
      <c r="BQ31" s="738"/>
      <c r="BR31" s="741">
        <v>99.3</v>
      </c>
      <c r="BS31" s="737"/>
      <c r="BT31" s="737"/>
      <c r="BU31" s="737"/>
      <c r="BV31" s="737"/>
      <c r="BW31" s="737"/>
      <c r="BX31" s="680">
        <v>97</v>
      </c>
      <c r="BY31" s="737"/>
      <c r="BZ31" s="737"/>
      <c r="CA31" s="737"/>
      <c r="CB31" s="738"/>
      <c r="CD31" s="733"/>
      <c r="CE31" s="734"/>
      <c r="CF31" s="700" t="s">
        <v>311</v>
      </c>
      <c r="CG31" s="701"/>
      <c r="CH31" s="701"/>
      <c r="CI31" s="701"/>
      <c r="CJ31" s="701"/>
      <c r="CK31" s="701"/>
      <c r="CL31" s="701"/>
      <c r="CM31" s="701"/>
      <c r="CN31" s="701"/>
      <c r="CO31" s="701"/>
      <c r="CP31" s="701"/>
      <c r="CQ31" s="702"/>
      <c r="CR31" s="685">
        <v>44238</v>
      </c>
      <c r="CS31" s="722"/>
      <c r="CT31" s="722"/>
      <c r="CU31" s="722"/>
      <c r="CV31" s="722"/>
      <c r="CW31" s="722"/>
      <c r="CX31" s="722"/>
      <c r="CY31" s="723"/>
      <c r="CZ31" s="690">
        <v>0.3</v>
      </c>
      <c r="DA31" s="719"/>
      <c r="DB31" s="719"/>
      <c r="DC31" s="724"/>
      <c r="DD31" s="694">
        <v>44238</v>
      </c>
      <c r="DE31" s="722"/>
      <c r="DF31" s="722"/>
      <c r="DG31" s="722"/>
      <c r="DH31" s="722"/>
      <c r="DI31" s="722"/>
      <c r="DJ31" s="722"/>
      <c r="DK31" s="723"/>
      <c r="DL31" s="694">
        <v>44238</v>
      </c>
      <c r="DM31" s="722"/>
      <c r="DN31" s="722"/>
      <c r="DO31" s="722"/>
      <c r="DP31" s="722"/>
      <c r="DQ31" s="722"/>
      <c r="DR31" s="722"/>
      <c r="DS31" s="722"/>
      <c r="DT31" s="722"/>
      <c r="DU31" s="722"/>
      <c r="DV31" s="723"/>
      <c r="DW31" s="690">
        <v>0.6</v>
      </c>
      <c r="DX31" s="719"/>
      <c r="DY31" s="719"/>
      <c r="DZ31" s="719"/>
      <c r="EA31" s="719"/>
      <c r="EB31" s="719"/>
      <c r="EC31" s="720"/>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237</v>
      </c>
      <c r="S32" s="686"/>
      <c r="T32" s="686"/>
      <c r="U32" s="686"/>
      <c r="V32" s="686"/>
      <c r="W32" s="686"/>
      <c r="X32" s="686"/>
      <c r="Y32" s="687"/>
      <c r="Z32" s="688" t="s">
        <v>237</v>
      </c>
      <c r="AA32" s="688"/>
      <c r="AB32" s="688"/>
      <c r="AC32" s="688"/>
      <c r="AD32" s="689" t="s">
        <v>128</v>
      </c>
      <c r="AE32" s="689"/>
      <c r="AF32" s="689"/>
      <c r="AG32" s="689"/>
      <c r="AH32" s="689"/>
      <c r="AI32" s="689"/>
      <c r="AJ32" s="689"/>
      <c r="AK32" s="689"/>
      <c r="AL32" s="690" t="s">
        <v>237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99.1</v>
      </c>
      <c r="BH32" s="722"/>
      <c r="BI32" s="722"/>
      <c r="BJ32" s="722"/>
      <c r="BK32" s="722"/>
      <c r="BL32" s="722"/>
      <c r="BM32" s="691">
        <v>97.9</v>
      </c>
      <c r="BN32" s="739"/>
      <c r="BO32" s="739"/>
      <c r="BP32" s="739"/>
      <c r="BQ32" s="740"/>
      <c r="BR32" s="751">
        <v>99.7</v>
      </c>
      <c r="BS32" s="722"/>
      <c r="BT32" s="722"/>
      <c r="BU32" s="722"/>
      <c r="BV32" s="722"/>
      <c r="BW32" s="722"/>
      <c r="BX32" s="691">
        <v>97.6</v>
      </c>
      <c r="BY32" s="739"/>
      <c r="BZ32" s="739"/>
      <c r="CA32" s="739"/>
      <c r="CB32" s="740"/>
      <c r="CD32" s="735"/>
      <c r="CE32" s="736"/>
      <c r="CF32" s="700" t="s">
        <v>315</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237</v>
      </c>
      <c r="DA32" s="719"/>
      <c r="DB32" s="719"/>
      <c r="DC32" s="724"/>
      <c r="DD32" s="694" t="s">
        <v>128</v>
      </c>
      <c r="DE32" s="686"/>
      <c r="DF32" s="686"/>
      <c r="DG32" s="686"/>
      <c r="DH32" s="686"/>
      <c r="DI32" s="686"/>
      <c r="DJ32" s="686"/>
      <c r="DK32" s="687"/>
      <c r="DL32" s="694" t="s">
        <v>237</v>
      </c>
      <c r="DM32" s="686"/>
      <c r="DN32" s="686"/>
      <c r="DO32" s="686"/>
      <c r="DP32" s="686"/>
      <c r="DQ32" s="686"/>
      <c r="DR32" s="686"/>
      <c r="DS32" s="686"/>
      <c r="DT32" s="686"/>
      <c r="DU32" s="686"/>
      <c r="DV32" s="687"/>
      <c r="DW32" s="690" t="s">
        <v>237</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1012380</v>
      </c>
      <c r="S33" s="686"/>
      <c r="T33" s="686"/>
      <c r="U33" s="686"/>
      <c r="V33" s="686"/>
      <c r="W33" s="686"/>
      <c r="X33" s="686"/>
      <c r="Y33" s="687"/>
      <c r="Z33" s="688">
        <v>6.2</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98.3</v>
      </c>
      <c r="BH33" s="756"/>
      <c r="BI33" s="756"/>
      <c r="BJ33" s="756"/>
      <c r="BK33" s="756"/>
      <c r="BL33" s="756"/>
      <c r="BM33" s="757">
        <v>96</v>
      </c>
      <c r="BN33" s="756"/>
      <c r="BO33" s="756"/>
      <c r="BP33" s="756"/>
      <c r="BQ33" s="758"/>
      <c r="BR33" s="755">
        <v>98.9</v>
      </c>
      <c r="BS33" s="756"/>
      <c r="BT33" s="756"/>
      <c r="BU33" s="756"/>
      <c r="BV33" s="756"/>
      <c r="BW33" s="756"/>
      <c r="BX33" s="757">
        <v>96.4</v>
      </c>
      <c r="BY33" s="756"/>
      <c r="BZ33" s="756"/>
      <c r="CA33" s="756"/>
      <c r="CB33" s="758"/>
      <c r="CD33" s="700" t="s">
        <v>318</v>
      </c>
      <c r="CE33" s="701"/>
      <c r="CF33" s="701"/>
      <c r="CG33" s="701"/>
      <c r="CH33" s="701"/>
      <c r="CI33" s="701"/>
      <c r="CJ33" s="701"/>
      <c r="CK33" s="701"/>
      <c r="CL33" s="701"/>
      <c r="CM33" s="701"/>
      <c r="CN33" s="701"/>
      <c r="CO33" s="701"/>
      <c r="CP33" s="701"/>
      <c r="CQ33" s="702"/>
      <c r="CR33" s="685">
        <v>8177683</v>
      </c>
      <c r="CS33" s="722"/>
      <c r="CT33" s="722"/>
      <c r="CU33" s="722"/>
      <c r="CV33" s="722"/>
      <c r="CW33" s="722"/>
      <c r="CX33" s="722"/>
      <c r="CY33" s="723"/>
      <c r="CZ33" s="690">
        <v>53.2</v>
      </c>
      <c r="DA33" s="719"/>
      <c r="DB33" s="719"/>
      <c r="DC33" s="724"/>
      <c r="DD33" s="694">
        <v>3521638</v>
      </c>
      <c r="DE33" s="722"/>
      <c r="DF33" s="722"/>
      <c r="DG33" s="722"/>
      <c r="DH33" s="722"/>
      <c r="DI33" s="722"/>
      <c r="DJ33" s="722"/>
      <c r="DK33" s="723"/>
      <c r="DL33" s="694">
        <v>2916084</v>
      </c>
      <c r="DM33" s="722"/>
      <c r="DN33" s="722"/>
      <c r="DO33" s="722"/>
      <c r="DP33" s="722"/>
      <c r="DQ33" s="722"/>
      <c r="DR33" s="722"/>
      <c r="DS33" s="722"/>
      <c r="DT33" s="722"/>
      <c r="DU33" s="722"/>
      <c r="DV33" s="723"/>
      <c r="DW33" s="690">
        <v>41.6</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268105</v>
      </c>
      <c r="S34" s="686"/>
      <c r="T34" s="686"/>
      <c r="U34" s="686"/>
      <c r="V34" s="686"/>
      <c r="W34" s="686"/>
      <c r="X34" s="686"/>
      <c r="Y34" s="687"/>
      <c r="Z34" s="688">
        <v>1.6</v>
      </c>
      <c r="AA34" s="688"/>
      <c r="AB34" s="688"/>
      <c r="AC34" s="688"/>
      <c r="AD34" s="689">
        <v>8357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1716417</v>
      </c>
      <c r="CS34" s="686"/>
      <c r="CT34" s="686"/>
      <c r="CU34" s="686"/>
      <c r="CV34" s="686"/>
      <c r="CW34" s="686"/>
      <c r="CX34" s="686"/>
      <c r="CY34" s="687"/>
      <c r="CZ34" s="690">
        <v>11.2</v>
      </c>
      <c r="DA34" s="719"/>
      <c r="DB34" s="719"/>
      <c r="DC34" s="724"/>
      <c r="DD34" s="694">
        <v>1116929</v>
      </c>
      <c r="DE34" s="686"/>
      <c r="DF34" s="686"/>
      <c r="DG34" s="686"/>
      <c r="DH34" s="686"/>
      <c r="DI34" s="686"/>
      <c r="DJ34" s="686"/>
      <c r="DK34" s="687"/>
      <c r="DL34" s="694">
        <v>1070110</v>
      </c>
      <c r="DM34" s="686"/>
      <c r="DN34" s="686"/>
      <c r="DO34" s="686"/>
      <c r="DP34" s="686"/>
      <c r="DQ34" s="686"/>
      <c r="DR34" s="686"/>
      <c r="DS34" s="686"/>
      <c r="DT34" s="686"/>
      <c r="DU34" s="686"/>
      <c r="DV34" s="687"/>
      <c r="DW34" s="690">
        <v>15.3</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36251</v>
      </c>
      <c r="S35" s="686"/>
      <c r="T35" s="686"/>
      <c r="U35" s="686"/>
      <c r="V35" s="686"/>
      <c r="W35" s="686"/>
      <c r="X35" s="686"/>
      <c r="Y35" s="687"/>
      <c r="Z35" s="688">
        <v>0.2</v>
      </c>
      <c r="AA35" s="688"/>
      <c r="AB35" s="688"/>
      <c r="AC35" s="688"/>
      <c r="AD35" s="689" t="s">
        <v>237</v>
      </c>
      <c r="AE35" s="689"/>
      <c r="AF35" s="689"/>
      <c r="AG35" s="689"/>
      <c r="AH35" s="689"/>
      <c r="AI35" s="689"/>
      <c r="AJ35" s="689"/>
      <c r="AK35" s="689"/>
      <c r="AL35" s="690" t="s">
        <v>237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212511</v>
      </c>
      <c r="CS35" s="722"/>
      <c r="CT35" s="722"/>
      <c r="CU35" s="722"/>
      <c r="CV35" s="722"/>
      <c r="CW35" s="722"/>
      <c r="CX35" s="722"/>
      <c r="CY35" s="723"/>
      <c r="CZ35" s="690">
        <v>1.4</v>
      </c>
      <c r="DA35" s="719"/>
      <c r="DB35" s="719"/>
      <c r="DC35" s="724"/>
      <c r="DD35" s="694">
        <v>175978</v>
      </c>
      <c r="DE35" s="722"/>
      <c r="DF35" s="722"/>
      <c r="DG35" s="722"/>
      <c r="DH35" s="722"/>
      <c r="DI35" s="722"/>
      <c r="DJ35" s="722"/>
      <c r="DK35" s="723"/>
      <c r="DL35" s="694">
        <v>174431</v>
      </c>
      <c r="DM35" s="722"/>
      <c r="DN35" s="722"/>
      <c r="DO35" s="722"/>
      <c r="DP35" s="722"/>
      <c r="DQ35" s="722"/>
      <c r="DR35" s="722"/>
      <c r="DS35" s="722"/>
      <c r="DT35" s="722"/>
      <c r="DU35" s="722"/>
      <c r="DV35" s="723"/>
      <c r="DW35" s="690">
        <v>2.5</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35000</v>
      </c>
      <c r="S36" s="686"/>
      <c r="T36" s="686"/>
      <c r="U36" s="686"/>
      <c r="V36" s="686"/>
      <c r="W36" s="686"/>
      <c r="X36" s="686"/>
      <c r="Y36" s="687"/>
      <c r="Z36" s="688">
        <v>0.2</v>
      </c>
      <c r="AA36" s="688"/>
      <c r="AB36" s="688"/>
      <c r="AC36" s="688"/>
      <c r="AD36" s="689" t="s">
        <v>237</v>
      </c>
      <c r="AE36" s="689"/>
      <c r="AF36" s="689"/>
      <c r="AG36" s="689"/>
      <c r="AH36" s="689"/>
      <c r="AI36" s="689"/>
      <c r="AJ36" s="689"/>
      <c r="AK36" s="689"/>
      <c r="AL36" s="690" t="s">
        <v>237</v>
      </c>
      <c r="AM36" s="691"/>
      <c r="AN36" s="691"/>
      <c r="AO36" s="692"/>
      <c r="AP36" s="235"/>
      <c r="AQ36" s="759" t="s">
        <v>326</v>
      </c>
      <c r="AR36" s="760"/>
      <c r="AS36" s="760"/>
      <c r="AT36" s="760"/>
      <c r="AU36" s="760"/>
      <c r="AV36" s="760"/>
      <c r="AW36" s="760"/>
      <c r="AX36" s="760"/>
      <c r="AY36" s="761"/>
      <c r="AZ36" s="674">
        <v>1402713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-7507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4831419</v>
      </c>
      <c r="CS36" s="686"/>
      <c r="CT36" s="686"/>
      <c r="CU36" s="686"/>
      <c r="CV36" s="686"/>
      <c r="CW36" s="686"/>
      <c r="CX36" s="686"/>
      <c r="CY36" s="687"/>
      <c r="CZ36" s="690">
        <v>31.4</v>
      </c>
      <c r="DA36" s="719"/>
      <c r="DB36" s="719"/>
      <c r="DC36" s="724"/>
      <c r="DD36" s="694">
        <v>1064361</v>
      </c>
      <c r="DE36" s="686"/>
      <c r="DF36" s="686"/>
      <c r="DG36" s="686"/>
      <c r="DH36" s="686"/>
      <c r="DI36" s="686"/>
      <c r="DJ36" s="686"/>
      <c r="DK36" s="687"/>
      <c r="DL36" s="694">
        <v>883011</v>
      </c>
      <c r="DM36" s="686"/>
      <c r="DN36" s="686"/>
      <c r="DO36" s="686"/>
      <c r="DP36" s="686"/>
      <c r="DQ36" s="686"/>
      <c r="DR36" s="686"/>
      <c r="DS36" s="686"/>
      <c r="DT36" s="686"/>
      <c r="DU36" s="686"/>
      <c r="DV36" s="687"/>
      <c r="DW36" s="690">
        <v>12.6</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507810</v>
      </c>
      <c r="S37" s="686"/>
      <c r="T37" s="686"/>
      <c r="U37" s="686"/>
      <c r="V37" s="686"/>
      <c r="W37" s="686"/>
      <c r="X37" s="686"/>
      <c r="Y37" s="687"/>
      <c r="Z37" s="688">
        <v>3.1</v>
      </c>
      <c r="AA37" s="688"/>
      <c r="AB37" s="688"/>
      <c r="AC37" s="688"/>
      <c r="AD37" s="689" t="s">
        <v>237</v>
      </c>
      <c r="AE37" s="689"/>
      <c r="AF37" s="689"/>
      <c r="AG37" s="689"/>
      <c r="AH37" s="689"/>
      <c r="AI37" s="689"/>
      <c r="AJ37" s="689"/>
      <c r="AK37" s="689"/>
      <c r="AL37" s="690" t="s">
        <v>237</v>
      </c>
      <c r="AM37" s="691"/>
      <c r="AN37" s="691"/>
      <c r="AO37" s="692"/>
      <c r="AQ37" s="763" t="s">
        <v>330</v>
      </c>
      <c r="AR37" s="764"/>
      <c r="AS37" s="764"/>
      <c r="AT37" s="764"/>
      <c r="AU37" s="764"/>
      <c r="AV37" s="764"/>
      <c r="AW37" s="764"/>
      <c r="AX37" s="764"/>
      <c r="AY37" s="765"/>
      <c r="AZ37" s="685">
        <v>235000</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-47596</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489512</v>
      </c>
      <c r="CS37" s="722"/>
      <c r="CT37" s="722"/>
      <c r="CU37" s="722"/>
      <c r="CV37" s="722"/>
      <c r="CW37" s="722"/>
      <c r="CX37" s="722"/>
      <c r="CY37" s="723"/>
      <c r="CZ37" s="690">
        <v>3.2</v>
      </c>
      <c r="DA37" s="719"/>
      <c r="DB37" s="719"/>
      <c r="DC37" s="724"/>
      <c r="DD37" s="694">
        <v>489512</v>
      </c>
      <c r="DE37" s="722"/>
      <c r="DF37" s="722"/>
      <c r="DG37" s="722"/>
      <c r="DH37" s="722"/>
      <c r="DI37" s="722"/>
      <c r="DJ37" s="722"/>
      <c r="DK37" s="723"/>
      <c r="DL37" s="694">
        <v>489512</v>
      </c>
      <c r="DM37" s="722"/>
      <c r="DN37" s="722"/>
      <c r="DO37" s="722"/>
      <c r="DP37" s="722"/>
      <c r="DQ37" s="722"/>
      <c r="DR37" s="722"/>
      <c r="DS37" s="722"/>
      <c r="DT37" s="722"/>
      <c r="DU37" s="722"/>
      <c r="DV37" s="723"/>
      <c r="DW37" s="690">
        <v>7</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240984</v>
      </c>
      <c r="S38" s="686"/>
      <c r="T38" s="686"/>
      <c r="U38" s="686"/>
      <c r="V38" s="686"/>
      <c r="W38" s="686"/>
      <c r="X38" s="686"/>
      <c r="Y38" s="687"/>
      <c r="Z38" s="688">
        <v>1.5</v>
      </c>
      <c r="AA38" s="688"/>
      <c r="AB38" s="688"/>
      <c r="AC38" s="688"/>
      <c r="AD38" s="689">
        <v>29490</v>
      </c>
      <c r="AE38" s="689"/>
      <c r="AF38" s="689"/>
      <c r="AG38" s="689"/>
      <c r="AH38" s="689"/>
      <c r="AI38" s="689"/>
      <c r="AJ38" s="689"/>
      <c r="AK38" s="689"/>
      <c r="AL38" s="690">
        <v>0.4</v>
      </c>
      <c r="AM38" s="691"/>
      <c r="AN38" s="691"/>
      <c r="AO38" s="692"/>
      <c r="AQ38" s="763" t="s">
        <v>334</v>
      </c>
      <c r="AR38" s="764"/>
      <c r="AS38" s="764"/>
      <c r="AT38" s="764"/>
      <c r="AU38" s="764"/>
      <c r="AV38" s="764"/>
      <c r="AW38" s="764"/>
      <c r="AX38" s="764"/>
      <c r="AY38" s="765"/>
      <c r="AZ38" s="685" t="s">
        <v>237</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4225</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1167713</v>
      </c>
      <c r="CS38" s="686"/>
      <c r="CT38" s="686"/>
      <c r="CU38" s="686"/>
      <c r="CV38" s="686"/>
      <c r="CW38" s="686"/>
      <c r="CX38" s="686"/>
      <c r="CY38" s="687"/>
      <c r="CZ38" s="690">
        <v>7.6</v>
      </c>
      <c r="DA38" s="719"/>
      <c r="DB38" s="719"/>
      <c r="DC38" s="724"/>
      <c r="DD38" s="694">
        <v>918640</v>
      </c>
      <c r="DE38" s="686"/>
      <c r="DF38" s="686"/>
      <c r="DG38" s="686"/>
      <c r="DH38" s="686"/>
      <c r="DI38" s="686"/>
      <c r="DJ38" s="686"/>
      <c r="DK38" s="687"/>
      <c r="DL38" s="694">
        <v>788532</v>
      </c>
      <c r="DM38" s="686"/>
      <c r="DN38" s="686"/>
      <c r="DO38" s="686"/>
      <c r="DP38" s="686"/>
      <c r="DQ38" s="686"/>
      <c r="DR38" s="686"/>
      <c r="DS38" s="686"/>
      <c r="DT38" s="686"/>
      <c r="DU38" s="686"/>
      <c r="DV38" s="687"/>
      <c r="DW38" s="690">
        <v>11.2</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1011034</v>
      </c>
      <c r="S39" s="686"/>
      <c r="T39" s="686"/>
      <c r="U39" s="686"/>
      <c r="V39" s="686"/>
      <c r="W39" s="686"/>
      <c r="X39" s="686"/>
      <c r="Y39" s="687"/>
      <c r="Z39" s="688">
        <v>6.2</v>
      </c>
      <c r="AA39" s="688"/>
      <c r="AB39" s="688"/>
      <c r="AC39" s="688"/>
      <c r="AD39" s="689" t="s">
        <v>237</v>
      </c>
      <c r="AE39" s="689"/>
      <c r="AF39" s="689"/>
      <c r="AG39" s="689"/>
      <c r="AH39" s="689"/>
      <c r="AI39" s="689"/>
      <c r="AJ39" s="689"/>
      <c r="AK39" s="689"/>
      <c r="AL39" s="690" t="s">
        <v>237</v>
      </c>
      <c r="AM39" s="691"/>
      <c r="AN39" s="691"/>
      <c r="AO39" s="692"/>
      <c r="AQ39" s="763" t="s">
        <v>338</v>
      </c>
      <c r="AR39" s="764"/>
      <c r="AS39" s="764"/>
      <c r="AT39" s="764"/>
      <c r="AU39" s="764"/>
      <c r="AV39" s="764"/>
      <c r="AW39" s="764"/>
      <c r="AX39" s="764"/>
      <c r="AY39" s="765"/>
      <c r="AZ39" s="685" t="s">
        <v>128</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6818</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249623</v>
      </c>
      <c r="CS39" s="722"/>
      <c r="CT39" s="722"/>
      <c r="CU39" s="722"/>
      <c r="CV39" s="722"/>
      <c r="CW39" s="722"/>
      <c r="CX39" s="722"/>
      <c r="CY39" s="723"/>
      <c r="CZ39" s="690">
        <v>1.6</v>
      </c>
      <c r="DA39" s="719"/>
      <c r="DB39" s="719"/>
      <c r="DC39" s="724"/>
      <c r="DD39" s="694">
        <v>245730</v>
      </c>
      <c r="DE39" s="722"/>
      <c r="DF39" s="722"/>
      <c r="DG39" s="722"/>
      <c r="DH39" s="722"/>
      <c r="DI39" s="722"/>
      <c r="DJ39" s="722"/>
      <c r="DK39" s="723"/>
      <c r="DL39" s="694" t="s">
        <v>237</v>
      </c>
      <c r="DM39" s="722"/>
      <c r="DN39" s="722"/>
      <c r="DO39" s="722"/>
      <c r="DP39" s="722"/>
      <c r="DQ39" s="722"/>
      <c r="DR39" s="722"/>
      <c r="DS39" s="722"/>
      <c r="DT39" s="722"/>
      <c r="DU39" s="722"/>
      <c r="DV39" s="723"/>
      <c r="DW39" s="690" t="s">
        <v>237</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237</v>
      </c>
      <c r="AA40" s="688"/>
      <c r="AB40" s="688"/>
      <c r="AC40" s="688"/>
      <c r="AD40" s="689" t="s">
        <v>237</v>
      </c>
      <c r="AE40" s="689"/>
      <c r="AF40" s="689"/>
      <c r="AG40" s="689"/>
      <c r="AH40" s="689"/>
      <c r="AI40" s="689"/>
      <c r="AJ40" s="689"/>
      <c r="AK40" s="689"/>
      <c r="AL40" s="690" t="s">
        <v>237</v>
      </c>
      <c r="AM40" s="691"/>
      <c r="AN40" s="691"/>
      <c r="AO40" s="692"/>
      <c r="AQ40" s="763" t="s">
        <v>342</v>
      </c>
      <c r="AR40" s="764"/>
      <c r="AS40" s="764"/>
      <c r="AT40" s="764"/>
      <c r="AU40" s="764"/>
      <c r="AV40" s="764"/>
      <c r="AW40" s="764"/>
      <c r="AX40" s="764"/>
      <c r="AY40" s="765"/>
      <c r="AZ40" s="685" t="s">
        <v>237</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94</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t="s">
        <v>128</v>
      </c>
      <c r="CS40" s="686"/>
      <c r="CT40" s="686"/>
      <c r="CU40" s="686"/>
      <c r="CV40" s="686"/>
      <c r="CW40" s="686"/>
      <c r="CX40" s="686"/>
      <c r="CY40" s="687"/>
      <c r="CZ40" s="690" t="s">
        <v>237</v>
      </c>
      <c r="DA40" s="719"/>
      <c r="DB40" s="719"/>
      <c r="DC40" s="724"/>
      <c r="DD40" s="694" t="s">
        <v>237</v>
      </c>
      <c r="DE40" s="686"/>
      <c r="DF40" s="686"/>
      <c r="DG40" s="686"/>
      <c r="DH40" s="686"/>
      <c r="DI40" s="686"/>
      <c r="DJ40" s="686"/>
      <c r="DK40" s="687"/>
      <c r="DL40" s="694" t="s">
        <v>128</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237</v>
      </c>
      <c r="AE41" s="689"/>
      <c r="AF41" s="689"/>
      <c r="AG41" s="689"/>
      <c r="AH41" s="689"/>
      <c r="AI41" s="689"/>
      <c r="AJ41" s="689"/>
      <c r="AK41" s="689"/>
      <c r="AL41" s="690" t="s">
        <v>237</v>
      </c>
      <c r="AM41" s="691"/>
      <c r="AN41" s="691"/>
      <c r="AO41" s="692"/>
      <c r="AQ41" s="763" t="s">
        <v>347</v>
      </c>
      <c r="AR41" s="764"/>
      <c r="AS41" s="764"/>
      <c r="AT41" s="764"/>
      <c r="AU41" s="764"/>
      <c r="AV41" s="764"/>
      <c r="AW41" s="764"/>
      <c r="AX41" s="764"/>
      <c r="AY41" s="765"/>
      <c r="AZ41" s="685">
        <v>318815</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237</v>
      </c>
      <c r="CS41" s="722"/>
      <c r="CT41" s="722"/>
      <c r="CU41" s="722"/>
      <c r="CV41" s="722"/>
      <c r="CW41" s="722"/>
      <c r="CX41" s="722"/>
      <c r="CY41" s="723"/>
      <c r="CZ41" s="690" t="s">
        <v>237</v>
      </c>
      <c r="DA41" s="719"/>
      <c r="DB41" s="719"/>
      <c r="DC41" s="724"/>
      <c r="DD41" s="694" t="s">
        <v>237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416734</v>
      </c>
      <c r="S42" s="686"/>
      <c r="T42" s="686"/>
      <c r="U42" s="686"/>
      <c r="V42" s="686"/>
      <c r="W42" s="686"/>
      <c r="X42" s="686"/>
      <c r="Y42" s="687"/>
      <c r="Z42" s="688">
        <v>2.6</v>
      </c>
      <c r="AA42" s="688"/>
      <c r="AB42" s="688"/>
      <c r="AC42" s="688"/>
      <c r="AD42" s="689" t="s">
        <v>128</v>
      </c>
      <c r="AE42" s="689"/>
      <c r="AF42" s="689"/>
      <c r="AG42" s="689"/>
      <c r="AH42" s="689"/>
      <c r="AI42" s="689"/>
      <c r="AJ42" s="689"/>
      <c r="AK42" s="689"/>
      <c r="AL42" s="690" t="s">
        <v>237</v>
      </c>
      <c r="AM42" s="691"/>
      <c r="AN42" s="691"/>
      <c r="AO42" s="692"/>
      <c r="AQ42" s="784" t="s">
        <v>351</v>
      </c>
      <c r="AR42" s="785"/>
      <c r="AS42" s="785"/>
      <c r="AT42" s="785"/>
      <c r="AU42" s="785"/>
      <c r="AV42" s="785"/>
      <c r="AW42" s="785"/>
      <c r="AX42" s="785"/>
      <c r="AY42" s="786"/>
      <c r="AZ42" s="776">
        <v>848898</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347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1524839</v>
      </c>
      <c r="CS42" s="686"/>
      <c r="CT42" s="686"/>
      <c r="CU42" s="686"/>
      <c r="CV42" s="686"/>
      <c r="CW42" s="686"/>
      <c r="CX42" s="686"/>
      <c r="CY42" s="687"/>
      <c r="CZ42" s="690">
        <v>9.9</v>
      </c>
      <c r="DA42" s="691"/>
      <c r="DB42" s="691"/>
      <c r="DC42" s="703"/>
      <c r="DD42" s="694">
        <v>378739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16292839</v>
      </c>
      <c r="S43" s="777"/>
      <c r="T43" s="777"/>
      <c r="U43" s="777"/>
      <c r="V43" s="777"/>
      <c r="W43" s="777"/>
      <c r="X43" s="777"/>
      <c r="Y43" s="778"/>
      <c r="Z43" s="779">
        <v>100</v>
      </c>
      <c r="AA43" s="779"/>
      <c r="AB43" s="779"/>
      <c r="AC43" s="779"/>
      <c r="AD43" s="780">
        <v>6593972</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49477</v>
      </c>
      <c r="CS43" s="722"/>
      <c r="CT43" s="722"/>
      <c r="CU43" s="722"/>
      <c r="CV43" s="722"/>
      <c r="CW43" s="722"/>
      <c r="CX43" s="722"/>
      <c r="CY43" s="723"/>
      <c r="CZ43" s="690">
        <v>0.3</v>
      </c>
      <c r="DA43" s="719"/>
      <c r="DB43" s="719"/>
      <c r="DC43" s="724"/>
      <c r="DD43" s="694">
        <v>49477</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1524839</v>
      </c>
      <c r="CS44" s="686"/>
      <c r="CT44" s="686"/>
      <c r="CU44" s="686"/>
      <c r="CV44" s="686"/>
      <c r="CW44" s="686"/>
      <c r="CX44" s="686"/>
      <c r="CY44" s="687"/>
      <c r="CZ44" s="690">
        <v>9.9</v>
      </c>
      <c r="DA44" s="691"/>
      <c r="DB44" s="691"/>
      <c r="DC44" s="703"/>
      <c r="DD44" s="694">
        <v>378739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842805</v>
      </c>
      <c r="CS45" s="722"/>
      <c r="CT45" s="722"/>
      <c r="CU45" s="722"/>
      <c r="CV45" s="722"/>
      <c r="CW45" s="722"/>
      <c r="CX45" s="722"/>
      <c r="CY45" s="723"/>
      <c r="CZ45" s="690">
        <v>5.5</v>
      </c>
      <c r="DA45" s="719"/>
      <c r="DB45" s="719"/>
      <c r="DC45" s="724"/>
      <c r="DD45" s="694">
        <v>67151</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668583</v>
      </c>
      <c r="CS46" s="686"/>
      <c r="CT46" s="686"/>
      <c r="CU46" s="686"/>
      <c r="CV46" s="686"/>
      <c r="CW46" s="686"/>
      <c r="CX46" s="686"/>
      <c r="CY46" s="687"/>
      <c r="CZ46" s="690">
        <v>4.4000000000000004</v>
      </c>
      <c r="DA46" s="691"/>
      <c r="DB46" s="691"/>
      <c r="DC46" s="703"/>
      <c r="DD46" s="694">
        <v>310137</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128</v>
      </c>
      <c r="CS47" s="722"/>
      <c r="CT47" s="722"/>
      <c r="CU47" s="722"/>
      <c r="CV47" s="722"/>
      <c r="CW47" s="722"/>
      <c r="CX47" s="722"/>
      <c r="CY47" s="723"/>
      <c r="CZ47" s="690" t="s">
        <v>237</v>
      </c>
      <c r="DA47" s="719"/>
      <c r="DB47" s="719"/>
      <c r="DC47" s="724"/>
      <c r="DD47" s="694" t="s">
        <v>237</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15364712</v>
      </c>
      <c r="CS49" s="756"/>
      <c r="CT49" s="756"/>
      <c r="CU49" s="756"/>
      <c r="CV49" s="756"/>
      <c r="CW49" s="756"/>
      <c r="CX49" s="756"/>
      <c r="CY49" s="787"/>
      <c r="CZ49" s="781">
        <v>100</v>
      </c>
      <c r="DA49" s="788"/>
      <c r="DB49" s="788"/>
      <c r="DC49" s="789"/>
      <c r="DD49" s="790">
        <v>7286324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DPo6MjlHPq3dTJ9L5djZdt9Sb+YaeapCprkI5n48vDNx3IQyfWHmtA8LrL/9QwwWcVKC5Y4tY5w4jRnDaPuGw==" saltValue="Va0TuH4ZFYXrvVgXlOQOU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16293</v>
      </c>
      <c r="R7" s="821"/>
      <c r="S7" s="821"/>
      <c r="T7" s="821"/>
      <c r="U7" s="821"/>
      <c r="V7" s="821">
        <v>15365</v>
      </c>
      <c r="W7" s="821"/>
      <c r="X7" s="821"/>
      <c r="Y7" s="821"/>
      <c r="Z7" s="821"/>
      <c r="AA7" s="821">
        <v>928</v>
      </c>
      <c r="AB7" s="821"/>
      <c r="AC7" s="821"/>
      <c r="AD7" s="821"/>
      <c r="AE7" s="822"/>
      <c r="AF7" s="823">
        <v>632</v>
      </c>
      <c r="AG7" s="824"/>
      <c r="AH7" s="824"/>
      <c r="AI7" s="824"/>
      <c r="AJ7" s="825"/>
      <c r="AK7" s="860" t="s">
        <v>581</v>
      </c>
      <c r="AL7" s="861"/>
      <c r="AM7" s="861"/>
      <c r="AN7" s="861"/>
      <c r="AO7" s="861"/>
      <c r="AP7" s="861">
        <v>10010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588</v>
      </c>
      <c r="BS7" s="864" t="s">
        <v>589</v>
      </c>
      <c r="BT7" s="865"/>
      <c r="BU7" s="865"/>
      <c r="BV7" s="865"/>
      <c r="BW7" s="865"/>
      <c r="BX7" s="865"/>
      <c r="BY7" s="865"/>
      <c r="BZ7" s="865"/>
      <c r="CA7" s="865"/>
      <c r="CB7" s="865"/>
      <c r="CC7" s="865"/>
      <c r="CD7" s="865"/>
      <c r="CE7" s="865"/>
      <c r="CF7" s="865"/>
      <c r="CG7" s="866"/>
      <c r="CH7" s="857">
        <v>0</v>
      </c>
      <c r="CI7" s="858"/>
      <c r="CJ7" s="858"/>
      <c r="CK7" s="858"/>
      <c r="CL7" s="859"/>
      <c r="CM7" s="857">
        <v>27</v>
      </c>
      <c r="CN7" s="858"/>
      <c r="CO7" s="858"/>
      <c r="CP7" s="858"/>
      <c r="CQ7" s="859"/>
      <c r="CR7" s="857">
        <v>14</v>
      </c>
      <c r="CS7" s="858"/>
      <c r="CT7" s="858"/>
      <c r="CU7" s="858"/>
      <c r="CV7" s="859"/>
      <c r="CW7" s="857" t="s">
        <v>581</v>
      </c>
      <c r="CX7" s="858"/>
      <c r="CY7" s="858"/>
      <c r="CZ7" s="858"/>
      <c r="DA7" s="859"/>
      <c r="DB7" s="857" t="s">
        <v>581</v>
      </c>
      <c r="DC7" s="858"/>
      <c r="DD7" s="858"/>
      <c r="DE7" s="858"/>
      <c r="DF7" s="859"/>
      <c r="DG7" s="857" t="s">
        <v>581</v>
      </c>
      <c r="DH7" s="858"/>
      <c r="DI7" s="858"/>
      <c r="DJ7" s="858"/>
      <c r="DK7" s="859"/>
      <c r="DL7" s="857" t="s">
        <v>581</v>
      </c>
      <c r="DM7" s="858"/>
      <c r="DN7" s="858"/>
      <c r="DO7" s="858"/>
      <c r="DP7" s="859"/>
      <c r="DQ7" s="857" t="s">
        <v>581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113</v>
      </c>
      <c r="CI8" s="868"/>
      <c r="CJ8" s="868"/>
      <c r="CK8" s="868"/>
      <c r="CL8" s="869"/>
      <c r="CM8" s="867">
        <v>692</v>
      </c>
      <c r="CN8" s="868"/>
      <c r="CO8" s="868"/>
      <c r="CP8" s="868"/>
      <c r="CQ8" s="869"/>
      <c r="CR8" s="867">
        <v>10</v>
      </c>
      <c r="CS8" s="868"/>
      <c r="CT8" s="868"/>
      <c r="CU8" s="868"/>
      <c r="CV8" s="869"/>
      <c r="CW8" s="867" t="s">
        <v>581</v>
      </c>
      <c r="CX8" s="868"/>
      <c r="CY8" s="868"/>
      <c r="CZ8" s="868"/>
      <c r="DA8" s="869"/>
      <c r="DB8" s="867" t="s">
        <v>581</v>
      </c>
      <c r="DC8" s="868"/>
      <c r="DD8" s="868"/>
      <c r="DE8" s="868"/>
      <c r="DF8" s="869"/>
      <c r="DG8" s="867" t="s">
        <v>581</v>
      </c>
      <c r="DH8" s="868"/>
      <c r="DI8" s="868"/>
      <c r="DJ8" s="868"/>
      <c r="DK8" s="869"/>
      <c r="DL8" s="867" t="s">
        <v>581</v>
      </c>
      <c r="DM8" s="868"/>
      <c r="DN8" s="868"/>
      <c r="DO8" s="868"/>
      <c r="DP8" s="869"/>
      <c r="DQ8" s="867" t="s">
        <v>581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632</v>
      </c>
      <c r="AG23" s="880"/>
      <c r="AH23" s="880"/>
      <c r="AI23" s="880"/>
      <c r="AJ23" s="883"/>
      <c r="AK23" s="884"/>
      <c r="AL23" s="885"/>
      <c r="AM23" s="885"/>
      <c r="AN23" s="885"/>
      <c r="AO23" s="885"/>
      <c r="AP23" s="880"/>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3480</v>
      </c>
      <c r="R28" s="909"/>
      <c r="S28" s="909"/>
      <c r="T28" s="909"/>
      <c r="U28" s="909"/>
      <c r="V28" s="909">
        <v>3361</v>
      </c>
      <c r="W28" s="909"/>
      <c r="X28" s="909"/>
      <c r="Y28" s="909"/>
      <c r="Z28" s="909"/>
      <c r="AA28" s="909">
        <v>119</v>
      </c>
      <c r="AB28" s="909"/>
      <c r="AC28" s="909"/>
      <c r="AD28" s="909"/>
      <c r="AE28" s="910"/>
      <c r="AF28" s="911">
        <v>120</v>
      </c>
      <c r="AG28" s="909"/>
      <c r="AH28" s="909"/>
      <c r="AI28" s="909"/>
      <c r="AJ28" s="912"/>
      <c r="AK28" s="913">
        <v>282</v>
      </c>
      <c r="AL28" s="904"/>
      <c r="AM28" s="904"/>
      <c r="AN28" s="904"/>
      <c r="AO28" s="904"/>
      <c r="AP28" s="904" t="s">
        <v>581</v>
      </c>
      <c r="AQ28" s="904"/>
      <c r="AR28" s="904"/>
      <c r="AS28" s="904"/>
      <c r="AT28" s="904"/>
      <c r="AU28" s="904" t="s">
        <v>581</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2713</v>
      </c>
      <c r="R29" s="845"/>
      <c r="S29" s="845"/>
      <c r="T29" s="845"/>
      <c r="U29" s="845"/>
      <c r="V29" s="845">
        <v>2634</v>
      </c>
      <c r="W29" s="845"/>
      <c r="X29" s="845"/>
      <c r="Y29" s="845"/>
      <c r="Z29" s="845"/>
      <c r="AA29" s="845">
        <v>79</v>
      </c>
      <c r="AB29" s="845"/>
      <c r="AC29" s="845"/>
      <c r="AD29" s="845"/>
      <c r="AE29" s="846"/>
      <c r="AF29" s="847">
        <v>80</v>
      </c>
      <c r="AG29" s="848"/>
      <c r="AH29" s="848"/>
      <c r="AI29" s="848"/>
      <c r="AJ29" s="849"/>
      <c r="AK29" s="916">
        <v>436</v>
      </c>
      <c r="AL29" s="917"/>
      <c r="AM29" s="917"/>
      <c r="AN29" s="917"/>
      <c r="AO29" s="917"/>
      <c r="AP29" s="917"/>
      <c r="AQ29" s="917"/>
      <c r="AR29" s="917"/>
      <c r="AS29" s="917"/>
      <c r="AT29" s="917"/>
      <c r="AU29" s="917" t="s">
        <v>581</v>
      </c>
      <c r="AV29" s="917"/>
      <c r="AW29" s="917"/>
      <c r="AX29" s="917"/>
      <c r="AY29" s="917"/>
      <c r="AZ29" s="918" t="s">
        <v>581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397</v>
      </c>
      <c r="R30" s="845"/>
      <c r="S30" s="845"/>
      <c r="T30" s="845"/>
      <c r="U30" s="845"/>
      <c r="V30" s="845">
        <v>385</v>
      </c>
      <c r="W30" s="845"/>
      <c r="X30" s="845"/>
      <c r="Y30" s="845"/>
      <c r="Z30" s="845"/>
      <c r="AA30" s="845">
        <v>12</v>
      </c>
      <c r="AB30" s="845"/>
      <c r="AC30" s="845"/>
      <c r="AD30" s="845"/>
      <c r="AE30" s="846"/>
      <c r="AF30" s="847">
        <v>12</v>
      </c>
      <c r="AG30" s="848"/>
      <c r="AH30" s="848"/>
      <c r="AI30" s="848"/>
      <c r="AJ30" s="849"/>
      <c r="AK30" s="916">
        <v>87</v>
      </c>
      <c r="AL30" s="917"/>
      <c r="AM30" s="917"/>
      <c r="AN30" s="917"/>
      <c r="AO30" s="917"/>
      <c r="AP30" s="917" t="s">
        <v>581</v>
      </c>
      <c r="AQ30" s="917"/>
      <c r="AR30" s="917"/>
      <c r="AS30" s="917"/>
      <c r="AT30" s="917"/>
      <c r="AU30" s="917" t="s">
        <v>581</v>
      </c>
      <c r="AV30" s="917"/>
      <c r="AW30" s="917"/>
      <c r="AX30" s="917"/>
      <c r="AY30" s="917"/>
      <c r="AZ30" s="918" t="s">
        <v>581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9</v>
      </c>
      <c r="R31" s="845"/>
      <c r="S31" s="845"/>
      <c r="T31" s="845"/>
      <c r="U31" s="845"/>
      <c r="V31" s="845">
        <v>9</v>
      </c>
      <c r="W31" s="845"/>
      <c r="X31" s="845"/>
      <c r="Y31" s="845"/>
      <c r="Z31" s="845"/>
      <c r="AA31" s="845">
        <v>0</v>
      </c>
      <c r="AB31" s="845"/>
      <c r="AC31" s="845"/>
      <c r="AD31" s="845"/>
      <c r="AE31" s="846"/>
      <c r="AF31" s="847">
        <v>0</v>
      </c>
      <c r="AG31" s="848"/>
      <c r="AH31" s="848"/>
      <c r="AI31" s="848"/>
      <c r="AJ31" s="849"/>
      <c r="AK31" s="916">
        <v>0</v>
      </c>
      <c r="AL31" s="917"/>
      <c r="AM31" s="917"/>
      <c r="AN31" s="917"/>
      <c r="AO31" s="917"/>
      <c r="AP31" s="917" t="s">
        <v>581</v>
      </c>
      <c r="AQ31" s="917"/>
      <c r="AR31" s="917"/>
      <c r="AS31" s="917"/>
      <c r="AT31" s="917"/>
      <c r="AU31" s="917" t="s">
        <v>581</v>
      </c>
      <c r="AV31" s="917"/>
      <c r="AW31" s="917"/>
      <c r="AX31" s="917"/>
      <c r="AY31" s="917"/>
      <c r="AZ31" s="918" t="s">
        <v>581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504</v>
      </c>
      <c r="R32" s="845"/>
      <c r="S32" s="845"/>
      <c r="T32" s="845"/>
      <c r="U32" s="845"/>
      <c r="V32" s="845">
        <v>434</v>
      </c>
      <c r="W32" s="845"/>
      <c r="X32" s="845"/>
      <c r="Y32" s="845"/>
      <c r="Z32" s="845"/>
      <c r="AA32" s="845">
        <v>70</v>
      </c>
      <c r="AB32" s="845"/>
      <c r="AC32" s="845"/>
      <c r="AD32" s="845"/>
      <c r="AE32" s="846"/>
      <c r="AF32" s="847">
        <v>1179</v>
      </c>
      <c r="AG32" s="848"/>
      <c r="AH32" s="848"/>
      <c r="AI32" s="848"/>
      <c r="AJ32" s="849"/>
      <c r="AK32" s="916" t="s">
        <v>581</v>
      </c>
      <c r="AL32" s="917"/>
      <c r="AM32" s="917"/>
      <c r="AN32" s="917"/>
      <c r="AO32" s="917"/>
      <c r="AP32" s="917">
        <v>439</v>
      </c>
      <c r="AQ32" s="917"/>
      <c r="AR32" s="917"/>
      <c r="AS32" s="917"/>
      <c r="AT32" s="917"/>
      <c r="AU32" s="917" t="s">
        <v>581</v>
      </c>
      <c r="AV32" s="917"/>
      <c r="AW32" s="917"/>
      <c r="AX32" s="917"/>
      <c r="AY32" s="917"/>
      <c r="AZ32" s="918" t="s">
        <v>581</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289</v>
      </c>
      <c r="R33" s="845"/>
      <c r="S33" s="845"/>
      <c r="T33" s="845"/>
      <c r="U33" s="845"/>
      <c r="V33" s="845">
        <v>224</v>
      </c>
      <c r="W33" s="845"/>
      <c r="X33" s="845"/>
      <c r="Y33" s="845"/>
      <c r="Z33" s="845"/>
      <c r="AA33" s="845">
        <v>65</v>
      </c>
      <c r="AB33" s="845"/>
      <c r="AC33" s="845"/>
      <c r="AD33" s="845"/>
      <c r="AE33" s="846"/>
      <c r="AF33" s="847">
        <v>42</v>
      </c>
      <c r="AG33" s="848"/>
      <c r="AH33" s="848"/>
      <c r="AI33" s="848"/>
      <c r="AJ33" s="849"/>
      <c r="AK33" s="916">
        <v>235</v>
      </c>
      <c r="AL33" s="917"/>
      <c r="AM33" s="917"/>
      <c r="AN33" s="917"/>
      <c r="AO33" s="917"/>
      <c r="AP33" s="917">
        <v>2270</v>
      </c>
      <c r="AQ33" s="917"/>
      <c r="AR33" s="917"/>
      <c r="AS33" s="917"/>
      <c r="AT33" s="917"/>
      <c r="AU33" s="917">
        <v>2270</v>
      </c>
      <c r="AV33" s="917"/>
      <c r="AW33" s="917"/>
      <c r="AX33" s="917"/>
      <c r="AY33" s="917"/>
      <c r="AZ33" s="918" t="s">
        <v>581</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1433</v>
      </c>
      <c r="AG63" s="928"/>
      <c r="AH63" s="928"/>
      <c r="AI63" s="928"/>
      <c r="AJ63" s="929"/>
      <c r="AK63" s="930"/>
      <c r="AL63" s="925"/>
      <c r="AM63" s="925"/>
      <c r="AN63" s="925"/>
      <c r="AO63" s="925"/>
      <c r="AP63" s="928">
        <v>2709</v>
      </c>
      <c r="AQ63" s="928"/>
      <c r="AR63" s="928"/>
      <c r="AS63" s="928"/>
      <c r="AT63" s="928"/>
      <c r="AU63" s="928">
        <v>2270</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2</v>
      </c>
      <c r="R68" s="952"/>
      <c r="S68" s="952"/>
      <c r="T68" s="952"/>
      <c r="U68" s="952"/>
      <c r="V68" s="952">
        <v>1</v>
      </c>
      <c r="W68" s="952"/>
      <c r="X68" s="952"/>
      <c r="Y68" s="952"/>
      <c r="Z68" s="952"/>
      <c r="AA68" s="952">
        <v>1</v>
      </c>
      <c r="AB68" s="952"/>
      <c r="AC68" s="952"/>
      <c r="AD68" s="952"/>
      <c r="AE68" s="952"/>
      <c r="AF68" s="952">
        <v>1</v>
      </c>
      <c r="AG68" s="952"/>
      <c r="AH68" s="952"/>
      <c r="AI68" s="952"/>
      <c r="AJ68" s="952"/>
      <c r="AK68" s="952" t="s">
        <v>581</v>
      </c>
      <c r="AL68" s="952"/>
      <c r="AM68" s="952"/>
      <c r="AN68" s="952"/>
      <c r="AO68" s="952"/>
      <c r="AP68" s="952" t="s">
        <v>581</v>
      </c>
      <c r="AQ68" s="952"/>
      <c r="AR68" s="952"/>
      <c r="AS68" s="952"/>
      <c r="AT68" s="952"/>
      <c r="AU68" s="952" t="s">
        <v>581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5465</v>
      </c>
      <c r="R69" s="917"/>
      <c r="S69" s="917"/>
      <c r="T69" s="917"/>
      <c r="U69" s="917"/>
      <c r="V69" s="917">
        <v>4707</v>
      </c>
      <c r="W69" s="917"/>
      <c r="X69" s="917"/>
      <c r="Y69" s="917"/>
      <c r="Z69" s="917"/>
      <c r="AA69" s="917">
        <v>758</v>
      </c>
      <c r="AB69" s="917"/>
      <c r="AC69" s="917"/>
      <c r="AD69" s="917"/>
      <c r="AE69" s="917"/>
      <c r="AF69" s="917">
        <v>758</v>
      </c>
      <c r="AG69" s="917"/>
      <c r="AH69" s="917"/>
      <c r="AI69" s="917"/>
      <c r="AJ69" s="917"/>
      <c r="AK69" s="917">
        <v>6</v>
      </c>
      <c r="AL69" s="917"/>
      <c r="AM69" s="917"/>
      <c r="AN69" s="917"/>
      <c r="AO69" s="917"/>
      <c r="AP69" s="917" t="s">
        <v>581</v>
      </c>
      <c r="AQ69" s="917"/>
      <c r="AR69" s="917"/>
      <c r="AS69" s="917"/>
      <c r="AT69" s="917"/>
      <c r="AU69" s="917" t="s">
        <v>581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138</v>
      </c>
      <c r="R70" s="917"/>
      <c r="S70" s="917"/>
      <c r="T70" s="917"/>
      <c r="U70" s="917"/>
      <c r="V70" s="917">
        <v>67</v>
      </c>
      <c r="W70" s="917"/>
      <c r="X70" s="917"/>
      <c r="Y70" s="917"/>
      <c r="Z70" s="917"/>
      <c r="AA70" s="917">
        <v>71</v>
      </c>
      <c r="AB70" s="917"/>
      <c r="AC70" s="917"/>
      <c r="AD70" s="917"/>
      <c r="AE70" s="917"/>
      <c r="AF70" s="917">
        <v>71</v>
      </c>
      <c r="AG70" s="917"/>
      <c r="AH70" s="917"/>
      <c r="AI70" s="917"/>
      <c r="AJ70" s="917"/>
      <c r="AK70" s="917" t="s">
        <v>581</v>
      </c>
      <c r="AL70" s="917"/>
      <c r="AM70" s="917"/>
      <c r="AN70" s="917"/>
      <c r="AO70" s="917"/>
      <c r="AP70" s="917" t="s">
        <v>581</v>
      </c>
      <c r="AQ70" s="917"/>
      <c r="AR70" s="917"/>
      <c r="AS70" s="917"/>
      <c r="AT70" s="917"/>
      <c r="AU70" s="917" t="s">
        <v>581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24</v>
      </c>
      <c r="R71" s="917"/>
      <c r="S71" s="917"/>
      <c r="T71" s="917"/>
      <c r="U71" s="917"/>
      <c r="V71" s="917">
        <v>20</v>
      </c>
      <c r="W71" s="917"/>
      <c r="X71" s="917"/>
      <c r="Y71" s="917"/>
      <c r="Z71" s="917"/>
      <c r="AA71" s="917">
        <v>4</v>
      </c>
      <c r="AB71" s="917"/>
      <c r="AC71" s="917"/>
      <c r="AD71" s="917"/>
      <c r="AE71" s="917"/>
      <c r="AF71" s="917">
        <v>4</v>
      </c>
      <c r="AG71" s="917"/>
      <c r="AH71" s="917"/>
      <c r="AI71" s="917"/>
      <c r="AJ71" s="917"/>
      <c r="AK71" s="917">
        <v>4</v>
      </c>
      <c r="AL71" s="917"/>
      <c r="AM71" s="917"/>
      <c r="AN71" s="917"/>
      <c r="AO71" s="917"/>
      <c r="AP71" s="917" t="s">
        <v>581</v>
      </c>
      <c r="AQ71" s="917"/>
      <c r="AR71" s="917"/>
      <c r="AS71" s="917"/>
      <c r="AT71" s="917"/>
      <c r="AU71" s="917" t="s">
        <v>581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1124</v>
      </c>
      <c r="R72" s="917"/>
      <c r="S72" s="917"/>
      <c r="T72" s="917"/>
      <c r="U72" s="917"/>
      <c r="V72" s="917">
        <v>1092</v>
      </c>
      <c r="W72" s="917"/>
      <c r="X72" s="917"/>
      <c r="Y72" s="917"/>
      <c r="Z72" s="917"/>
      <c r="AA72" s="917">
        <v>32</v>
      </c>
      <c r="AB72" s="917"/>
      <c r="AC72" s="917"/>
      <c r="AD72" s="917"/>
      <c r="AE72" s="917"/>
      <c r="AF72" s="917">
        <v>32</v>
      </c>
      <c r="AG72" s="917"/>
      <c r="AH72" s="917"/>
      <c r="AI72" s="917"/>
      <c r="AJ72" s="917"/>
      <c r="AK72" s="917" t="s">
        <v>581</v>
      </c>
      <c r="AL72" s="917"/>
      <c r="AM72" s="917"/>
      <c r="AN72" s="917"/>
      <c r="AO72" s="917"/>
      <c r="AP72" s="917">
        <v>1023</v>
      </c>
      <c r="AQ72" s="917"/>
      <c r="AR72" s="917"/>
      <c r="AS72" s="917"/>
      <c r="AT72" s="917"/>
      <c r="AU72" s="917">
        <v>460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224</v>
      </c>
      <c r="R73" s="917"/>
      <c r="S73" s="917"/>
      <c r="T73" s="917"/>
      <c r="U73" s="917"/>
      <c r="V73" s="917">
        <v>222</v>
      </c>
      <c r="W73" s="917"/>
      <c r="X73" s="917"/>
      <c r="Y73" s="917"/>
      <c r="Z73" s="917"/>
      <c r="AA73" s="917">
        <v>2</v>
      </c>
      <c r="AB73" s="917"/>
      <c r="AC73" s="917"/>
      <c r="AD73" s="917"/>
      <c r="AE73" s="917"/>
      <c r="AF73" s="917">
        <v>2</v>
      </c>
      <c r="AG73" s="917"/>
      <c r="AH73" s="917"/>
      <c r="AI73" s="917"/>
      <c r="AJ73" s="917"/>
      <c r="AK73" s="917">
        <v>8</v>
      </c>
      <c r="AL73" s="917"/>
      <c r="AM73" s="917"/>
      <c r="AN73" s="917"/>
      <c r="AO73" s="917"/>
      <c r="AP73" s="917" t="s">
        <v>581</v>
      </c>
      <c r="AQ73" s="917"/>
      <c r="AR73" s="917"/>
      <c r="AS73" s="917"/>
      <c r="AT73" s="917"/>
      <c r="AU73" s="917" t="s">
        <v>581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137250</v>
      </c>
      <c r="R74" s="917"/>
      <c r="S74" s="917"/>
      <c r="T74" s="917"/>
      <c r="U74" s="917"/>
      <c r="V74" s="917">
        <v>125951</v>
      </c>
      <c r="W74" s="917"/>
      <c r="X74" s="917"/>
      <c r="Y74" s="917"/>
      <c r="Z74" s="917"/>
      <c r="AA74" s="917">
        <v>11299</v>
      </c>
      <c r="AB74" s="917"/>
      <c r="AC74" s="917"/>
      <c r="AD74" s="917"/>
      <c r="AE74" s="917"/>
      <c r="AF74" s="917">
        <v>11299</v>
      </c>
      <c r="AG74" s="917"/>
      <c r="AH74" s="917"/>
      <c r="AI74" s="917"/>
      <c r="AJ74" s="917"/>
      <c r="AK74" s="917" t="s">
        <v>581</v>
      </c>
      <c r="AL74" s="917"/>
      <c r="AM74" s="917"/>
      <c r="AN74" s="917"/>
      <c r="AO74" s="917"/>
      <c r="AP74" s="917" t="s">
        <v>581</v>
      </c>
      <c r="AQ74" s="917"/>
      <c r="AR74" s="917"/>
      <c r="AS74" s="917"/>
      <c r="AT74" s="917"/>
      <c r="AU74" s="917" t="s">
        <v>581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5192</v>
      </c>
      <c r="AG88" s="928"/>
      <c r="AH88" s="928"/>
      <c r="AI88" s="928"/>
      <c r="AJ88" s="928"/>
      <c r="AK88" s="925"/>
      <c r="AL88" s="925"/>
      <c r="AM88" s="925"/>
      <c r="AN88" s="925"/>
      <c r="AO88" s="925"/>
      <c r="AP88" s="928">
        <v>1023</v>
      </c>
      <c r="AQ88" s="928"/>
      <c r="AR88" s="928"/>
      <c r="AS88" s="928"/>
      <c r="AT88" s="928"/>
      <c r="AU88" s="928">
        <v>460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704462</v>
      </c>
      <c r="AB110" s="988"/>
      <c r="AC110" s="988"/>
      <c r="AD110" s="988"/>
      <c r="AE110" s="989"/>
      <c r="AF110" s="990">
        <v>768537</v>
      </c>
      <c r="AG110" s="988"/>
      <c r="AH110" s="988"/>
      <c r="AI110" s="988"/>
      <c r="AJ110" s="989"/>
      <c r="AK110" s="990">
        <v>808155</v>
      </c>
      <c r="AL110" s="988"/>
      <c r="AM110" s="988"/>
      <c r="AN110" s="988"/>
      <c r="AO110" s="989"/>
      <c r="AP110" s="991">
        <v>12.7</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9611620</v>
      </c>
      <c r="BR110" s="1023"/>
      <c r="BS110" s="1023"/>
      <c r="BT110" s="1023"/>
      <c r="BU110" s="1023"/>
      <c r="BV110" s="1023">
        <v>9764544</v>
      </c>
      <c r="BW110" s="1023"/>
      <c r="BX110" s="1023"/>
      <c r="BY110" s="1023"/>
      <c r="BZ110" s="1023"/>
      <c r="CA110" s="1023">
        <v>10009853</v>
      </c>
      <c r="CB110" s="1023"/>
      <c r="CC110" s="1023"/>
      <c r="CD110" s="1023"/>
      <c r="CE110" s="1023"/>
      <c r="CF110" s="1037">
        <v>157.9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437</v>
      </c>
      <c r="DM110" s="1023"/>
      <c r="DN110" s="1023"/>
      <c r="DO110" s="1023"/>
      <c r="DP110" s="1023"/>
      <c r="DQ110" s="1023" t="s">
        <v>437</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439</v>
      </c>
      <c r="AB111" s="1030"/>
      <c r="AC111" s="1030"/>
      <c r="AD111" s="1030"/>
      <c r="AE111" s="1031"/>
      <c r="AF111" s="1032" t="s">
        <v>437</v>
      </c>
      <c r="AG111" s="1030"/>
      <c r="AH111" s="1030"/>
      <c r="AI111" s="1030"/>
      <c r="AJ111" s="1031"/>
      <c r="AK111" s="1032" t="s">
        <v>437</v>
      </c>
      <c r="AL111" s="1030"/>
      <c r="AM111" s="1030"/>
      <c r="AN111" s="1030"/>
      <c r="AO111" s="1031"/>
      <c r="AP111" s="1033" t="s">
        <v>437</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437</v>
      </c>
      <c r="BR111" s="1016"/>
      <c r="BS111" s="1016"/>
      <c r="BT111" s="1016"/>
      <c r="BU111" s="1016"/>
      <c r="BV111" s="1016" t="s">
        <v>437</v>
      </c>
      <c r="BW111" s="1016"/>
      <c r="BX111" s="1016"/>
      <c r="BY111" s="1016"/>
      <c r="BZ111" s="1016"/>
      <c r="CA111" s="1016" t="s">
        <v>437</v>
      </c>
      <c r="CB111" s="1016"/>
      <c r="CC111" s="1016"/>
      <c r="CD111" s="1016"/>
      <c r="CE111" s="1016"/>
      <c r="CF111" s="1010" t="s">
        <v>437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437</v>
      </c>
      <c r="DM111" s="1016"/>
      <c r="DN111" s="1016"/>
      <c r="DO111" s="1016"/>
      <c r="DP111" s="1016"/>
      <c r="DQ111" s="1016" t="s">
        <v>437</v>
      </c>
      <c r="DR111" s="1016"/>
      <c r="DS111" s="1016"/>
      <c r="DT111" s="1016"/>
      <c r="DU111" s="1016"/>
      <c r="DV111" s="1017" t="s">
        <v>437</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437</v>
      </c>
      <c r="AB112" s="1055"/>
      <c r="AC112" s="1055"/>
      <c r="AD112" s="1055"/>
      <c r="AE112" s="1056"/>
      <c r="AF112" s="1057" t="s">
        <v>437</v>
      </c>
      <c r="AG112" s="1055"/>
      <c r="AH112" s="1055"/>
      <c r="AI112" s="1055"/>
      <c r="AJ112" s="1056"/>
      <c r="AK112" s="1057" t="s">
        <v>437</v>
      </c>
      <c r="AL112" s="1055"/>
      <c r="AM112" s="1055"/>
      <c r="AN112" s="1055"/>
      <c r="AO112" s="1056"/>
      <c r="AP112" s="1058" t="s">
        <v>437</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2409928</v>
      </c>
      <c r="BR112" s="1016"/>
      <c r="BS112" s="1016"/>
      <c r="BT112" s="1016"/>
      <c r="BU112" s="1016"/>
      <c r="BV112" s="1016">
        <v>2360123</v>
      </c>
      <c r="BW112" s="1016"/>
      <c r="BX112" s="1016"/>
      <c r="BY112" s="1016"/>
      <c r="BZ112" s="1016"/>
      <c r="CA112" s="1016">
        <v>2270309</v>
      </c>
      <c r="CB112" s="1016"/>
      <c r="CC112" s="1016"/>
      <c r="CD112" s="1016"/>
      <c r="CE112" s="1016"/>
      <c r="CF112" s="1010">
        <v>35.799999999999997</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437</v>
      </c>
      <c r="DH112" s="1016"/>
      <c r="DI112" s="1016"/>
      <c r="DJ112" s="1016"/>
      <c r="DK112" s="1016"/>
      <c r="DL112" s="1016" t="s">
        <v>437</v>
      </c>
      <c r="DM112" s="1016"/>
      <c r="DN112" s="1016"/>
      <c r="DO112" s="1016"/>
      <c r="DP112" s="1016"/>
      <c r="DQ112" s="1016" t="s">
        <v>437</v>
      </c>
      <c r="DR112" s="1016"/>
      <c r="DS112" s="1016"/>
      <c r="DT112" s="1016"/>
      <c r="DU112" s="1016"/>
      <c r="DV112" s="1017" t="s">
        <v>437</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164721</v>
      </c>
      <c r="AB113" s="1030"/>
      <c r="AC113" s="1030"/>
      <c r="AD113" s="1030"/>
      <c r="AE113" s="1031"/>
      <c r="AF113" s="1032">
        <v>168157</v>
      </c>
      <c r="AG113" s="1030"/>
      <c r="AH113" s="1030"/>
      <c r="AI113" s="1030"/>
      <c r="AJ113" s="1031"/>
      <c r="AK113" s="1032">
        <v>172614</v>
      </c>
      <c r="AL113" s="1030"/>
      <c r="AM113" s="1030"/>
      <c r="AN113" s="1030"/>
      <c r="AO113" s="1031"/>
      <c r="AP113" s="1033">
        <v>2.7</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502987</v>
      </c>
      <c r="BR113" s="1016"/>
      <c r="BS113" s="1016"/>
      <c r="BT113" s="1016"/>
      <c r="BU113" s="1016"/>
      <c r="BV113" s="1016">
        <v>491441</v>
      </c>
      <c r="BW113" s="1016"/>
      <c r="BX113" s="1016"/>
      <c r="BY113" s="1016"/>
      <c r="BZ113" s="1016"/>
      <c r="CA113" s="1016">
        <v>460411</v>
      </c>
      <c r="CB113" s="1016"/>
      <c r="CC113" s="1016"/>
      <c r="CD113" s="1016"/>
      <c r="CE113" s="1016"/>
      <c r="CF113" s="1010">
        <v>7.3</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437</v>
      </c>
      <c r="DM113" s="1055"/>
      <c r="DN113" s="1055"/>
      <c r="DO113" s="1055"/>
      <c r="DP113" s="1056"/>
      <c r="DQ113" s="1057" t="s">
        <v>437</v>
      </c>
      <c r="DR113" s="1055"/>
      <c r="DS113" s="1055"/>
      <c r="DT113" s="1055"/>
      <c r="DU113" s="1056"/>
      <c r="DV113" s="1058" t="s">
        <v>437</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64062</v>
      </c>
      <c r="AB114" s="1055"/>
      <c r="AC114" s="1055"/>
      <c r="AD114" s="1055"/>
      <c r="AE114" s="1056"/>
      <c r="AF114" s="1057">
        <v>62181</v>
      </c>
      <c r="AG114" s="1055"/>
      <c r="AH114" s="1055"/>
      <c r="AI114" s="1055"/>
      <c r="AJ114" s="1056"/>
      <c r="AK114" s="1057">
        <v>61105</v>
      </c>
      <c r="AL114" s="1055"/>
      <c r="AM114" s="1055"/>
      <c r="AN114" s="1055"/>
      <c r="AO114" s="1056"/>
      <c r="AP114" s="1058">
        <v>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49603</v>
      </c>
      <c r="BR114" s="1016"/>
      <c r="BS114" s="1016"/>
      <c r="BT114" s="1016"/>
      <c r="BU114" s="1016"/>
      <c r="BV114" s="1016">
        <v>22150</v>
      </c>
      <c r="BW114" s="1016"/>
      <c r="BX114" s="1016"/>
      <c r="BY114" s="1016"/>
      <c r="BZ114" s="1016"/>
      <c r="CA114" s="1016">
        <v>33528</v>
      </c>
      <c r="CB114" s="1016"/>
      <c r="CC114" s="1016"/>
      <c r="CD114" s="1016"/>
      <c r="CE114" s="1016"/>
      <c r="CF114" s="1010">
        <v>0.5</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437</v>
      </c>
      <c r="DM114" s="1055"/>
      <c r="DN114" s="1055"/>
      <c r="DO114" s="1055"/>
      <c r="DP114" s="1056"/>
      <c r="DQ114" s="1057" t="s">
        <v>437</v>
      </c>
      <c r="DR114" s="1055"/>
      <c r="DS114" s="1055"/>
      <c r="DT114" s="1055"/>
      <c r="DU114" s="1056"/>
      <c r="DV114" s="1058" t="s">
        <v>437</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439</v>
      </c>
      <c r="AB115" s="1030"/>
      <c r="AC115" s="1030"/>
      <c r="AD115" s="1030"/>
      <c r="AE115" s="1031"/>
      <c r="AF115" s="1032" t="s">
        <v>437</v>
      </c>
      <c r="AG115" s="1030"/>
      <c r="AH115" s="1030"/>
      <c r="AI115" s="1030"/>
      <c r="AJ115" s="1031"/>
      <c r="AK115" s="1032" t="s">
        <v>437</v>
      </c>
      <c r="AL115" s="1030"/>
      <c r="AM115" s="1030"/>
      <c r="AN115" s="1030"/>
      <c r="AO115" s="1031"/>
      <c r="AP115" s="1033" t="s">
        <v>437</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437</v>
      </c>
      <c r="BR115" s="1016"/>
      <c r="BS115" s="1016"/>
      <c r="BT115" s="1016"/>
      <c r="BU115" s="1016"/>
      <c r="BV115" s="1016" t="s">
        <v>437</v>
      </c>
      <c r="BW115" s="1016"/>
      <c r="BX115" s="1016"/>
      <c r="BY115" s="1016"/>
      <c r="BZ115" s="1016"/>
      <c r="CA115" s="1016" t="s">
        <v>437</v>
      </c>
      <c r="CB115" s="1016"/>
      <c r="CC115" s="1016"/>
      <c r="CD115" s="1016"/>
      <c r="CE115" s="1016"/>
      <c r="CF115" s="1010" t="s">
        <v>437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437</v>
      </c>
      <c r="DH115" s="1055"/>
      <c r="DI115" s="1055"/>
      <c r="DJ115" s="1055"/>
      <c r="DK115" s="1056"/>
      <c r="DL115" s="1057" t="s">
        <v>437</v>
      </c>
      <c r="DM115" s="1055"/>
      <c r="DN115" s="1055"/>
      <c r="DO115" s="1055"/>
      <c r="DP115" s="1056"/>
      <c r="DQ115" s="1057" t="s">
        <v>437</v>
      </c>
      <c r="DR115" s="1055"/>
      <c r="DS115" s="1055"/>
      <c r="DT115" s="1055"/>
      <c r="DU115" s="1056"/>
      <c r="DV115" s="1058" t="s">
        <v>437</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437</v>
      </c>
      <c r="AB116" s="1055"/>
      <c r="AC116" s="1055"/>
      <c r="AD116" s="1055"/>
      <c r="AE116" s="1056"/>
      <c r="AF116" s="1057" t="s">
        <v>437</v>
      </c>
      <c r="AG116" s="1055"/>
      <c r="AH116" s="1055"/>
      <c r="AI116" s="1055"/>
      <c r="AJ116" s="1056"/>
      <c r="AK116" s="1057" t="s">
        <v>437</v>
      </c>
      <c r="AL116" s="1055"/>
      <c r="AM116" s="1055"/>
      <c r="AN116" s="1055"/>
      <c r="AO116" s="1056"/>
      <c r="AP116" s="1058" t="s">
        <v>437</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437</v>
      </c>
      <c r="BR116" s="1016"/>
      <c r="BS116" s="1016"/>
      <c r="BT116" s="1016"/>
      <c r="BU116" s="1016"/>
      <c r="BV116" s="1016" t="s">
        <v>437</v>
      </c>
      <c r="BW116" s="1016"/>
      <c r="BX116" s="1016"/>
      <c r="BY116" s="1016"/>
      <c r="BZ116" s="1016"/>
      <c r="CA116" s="1016" t="s">
        <v>437</v>
      </c>
      <c r="CB116" s="1016"/>
      <c r="CC116" s="1016"/>
      <c r="CD116" s="1016"/>
      <c r="CE116" s="1016"/>
      <c r="CF116" s="1010" t="s">
        <v>437</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437</v>
      </c>
      <c r="DM116" s="1055"/>
      <c r="DN116" s="1055"/>
      <c r="DO116" s="1055"/>
      <c r="DP116" s="1056"/>
      <c r="DQ116" s="1057" t="s">
        <v>437</v>
      </c>
      <c r="DR116" s="1055"/>
      <c r="DS116" s="1055"/>
      <c r="DT116" s="1055"/>
      <c r="DU116" s="1056"/>
      <c r="DV116" s="1058" t="s">
        <v>437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933245</v>
      </c>
      <c r="AB117" s="1073"/>
      <c r="AC117" s="1073"/>
      <c r="AD117" s="1073"/>
      <c r="AE117" s="1074"/>
      <c r="AF117" s="1075">
        <v>998875</v>
      </c>
      <c r="AG117" s="1073"/>
      <c r="AH117" s="1073"/>
      <c r="AI117" s="1073"/>
      <c r="AJ117" s="1074"/>
      <c r="AK117" s="1075">
        <v>1041874</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439</v>
      </c>
      <c r="BR117" s="1016"/>
      <c r="BS117" s="1016"/>
      <c r="BT117" s="1016"/>
      <c r="BU117" s="1016"/>
      <c r="BV117" s="1016" t="s">
        <v>437</v>
      </c>
      <c r="BW117" s="1016"/>
      <c r="BX117" s="1016"/>
      <c r="BY117" s="1016"/>
      <c r="BZ117" s="1016"/>
      <c r="CA117" s="1016" t="s">
        <v>439</v>
      </c>
      <c r="CB117" s="1016"/>
      <c r="CC117" s="1016"/>
      <c r="CD117" s="1016"/>
      <c r="CE117" s="1016"/>
      <c r="CF117" s="1010" t="s">
        <v>437</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437</v>
      </c>
      <c r="DM117" s="1055"/>
      <c r="DN117" s="1055"/>
      <c r="DO117" s="1055"/>
      <c r="DP117" s="1056"/>
      <c r="DQ117" s="1057" t="s">
        <v>437</v>
      </c>
      <c r="DR117" s="1055"/>
      <c r="DS117" s="1055"/>
      <c r="DT117" s="1055"/>
      <c r="DU117" s="1056"/>
      <c r="DV117" s="1058" t="s">
        <v>439</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437</v>
      </c>
      <c r="BW118" s="1094"/>
      <c r="BX118" s="1094"/>
      <c r="BY118" s="1094"/>
      <c r="BZ118" s="1094"/>
      <c r="CA118" s="1094" t="s">
        <v>439</v>
      </c>
      <c r="CB118" s="1094"/>
      <c r="CC118" s="1094"/>
      <c r="CD118" s="1094"/>
      <c r="CE118" s="1094"/>
      <c r="CF118" s="1010" t="s">
        <v>439</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439</v>
      </c>
      <c r="DM118" s="1055"/>
      <c r="DN118" s="1055"/>
      <c r="DO118" s="1055"/>
      <c r="DP118" s="1056"/>
      <c r="DQ118" s="1057" t="s">
        <v>439</v>
      </c>
      <c r="DR118" s="1055"/>
      <c r="DS118" s="1055"/>
      <c r="DT118" s="1055"/>
      <c r="DU118" s="1056"/>
      <c r="DV118" s="1058" t="s">
        <v>439</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439</v>
      </c>
      <c r="AB119" s="988"/>
      <c r="AC119" s="988"/>
      <c r="AD119" s="988"/>
      <c r="AE119" s="989"/>
      <c r="AF119" s="990" t="s">
        <v>439</v>
      </c>
      <c r="AG119" s="988"/>
      <c r="AH119" s="988"/>
      <c r="AI119" s="988"/>
      <c r="AJ119" s="989"/>
      <c r="AK119" s="990" t="s">
        <v>439</v>
      </c>
      <c r="AL119" s="988"/>
      <c r="AM119" s="988"/>
      <c r="AN119" s="988"/>
      <c r="AO119" s="989"/>
      <c r="AP119" s="991" t="s">
        <v>439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12574138</v>
      </c>
      <c r="BR119" s="1094"/>
      <c r="BS119" s="1094"/>
      <c r="BT119" s="1094"/>
      <c r="BU119" s="1094"/>
      <c r="BV119" s="1094">
        <v>12638258</v>
      </c>
      <c r="BW119" s="1094"/>
      <c r="BX119" s="1094"/>
      <c r="BY119" s="1094"/>
      <c r="BZ119" s="1094"/>
      <c r="CA119" s="1094">
        <v>12774101</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439</v>
      </c>
      <c r="DH119" s="1080"/>
      <c r="DI119" s="1080"/>
      <c r="DJ119" s="1080"/>
      <c r="DK119" s="1081"/>
      <c r="DL119" s="1079" t="s">
        <v>439</v>
      </c>
      <c r="DM119" s="1080"/>
      <c r="DN119" s="1080"/>
      <c r="DO119" s="1080"/>
      <c r="DP119" s="1081"/>
      <c r="DQ119" s="1079" t="s">
        <v>439</v>
      </c>
      <c r="DR119" s="1080"/>
      <c r="DS119" s="1080"/>
      <c r="DT119" s="1080"/>
      <c r="DU119" s="1081"/>
      <c r="DV119" s="1082" t="s">
        <v>439</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439</v>
      </c>
      <c r="AG120" s="1055"/>
      <c r="AH120" s="1055"/>
      <c r="AI120" s="1055"/>
      <c r="AJ120" s="1056"/>
      <c r="AK120" s="1057" t="s">
        <v>439</v>
      </c>
      <c r="AL120" s="1055"/>
      <c r="AM120" s="1055"/>
      <c r="AN120" s="1055"/>
      <c r="AO120" s="1056"/>
      <c r="AP120" s="1058" t="s">
        <v>439</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4900602</v>
      </c>
      <c r="BR120" s="1023"/>
      <c r="BS120" s="1023"/>
      <c r="BT120" s="1023"/>
      <c r="BU120" s="1023"/>
      <c r="BV120" s="1023">
        <v>4902770</v>
      </c>
      <c r="BW120" s="1023"/>
      <c r="BX120" s="1023"/>
      <c r="BY120" s="1023"/>
      <c r="BZ120" s="1023"/>
      <c r="CA120" s="1023">
        <v>5163644</v>
      </c>
      <c r="CB120" s="1023"/>
      <c r="CC120" s="1023"/>
      <c r="CD120" s="1023"/>
      <c r="CE120" s="1023"/>
      <c r="CF120" s="1037">
        <v>81.5</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2409928</v>
      </c>
      <c r="DH120" s="1023"/>
      <c r="DI120" s="1023"/>
      <c r="DJ120" s="1023"/>
      <c r="DK120" s="1023"/>
      <c r="DL120" s="1023">
        <v>2360123</v>
      </c>
      <c r="DM120" s="1023"/>
      <c r="DN120" s="1023"/>
      <c r="DO120" s="1023"/>
      <c r="DP120" s="1023"/>
      <c r="DQ120" s="1023">
        <v>2270309</v>
      </c>
      <c r="DR120" s="1023"/>
      <c r="DS120" s="1023"/>
      <c r="DT120" s="1023"/>
      <c r="DU120" s="1023"/>
      <c r="DV120" s="1024">
        <v>35.799999999999997</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439</v>
      </c>
      <c r="AG121" s="1055"/>
      <c r="AH121" s="1055"/>
      <c r="AI121" s="1055"/>
      <c r="AJ121" s="1056"/>
      <c r="AK121" s="1057" t="s">
        <v>439</v>
      </c>
      <c r="AL121" s="1055"/>
      <c r="AM121" s="1055"/>
      <c r="AN121" s="1055"/>
      <c r="AO121" s="1056"/>
      <c r="AP121" s="1058" t="s">
        <v>439</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13463</v>
      </c>
      <c r="BR121" s="1016"/>
      <c r="BS121" s="1016"/>
      <c r="BT121" s="1016"/>
      <c r="BU121" s="1016"/>
      <c r="BV121" s="1016">
        <v>9036</v>
      </c>
      <c r="BW121" s="1016"/>
      <c r="BX121" s="1016"/>
      <c r="BY121" s="1016"/>
      <c r="BZ121" s="1016"/>
      <c r="CA121" s="1016">
        <v>7228</v>
      </c>
      <c r="CB121" s="1016"/>
      <c r="CC121" s="1016"/>
      <c r="CD121" s="1016"/>
      <c r="CE121" s="1016"/>
      <c r="CF121" s="1010">
        <v>0.1</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t="s">
        <v>439</v>
      </c>
      <c r="DH121" s="1016"/>
      <c r="DI121" s="1016"/>
      <c r="DJ121" s="1016"/>
      <c r="DK121" s="1016"/>
      <c r="DL121" s="1016" t="s">
        <v>439</v>
      </c>
      <c r="DM121" s="1016"/>
      <c r="DN121" s="1016"/>
      <c r="DO121" s="1016"/>
      <c r="DP121" s="1016"/>
      <c r="DQ121" s="1016" t="s">
        <v>439</v>
      </c>
      <c r="DR121" s="1016"/>
      <c r="DS121" s="1016"/>
      <c r="DT121" s="1016"/>
      <c r="DU121" s="1016"/>
      <c r="DV121" s="1017" t="s">
        <v>439</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439</v>
      </c>
      <c r="AB122" s="1055"/>
      <c r="AC122" s="1055"/>
      <c r="AD122" s="1055"/>
      <c r="AE122" s="1056"/>
      <c r="AF122" s="1057" t="s">
        <v>439</v>
      </c>
      <c r="AG122" s="1055"/>
      <c r="AH122" s="1055"/>
      <c r="AI122" s="1055"/>
      <c r="AJ122" s="1056"/>
      <c r="AK122" s="1057" t="s">
        <v>439</v>
      </c>
      <c r="AL122" s="1055"/>
      <c r="AM122" s="1055"/>
      <c r="AN122" s="1055"/>
      <c r="AO122" s="1056"/>
      <c r="AP122" s="1058" t="s">
        <v>439</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7900665</v>
      </c>
      <c r="BR122" s="1094"/>
      <c r="BS122" s="1094"/>
      <c r="BT122" s="1094"/>
      <c r="BU122" s="1094"/>
      <c r="BV122" s="1094">
        <v>7902024</v>
      </c>
      <c r="BW122" s="1094"/>
      <c r="BX122" s="1094"/>
      <c r="BY122" s="1094"/>
      <c r="BZ122" s="1094"/>
      <c r="CA122" s="1094">
        <v>7996979</v>
      </c>
      <c r="CB122" s="1094"/>
      <c r="CC122" s="1094"/>
      <c r="CD122" s="1094"/>
      <c r="CE122" s="1094"/>
      <c r="CF122" s="1114">
        <v>126.2</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437</v>
      </c>
      <c r="DH122" s="1016"/>
      <c r="DI122" s="1016"/>
      <c r="DJ122" s="1016"/>
      <c r="DK122" s="1016"/>
      <c r="DL122" s="1016" t="s">
        <v>437</v>
      </c>
      <c r="DM122" s="1016"/>
      <c r="DN122" s="1016"/>
      <c r="DO122" s="1016"/>
      <c r="DP122" s="1016"/>
      <c r="DQ122" s="1016" t="s">
        <v>437</v>
      </c>
      <c r="DR122" s="1016"/>
      <c r="DS122" s="1016"/>
      <c r="DT122" s="1016"/>
      <c r="DU122" s="1016"/>
      <c r="DV122" s="1017" t="s">
        <v>437</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437</v>
      </c>
      <c r="AB123" s="1055"/>
      <c r="AC123" s="1055"/>
      <c r="AD123" s="1055"/>
      <c r="AE123" s="1056"/>
      <c r="AF123" s="1057" t="s">
        <v>437</v>
      </c>
      <c r="AG123" s="1055"/>
      <c r="AH123" s="1055"/>
      <c r="AI123" s="1055"/>
      <c r="AJ123" s="1056"/>
      <c r="AK123" s="1057" t="s">
        <v>437</v>
      </c>
      <c r="AL123" s="1055"/>
      <c r="AM123" s="1055"/>
      <c r="AN123" s="1055"/>
      <c r="AO123" s="1056"/>
      <c r="AP123" s="1058" t="s">
        <v>439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474</v>
      </c>
      <c r="BP123" s="1102"/>
      <c r="BQ123" s="1161">
        <v>12814730</v>
      </c>
      <c r="BR123" s="1162"/>
      <c r="BS123" s="1162"/>
      <c r="BT123" s="1162"/>
      <c r="BU123" s="1162"/>
      <c r="BV123" s="1162">
        <v>12813830</v>
      </c>
      <c r="BW123" s="1162"/>
      <c r="BX123" s="1162"/>
      <c r="BY123" s="1162"/>
      <c r="BZ123" s="1162"/>
      <c r="CA123" s="1162">
        <v>13167851</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437</v>
      </c>
      <c r="DH123" s="1055"/>
      <c r="DI123" s="1055"/>
      <c r="DJ123" s="1055"/>
      <c r="DK123" s="1056"/>
      <c r="DL123" s="1057" t="s">
        <v>437</v>
      </c>
      <c r="DM123" s="1055"/>
      <c r="DN123" s="1055"/>
      <c r="DO123" s="1055"/>
      <c r="DP123" s="1056"/>
      <c r="DQ123" s="1057" t="s">
        <v>437</v>
      </c>
      <c r="DR123" s="1055"/>
      <c r="DS123" s="1055"/>
      <c r="DT123" s="1055"/>
      <c r="DU123" s="1056"/>
      <c r="DV123" s="1058" t="s">
        <v>437</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437</v>
      </c>
      <c r="AB124" s="1055"/>
      <c r="AC124" s="1055"/>
      <c r="AD124" s="1055"/>
      <c r="AE124" s="1056"/>
      <c r="AF124" s="1057" t="s">
        <v>437</v>
      </c>
      <c r="AG124" s="1055"/>
      <c r="AH124" s="1055"/>
      <c r="AI124" s="1055"/>
      <c r="AJ124" s="1056"/>
      <c r="AK124" s="1057" t="s">
        <v>128</v>
      </c>
      <c r="AL124" s="1055"/>
      <c r="AM124" s="1055"/>
      <c r="AN124" s="1055"/>
      <c r="AO124" s="1056"/>
      <c r="AP124" s="1058" t="s">
        <v>476</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437</v>
      </c>
      <c r="BR124" s="1124"/>
      <c r="BS124" s="1124"/>
      <c r="BT124" s="1124"/>
      <c r="BU124" s="1124"/>
      <c r="BV124" s="1124" t="s">
        <v>476</v>
      </c>
      <c r="BW124" s="1124"/>
      <c r="BX124" s="1124"/>
      <c r="BY124" s="1124"/>
      <c r="BZ124" s="1124"/>
      <c r="CA124" s="1124" t="s">
        <v>437</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437</v>
      </c>
      <c r="DH124" s="1080"/>
      <c r="DI124" s="1080"/>
      <c r="DJ124" s="1080"/>
      <c r="DK124" s="1081"/>
      <c r="DL124" s="1079" t="s">
        <v>437</v>
      </c>
      <c r="DM124" s="1080"/>
      <c r="DN124" s="1080"/>
      <c r="DO124" s="1080"/>
      <c r="DP124" s="1081"/>
      <c r="DQ124" s="1079" t="s">
        <v>437</v>
      </c>
      <c r="DR124" s="1080"/>
      <c r="DS124" s="1080"/>
      <c r="DT124" s="1080"/>
      <c r="DU124" s="1081"/>
      <c r="DV124" s="1082" t="s">
        <v>437</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437</v>
      </c>
      <c r="AB125" s="1055"/>
      <c r="AC125" s="1055"/>
      <c r="AD125" s="1055"/>
      <c r="AE125" s="1056"/>
      <c r="AF125" s="1057" t="s">
        <v>437</v>
      </c>
      <c r="AG125" s="1055"/>
      <c r="AH125" s="1055"/>
      <c r="AI125" s="1055"/>
      <c r="AJ125" s="1056"/>
      <c r="AK125" s="1057" t="s">
        <v>437</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481</v>
      </c>
      <c r="DH125" s="1023"/>
      <c r="DI125" s="1023"/>
      <c r="DJ125" s="1023"/>
      <c r="DK125" s="1023"/>
      <c r="DL125" s="1023" t="s">
        <v>128</v>
      </c>
      <c r="DM125" s="1023"/>
      <c r="DN125" s="1023"/>
      <c r="DO125" s="1023"/>
      <c r="DP125" s="1023"/>
      <c r="DQ125" s="1023" t="s">
        <v>437</v>
      </c>
      <c r="DR125" s="1023"/>
      <c r="DS125" s="1023"/>
      <c r="DT125" s="1023"/>
      <c r="DU125" s="1023"/>
      <c r="DV125" s="1024" t="s">
        <v>437</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437</v>
      </c>
      <c r="AB126" s="1055"/>
      <c r="AC126" s="1055"/>
      <c r="AD126" s="1055"/>
      <c r="AE126" s="1056"/>
      <c r="AF126" s="1057" t="s">
        <v>437</v>
      </c>
      <c r="AG126" s="1055"/>
      <c r="AH126" s="1055"/>
      <c r="AI126" s="1055"/>
      <c r="AJ126" s="1056"/>
      <c r="AK126" s="1057" t="s">
        <v>437</v>
      </c>
      <c r="AL126" s="1055"/>
      <c r="AM126" s="1055"/>
      <c r="AN126" s="1055"/>
      <c r="AO126" s="1056"/>
      <c r="AP126" s="1058" t="s">
        <v>437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437</v>
      </c>
      <c r="DM126" s="1016"/>
      <c r="DN126" s="1016"/>
      <c r="DO126" s="1016"/>
      <c r="DP126" s="1016"/>
      <c r="DQ126" s="1016" t="s">
        <v>437</v>
      </c>
      <c r="DR126" s="1016"/>
      <c r="DS126" s="1016"/>
      <c r="DT126" s="1016"/>
      <c r="DU126" s="1016"/>
      <c r="DV126" s="1017" t="s">
        <v>437</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476</v>
      </c>
      <c r="AB127" s="1055"/>
      <c r="AC127" s="1055"/>
      <c r="AD127" s="1055"/>
      <c r="AE127" s="1056"/>
      <c r="AF127" s="1057" t="s">
        <v>437</v>
      </c>
      <c r="AG127" s="1055"/>
      <c r="AH127" s="1055"/>
      <c r="AI127" s="1055"/>
      <c r="AJ127" s="1056"/>
      <c r="AK127" s="1057" t="s">
        <v>437</v>
      </c>
      <c r="AL127" s="1055"/>
      <c r="AM127" s="1055"/>
      <c r="AN127" s="1055"/>
      <c r="AO127" s="1056"/>
      <c r="AP127" s="1058" t="s">
        <v>437</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437</v>
      </c>
      <c r="DH127" s="1016"/>
      <c r="DI127" s="1016"/>
      <c r="DJ127" s="1016"/>
      <c r="DK127" s="1016"/>
      <c r="DL127" s="1016" t="s">
        <v>437</v>
      </c>
      <c r="DM127" s="1016"/>
      <c r="DN127" s="1016"/>
      <c r="DO127" s="1016"/>
      <c r="DP127" s="1016"/>
      <c r="DQ127" s="1016" t="s">
        <v>128</v>
      </c>
      <c r="DR127" s="1016"/>
      <c r="DS127" s="1016"/>
      <c r="DT127" s="1016"/>
      <c r="DU127" s="1016"/>
      <c r="DV127" s="1017" t="s">
        <v>476</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1808</v>
      </c>
      <c r="AB128" s="1144"/>
      <c r="AC128" s="1144"/>
      <c r="AD128" s="1144"/>
      <c r="AE128" s="1145"/>
      <c r="AF128" s="1146">
        <v>1808</v>
      </c>
      <c r="AG128" s="1144"/>
      <c r="AH128" s="1144"/>
      <c r="AI128" s="1144"/>
      <c r="AJ128" s="1145"/>
      <c r="AK128" s="1146">
        <v>1808</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437</v>
      </c>
      <c r="BG128" s="1151"/>
      <c r="BH128" s="1151"/>
      <c r="BI128" s="1151"/>
      <c r="BJ128" s="1151"/>
      <c r="BK128" s="1151"/>
      <c r="BL128" s="1152"/>
      <c r="BM128" s="1150">
        <v>14.04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481</v>
      </c>
      <c r="DH128" s="1136"/>
      <c r="DI128" s="1136"/>
      <c r="DJ128" s="1136"/>
      <c r="DK128" s="1136"/>
      <c r="DL128" s="1136" t="s">
        <v>437</v>
      </c>
      <c r="DM128" s="1136"/>
      <c r="DN128" s="1136"/>
      <c r="DO128" s="1136"/>
      <c r="DP128" s="1136"/>
      <c r="DQ128" s="1136" t="s">
        <v>128</v>
      </c>
      <c r="DR128" s="1136"/>
      <c r="DS128" s="1136"/>
      <c r="DT128" s="1136"/>
      <c r="DU128" s="1136"/>
      <c r="DV128" s="1137" t="s">
        <v>437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6871005</v>
      </c>
      <c r="AB129" s="1055"/>
      <c r="AC129" s="1055"/>
      <c r="AD129" s="1055"/>
      <c r="AE129" s="1056"/>
      <c r="AF129" s="1057">
        <v>6620180</v>
      </c>
      <c r="AG129" s="1055"/>
      <c r="AH129" s="1055"/>
      <c r="AI129" s="1055"/>
      <c r="AJ129" s="1056"/>
      <c r="AK129" s="1057">
        <v>7024854</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128</v>
      </c>
      <c r="BG129" s="1165"/>
      <c r="BH129" s="1165"/>
      <c r="BI129" s="1165"/>
      <c r="BJ129" s="1165"/>
      <c r="BK129" s="1165"/>
      <c r="BL129" s="1166"/>
      <c r="BM129" s="1164">
        <v>19.04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659833</v>
      </c>
      <c r="AB130" s="1055"/>
      <c r="AC130" s="1055"/>
      <c r="AD130" s="1055"/>
      <c r="AE130" s="1056"/>
      <c r="AF130" s="1057">
        <v>664043</v>
      </c>
      <c r="AG130" s="1055"/>
      <c r="AH130" s="1055"/>
      <c r="AI130" s="1055"/>
      <c r="AJ130" s="1056"/>
      <c r="AK130" s="1057">
        <v>685639</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5.0999999999999996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6211172</v>
      </c>
      <c r="AB131" s="1080"/>
      <c r="AC131" s="1080"/>
      <c r="AD131" s="1080"/>
      <c r="AE131" s="1081"/>
      <c r="AF131" s="1079">
        <v>5956137</v>
      </c>
      <c r="AG131" s="1080"/>
      <c r="AH131" s="1080"/>
      <c r="AI131" s="1080"/>
      <c r="AJ131" s="1081"/>
      <c r="AK131" s="1079">
        <v>6339215</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437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4.3728301199999997</v>
      </c>
      <c r="AB132" s="1196"/>
      <c r="AC132" s="1196"/>
      <c r="AD132" s="1196"/>
      <c r="AE132" s="1197"/>
      <c r="AF132" s="1198">
        <v>5.591275016</v>
      </c>
      <c r="AG132" s="1196"/>
      <c r="AH132" s="1196"/>
      <c r="AI132" s="1196"/>
      <c r="AJ132" s="1197"/>
      <c r="AK132" s="1198">
        <v>5.5910234939999999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4.3</v>
      </c>
      <c r="AB133" s="1179"/>
      <c r="AC133" s="1179"/>
      <c r="AD133" s="1179"/>
      <c r="AE133" s="1180"/>
      <c r="AF133" s="1178">
        <v>4.5</v>
      </c>
      <c r="AG133" s="1179"/>
      <c r="AH133" s="1179"/>
      <c r="AI133" s="1179"/>
      <c r="AJ133" s="1180"/>
      <c r="AK133" s="1178">
        <v>5.0999999999999996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PA2qrff8RejkUkHnj0n8QqiZ8JM9V7bWRjuVRcluBiT9D3+k6pOc6r5TI+C5YD7mEsefZ7i6ipBgV8QiBVs9A==" saltValue="P8baP+ZD1Fk3UUjdd5iW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6CAp04mUcbX2NXFZBQwFQ4trLWgDDI4pfo4doQn2YaTyFOEQJffQL3uwLI6m8GkIfr0WVXf61n9/688igkbqA==" saltValue="UVimxPnjU0nkU6Yei5V/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3oHXGeqhLegC48hWcIFXeCeJ6JFHenYEtiG+zPPuD0h7B5Wcu+WxXMQ157V9uKTuJXHbQEmz28AUpvxy6NNw==" saltValue="yLUqn7G5O/sV0E/DPGU69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1920094</v>
      </c>
      <c r="AP9" s="314">
        <v>54112</v>
      </c>
      <c r="AQ9" s="315">
        <v>63681</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316679</v>
      </c>
      <c r="AP10" s="317">
        <v>8925</v>
      </c>
      <c r="AQ10" s="318">
        <v>8003</v>
      </c>
      <c r="AR10" s="319">
        <v>11.5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360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v>18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59870</v>
      </c>
      <c r="AP13" s="317">
        <v>1687</v>
      </c>
      <c r="AQ13" s="318">
        <v>2539</v>
      </c>
      <c r="AR13" s="319">
        <v>-33.6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49477</v>
      </c>
      <c r="AP14" s="317">
        <v>1394</v>
      </c>
      <c r="AQ14" s="318">
        <v>1117</v>
      </c>
      <c r="AR14" s="319">
        <v>24.8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-176593</v>
      </c>
      <c r="AP15" s="317">
        <v>-4977</v>
      </c>
      <c r="AQ15" s="318">
        <v>-4412</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2169527</v>
      </c>
      <c r="AP16" s="317">
        <v>61141</v>
      </c>
      <c r="AQ16" s="318">
        <v>71307</v>
      </c>
      <c r="AR16" s="319">
        <v>-14.3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5.13</v>
      </c>
      <c r="AP21" s="331">
        <v>6.49</v>
      </c>
      <c r="AQ21" s="332">
        <v>-1.36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95.8</v>
      </c>
      <c r="AP22" s="336">
        <v>97.2</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808155</v>
      </c>
      <c r="AP32" s="345">
        <v>22775</v>
      </c>
      <c r="AQ32" s="346">
        <v>31105</v>
      </c>
      <c r="AR32" s="347">
        <v>-26.8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0</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172614</v>
      </c>
      <c r="AP35" s="345">
        <v>4865</v>
      </c>
      <c r="AQ35" s="346">
        <v>8747</v>
      </c>
      <c r="AR35" s="347">
        <v>-44.4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61105</v>
      </c>
      <c r="AP36" s="345">
        <v>1722</v>
      </c>
      <c r="AQ36" s="346">
        <v>2193</v>
      </c>
      <c r="AR36" s="347">
        <v>-21.5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t="s">
        <v>514</v>
      </c>
      <c r="AP37" s="345" t="s">
        <v>514</v>
      </c>
      <c r="AQ37" s="346">
        <v>863</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-1808</v>
      </c>
      <c r="AP39" s="345">
        <v>-51</v>
      </c>
      <c r="AQ39" s="346">
        <v>-3092</v>
      </c>
      <c r="AR39" s="347">
        <v>-98.4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-685639</v>
      </c>
      <c r="AP40" s="345">
        <v>-19322</v>
      </c>
      <c r="AQ40" s="346">
        <v>-27116</v>
      </c>
      <c r="AR40" s="347">
        <v>-28.7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354427</v>
      </c>
      <c r="AP41" s="345">
        <v>9988</v>
      </c>
      <c r="AQ41" s="346">
        <v>12702</v>
      </c>
      <c r="AR41" s="347">
        <v>-21.4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789546</v>
      </c>
      <c r="AN51" s="367">
        <v>22586</v>
      </c>
      <c r="AO51" s="368">
        <v>-12.5</v>
      </c>
      <c r="AP51" s="369">
        <v>47738</v>
      </c>
      <c r="AQ51" s="370">
        <v>-4.4000000000000004</v>
      </c>
      <c r="AR51" s="371">
        <v>-8.1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410006</v>
      </c>
      <c r="AN52" s="375">
        <v>11729</v>
      </c>
      <c r="AO52" s="376">
        <v>-20.2</v>
      </c>
      <c r="AP52" s="377">
        <v>24937</v>
      </c>
      <c r="AQ52" s="378">
        <v>-5.5</v>
      </c>
      <c r="AR52" s="379">
        <v>-14.7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1678196</v>
      </c>
      <c r="AN53" s="367">
        <v>47748</v>
      </c>
      <c r="AO53" s="368">
        <v>111.4</v>
      </c>
      <c r="AP53" s="369">
        <v>52191</v>
      </c>
      <c r="AQ53" s="370">
        <v>9.3000000000000007</v>
      </c>
      <c r="AR53" s="371">
        <v>102.1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395203</v>
      </c>
      <c r="AN54" s="375">
        <v>11244</v>
      </c>
      <c r="AO54" s="376">
        <v>-4.0999999999999996</v>
      </c>
      <c r="AP54" s="377">
        <v>24843</v>
      </c>
      <c r="AQ54" s="378">
        <v>-0.4</v>
      </c>
      <c r="AR54" s="379">
        <v>-3.7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3806311</v>
      </c>
      <c r="AN55" s="367">
        <v>108033</v>
      </c>
      <c r="AO55" s="368">
        <v>126.3</v>
      </c>
      <c r="AP55" s="369">
        <v>47387</v>
      </c>
      <c r="AQ55" s="370">
        <v>-9.1999999999999993</v>
      </c>
      <c r="AR55" s="371">
        <v>135.5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385658</v>
      </c>
      <c r="AN56" s="375">
        <v>10946</v>
      </c>
      <c r="AO56" s="376">
        <v>-2.7</v>
      </c>
      <c r="AP56" s="377">
        <v>24928</v>
      </c>
      <c r="AQ56" s="378">
        <v>0.3</v>
      </c>
      <c r="AR56" s="379">
        <v>-3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1354543</v>
      </c>
      <c r="AN57" s="367">
        <v>38392</v>
      </c>
      <c r="AO57" s="368">
        <v>-64.5</v>
      </c>
      <c r="AP57" s="369">
        <v>51264</v>
      </c>
      <c r="AQ57" s="370">
        <v>8.1999999999999993</v>
      </c>
      <c r="AR57" s="371">
        <v>-72.7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623668</v>
      </c>
      <c r="AN58" s="375">
        <v>17677</v>
      </c>
      <c r="AO58" s="376">
        <v>61.5</v>
      </c>
      <c r="AP58" s="377">
        <v>26040</v>
      </c>
      <c r="AQ58" s="378">
        <v>4.5</v>
      </c>
      <c r="AR58" s="379">
        <v>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1524839</v>
      </c>
      <c r="AN59" s="367">
        <v>42973</v>
      </c>
      <c r="AO59" s="368">
        <v>11.9</v>
      </c>
      <c r="AP59" s="369">
        <v>52068</v>
      </c>
      <c r="AQ59" s="370">
        <v>1.6</v>
      </c>
      <c r="AR59" s="371">
        <v>10.3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668583</v>
      </c>
      <c r="AN60" s="375">
        <v>18842</v>
      </c>
      <c r="AO60" s="376">
        <v>6.6</v>
      </c>
      <c r="AP60" s="377">
        <v>26936</v>
      </c>
      <c r="AQ60" s="378">
        <v>3.4</v>
      </c>
      <c r="AR60" s="379">
        <v>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1830687</v>
      </c>
      <c r="AN61" s="382">
        <v>51946</v>
      </c>
      <c r="AO61" s="383">
        <v>34.5</v>
      </c>
      <c r="AP61" s="384">
        <v>50130</v>
      </c>
      <c r="AQ61" s="385">
        <v>1.1000000000000001</v>
      </c>
      <c r="AR61" s="371">
        <v>33.4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496624</v>
      </c>
      <c r="AN62" s="375">
        <v>14088</v>
      </c>
      <c r="AO62" s="376">
        <v>8.1999999999999993</v>
      </c>
      <c r="AP62" s="377">
        <v>25537</v>
      </c>
      <c r="AQ62" s="378">
        <v>0.5</v>
      </c>
      <c r="AR62" s="379">
        <v>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DonMzFLkq1XrjqoOdfNv6s37Ra9/oj9tmNpZumNZkWBRcQeEnUc1okTdsabN/d+xk8KU4s75PuRarFufMsFRg==" saltValue="IY/IiVP7ljuN0R8n7p2fx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YUFhkRVat37NGx8UGEZqdwvOpmOrgnl9b5OJgOtg7LFPWqH0GTeYeONEvsEutOrRP7lxqMteX7RqDB3Bsm/Y/w==" saltValue="+uO/mjrRzSz/rlcGVKIf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qLEexIaW7t5DvGcVExwIxa5oEHMwC37ZMisRu8HEvrjzgK7GdtMpF8OUjQZ1+Pc8W19edwmtTClxlrTysiq7FQ==" saltValue="pmtEQXahCwWMPoSXFXahY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11.99</v>
      </c>
      <c r="G47" s="12">
        <v>12.42</v>
      </c>
      <c r="H47" s="12">
        <v>14.08</v>
      </c>
      <c r="I47" s="12">
        <v>20.38</v>
      </c>
      <c r="J47" s="13">
        <v>23.08</v>
      </c>
    </row>
    <row r="48" spans="2:10" ht="57.75" customHeight="1" x14ac:dyDescent="0.15">
      <c r="B48" s="14"/>
      <c r="C48" s="1240" t="s">
        <v>4</v>
      </c>
      <c r="D48" s="1240"/>
      <c r="E48" s="1241"/>
      <c r="F48" s="15">
        <v>4.99</v>
      </c>
      <c r="G48" s="16">
        <v>5.04</v>
      </c>
      <c r="H48" s="16">
        <v>5.95</v>
      </c>
      <c r="I48" s="16">
        <v>6.84</v>
      </c>
      <c r="J48" s="17">
        <v>8.99</v>
      </c>
    </row>
    <row r="49" spans="2:10" ht="57.75" customHeight="1" thickBot="1" x14ac:dyDescent="0.2">
      <c r="B49" s="18"/>
      <c r="C49" s="1242" t="s">
        <v>5</v>
      </c>
      <c r="D49" s="1242"/>
      <c r="E49" s="1243"/>
      <c r="F49" s="19">
        <v>3.95</v>
      </c>
      <c r="G49" s="20">
        <v>0.78</v>
      </c>
      <c r="H49" s="20">
        <v>2.97</v>
      </c>
      <c r="I49" s="20">
        <v>5.81</v>
      </c>
      <c r="J49" s="21">
        <v>5.7</v>
      </c>
    </row>
    <row r="50" spans="2:10" ht="13.5" customHeight="1" x14ac:dyDescent="0.15"/>
  </sheetData>
  <sheetProtection algorithmName="SHA-512" hashValue="rhQC7QPM3LbMMCtu39YwcGeKjRjh4cDSS58Vjy1jmFEptY7J8C6G+l1EALDkw2YYvxV84WIjL4KoD3/nSbfNtg==" saltValue="c7M2enVp2lJB0GR9BUFh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2022-03-08T00:16:59Z</cp:lastPrinted>
  <dcterms:created xsi:type="dcterms:W3CDTF">2022-02-02T06:41:31Z</dcterms:created>
  <dcterms:modified xsi:type="dcterms:W3CDTF">2022-09-20T07:18:32Z</dcterms:modified>
  <cp:category/>
</cp:coreProperties>
</file>