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2\H_財政\１　R4研修生1（交付税上席）\01_前期(山本)\01_R2決算カード・財政状況資料集\04_HP公表\"/>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E34" i="10"/>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alcChain>
</file>

<file path=xl/sharedStrings.xml><?xml version="1.0" encoding="utf-8"?>
<sst xmlns="http://schemas.openxmlformats.org/spreadsheetml/2006/main" count="1181" uniqueCount="604">
  <si>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</si>
  <si>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</si>
  <si>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</si>
  <si>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</si>
  <si>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</si>
  <si>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</si>
  <si>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</si>
  <si>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</si>
  <si>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</si>
  <si>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</si>
  <si>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</si>
  <si>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</si>
  <si>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</si>
  <si>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</si>
  <si>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</si>
  <si>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</si>
  <si>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</si>
  <si>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</si>
  <si>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</si>
  <si>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</si>
  <si>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</si>
  <si>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</si>
  <si>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</si>
  <si>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</si>
  <si>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</si>
  <si>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</si>
  <si>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</si>
  <si>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</si>
  <si>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</si>
  <si>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</si>
  <si>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</si>
  <si>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</si>
  <si>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</si>
  <si>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</si>
  <si>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</si>
  <si>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</si>
  <si>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</si>
  <si>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</si>
  <si>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</si>
  <si>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</si>
  <si>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</si>
  <si>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</si>
  <si>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</si>
  <si>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</si>
  <si>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</si>
  <si>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</si>
  <si>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</si>
  <si>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</si>
  <si>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</si>
  <si>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</si>
  <si>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</si>
  <si>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</si>
  <si>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</si>
  <si>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</si>
  <si>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</si>
  <si>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</si>
  <si>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</si>
  <si>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</si>
  <si>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</si>
  <si>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</si>
  <si>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</si>
  <si>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</si>
  <si>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</si>
  <si>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</si>
  <si>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</si>
  <si>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</si>
  <si>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</si>
  <si>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</si>
  <si>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</si>
  <si>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</si>
  <si>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</si>
  <si>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</si>
  <si>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</si>
  <si>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</si>
  <si>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</si>
  <si>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</si>
  <si>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</si>
  <si>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</si>
  <si>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</si>
  <si>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</si>
  <si>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</si>
  <si>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</si>
  <si>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</si>
  <si>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</si>
  <si>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</si>
  <si>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</si>
  <si>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</si>
  <si>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</si>
  <si>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</si>
  <si>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</si>
  <si>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</si>
  <si>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</si>
  <si>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</si>
  <si>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</si>
  <si>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</si>
  <si>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</si>
  <si>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</si>
  <si>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</si>
  <si>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牟岐町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</si>
  <si>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</si>
  <si>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</si>
  <si>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</si>
  <si>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</si>
  <si>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</si>
  <si>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</si>
  <si>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</si>
  <si>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</si>
  <si>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</si>
  <si>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</si>
  <si>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</si>
  <si>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</si>
  <si>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</si>
  <si>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</si>
  <si>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</si>
  <si>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</si>
  <si>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</si>
  <si>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</si>
  <si>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</si>
  <si>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</si>
  <si>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</si>
  <si>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</si>
  <si>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</si>
  <si>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</si>
  <si>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</si>
  <si>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</si>
  <si>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</si>
  <si>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</si>
  <si>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</si>
  <si>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</si>
  <si>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</si>
  <si>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</si>
  <si>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</si>
  <si>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</si>
  <si>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</si>
  <si>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</si>
  <si>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</si>
  <si>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</si>
  <si>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</si>
  <si>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</si>
  <si>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</si>
  <si>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</si>
  <si>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</si>
  <si>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</si>
  <si>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</si>
  <si>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</si>
  <si>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</si>
  <si>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</si>
  <si>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</si>
  <si>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</si>
  <si>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</si>
  <si>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</si>
  <si>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</si>
  <si>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</si>
  <si>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</si>
  <si>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</si>
  <si>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</si>
  <si>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</si>
  <si>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</si>
  <si>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</si>
  <si>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</si>
  <si>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</si>
  <si>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</si>
  <si>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</si>
  <si>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</si>
  <si>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</si>
  <si>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</si>
  <si>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</si>
  <si>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</si>
  <si>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</si>
  <si>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</si>
  <si>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</si>
  <si>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</si>
  <si>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</si>
  <si>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</si>
  <si>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</si>
  <si>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</si>
  <si>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</si>
  <si>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</si>
  <si>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</si>
  <si>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</si>
  <si>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</si>
  <si>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</si>
  <si>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</si>
  <si>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</si>
  <si>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</si>
  <si>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</si>
  <si>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</si>
  <si>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</si>
  <si>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</si>
  <si>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</si>
  <si>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</si>
  <si>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</si>
  <si>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</si>
  <si>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</si>
  <si>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</si>
  <si>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</si>
  <si>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</si>
  <si>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</si>
  <si>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</si>
  <si>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</si>
  <si>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</si>
  <si>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</si>
  <si>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</si>
  <si>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</si>
  <si>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</si>
  <si>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</si>
  <si>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</si>
  <si>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</si>
  <si>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</si>
  <si>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</si>
  <si>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</si>
  <si>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</si>
  <si>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</si>
  <si>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</si>
  <si>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徳島県牟岐町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</si>
  <si>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</si>
  <si>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</si>
  <si>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</si>
  <si>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</si>
  <si>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</si>
  <si>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</si>
  <si>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</si>
  <si>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</si>
  <si>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</si>
  <si>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</si>
  <si>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</si>
  <si>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</si>
  <si>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</si>
  <si>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</si>
  <si>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</si>
  <si>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</si>
  <si>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</si>
  <si>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</si>
  <si>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</si>
  <si>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</si>
  <si>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</si>
  <si>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</si>
  <si>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</si>
  <si>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</si>
  <si>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</si>
  <si>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</si>
  <si>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</si>
  <si>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</si>
  <si>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</si>
  <si>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</si>
  <si>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</si>
  <si>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</si>
  <si>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</si>
  <si>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</si>
  <si>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</si>
  <si>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</si>
  <si>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</si>
  <si>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</si>
  <si>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</si>
  <si>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</si>
  <si>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</si>
  <si>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</si>
  <si>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</si>
  <si>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</si>
  <si>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</si>
  <si>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</si>
  <si>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</si>
  <si>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</si>
  <si>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</si>
  <si>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</si>
  <si>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</si>
  <si>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</si>
  <si>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</si>
  <si>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</si>
  <si>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</si>
  <si>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</si>
  <si>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</si>
  <si>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</si>
  <si>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</si>
  <si>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</si>
  <si>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</si>
  <si>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</si>
  <si>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</si>
  <si>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</si>
  <si>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</si>
  <si>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</si>
  <si>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</si>
  <si>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</si>
  <si>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</si>
  <si>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</si>
  <si>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</si>
  <si>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</si>
  <si>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</si>
  <si>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</si>
  <si>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</si>
  <si>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</si>
  <si>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</si>
  <si>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</si>
  <si>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</si>
  <si>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</si>
  <si>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</si>
  <si>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</si>
  <si>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</si>
  <si>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</si>
  <si>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</si>
  <si>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</si>
  <si>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</si>
  <si>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</si>
  <si>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</si>
  <si>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</si>
  <si>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</si>
  <si>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</si>
  <si>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</si>
  <si>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</si>
  <si>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</si>
  <si>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</si>
  <si>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</si>
  <si>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</si>
  <si>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</si>
  <si>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</si>
  <si>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</si>
  <si>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</si>
  <si>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</si>
  <si>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</si>
  <si>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</si>
  <si>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</si>
  <si>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</si>
  <si>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</si>
  <si>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</si>
  <si>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</si>
  <si>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</si>
  <si>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</si>
  <si>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</si>
  <si>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</si>
  <si>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</si>
  <si>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</si>
  <si>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</si>
  <si>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</si>
  <si>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</si>
  <si>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</si>
  <si>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</si>
  <si>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</si>
  <si>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</si>
  <si>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</si>
  <si>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</si>
  <si>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</si>
  <si>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</si>
  <si>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</si>
  <si>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</si>
  <si>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</si>
  <si>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</si>
  <si>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</si>
  <si>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</si>
  <si>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</si>
  <si>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</si>
  <si>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</si>
  <si>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</si>
  <si>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</si>
  <si>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</si>
  <si>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</si>
  <si>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</si>
  <si>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</si>
  <si>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</si>
  <si>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</si>
  <si>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</si>
  <si>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</si>
  <si>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</si>
  <si>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</si>
  <si>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</si>
  <si>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</si>
  <si>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</si>
  <si>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</si>
  <si>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</si>
  <si>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</si>
  <si>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徳島県牟岐町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</si>
  <si>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</si>
  <si>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</si>
  <si>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</si>
  <si>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</si>
  <si>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</si>
  <si>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</si>
  <si>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</si>
  <si>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</si>
  <si>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</si>
  <si>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</si>
  <si>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</si>
  <si>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</si>
  <si>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</si>
  <si>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</si>
  <si>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</si>
  <si>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</si>
  <si>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</si>
  <si>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</si>
  <si>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</si>
  <si>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</si>
  <si>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牟岐町青少年健全育成センター特別会計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</si>
  <si>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</si>
  <si>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</si>
  <si>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</si>
  <si>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</si>
  <si>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</si>
  <si>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</si>
  <si>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</si>
  <si>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</si>
  <si>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</si>
  <si>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</si>
  <si>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</si>
  <si>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</si>
  <si>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</si>
  <si>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牟岐町国民健康保険特別会計</t>
    <phoneticPr fontId="5"/>
  </si>
  <si>
    <t>牟岐町介護保険特別会計</t>
    <phoneticPr fontId="5"/>
  </si>
  <si>
    <t>牟岐町後期高齢者医療特別会計</t>
    <phoneticPr fontId="5"/>
  </si>
  <si>
    <t>牟岐町簡易水道事業会計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</si>
  <si>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</si>
  <si>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</si>
  <si>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</si>
  <si>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</si>
  <si>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</si>
  <si>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</si>
  <si>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</si>
  <si>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</si>
  <si>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</si>
  <si>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</si>
  <si>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</si>
  <si>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</si>
  <si>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</si>
  <si>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</si>
  <si>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</si>
  <si>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</si>
  <si>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</si>
  <si>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</si>
  <si>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</si>
  <si>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</si>
  <si>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</si>
  <si>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</si>
  <si>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</si>
  <si>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</si>
  <si>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</si>
  <si>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</si>
  <si>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</si>
  <si>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</si>
  <si>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</si>
  <si>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</si>
  <si>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</si>
  <si>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</si>
  <si>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</si>
  <si>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</si>
  <si>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</si>
  <si>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</si>
  <si>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</si>
  <si>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</si>
  <si>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</si>
  <si>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</si>
  <si>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</si>
  <si>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</si>
  <si>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</si>
  <si>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</si>
  <si>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</si>
  <si>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</si>
  <si>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</si>
  <si>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</si>
  <si>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</si>
  <si>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</si>
  <si>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</si>
  <si>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</si>
  <si>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</si>
  <si>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</si>
  <si>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</si>
  <si>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</si>
  <si>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</si>
  <si>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</si>
  <si>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</si>
  <si>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</si>
  <si>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</si>
  <si>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</si>
  <si>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牟岐町簡易水道事業会計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</si>
  <si>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</si>
  <si>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</si>
  <si>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</si>
  <si>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</si>
  <si>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牟岐町国民健康保険特別会計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</si>
  <si>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</si>
  <si>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</si>
  <si>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</si>
  <si>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</si>
  <si>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</si>
  <si>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</si>
  <si>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</si>
  <si>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</si>
  <si>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</si>
  <si>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</si>
  <si>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</si>
  <si>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</si>
  <si>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</si>
  <si>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</si>
  <si>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</si>
  <si>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</si>
  <si>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</si>
  <si>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</si>
  <si>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</si>
  <si>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</si>
  <si>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</si>
  <si>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</si>
  <si>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</si>
  <si>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</si>
  <si>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</si>
  <si>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</si>
  <si>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</si>
  <si>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</si>
  <si>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</si>
  <si>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</si>
  <si>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</si>
  <si>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</si>
  <si>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</si>
  <si>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</si>
  <si>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</si>
  <si>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</si>
  <si>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</si>
  <si>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</si>
  <si>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</si>
  <si>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</si>
  <si>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</si>
  <si>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</si>
  <si>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</si>
  <si>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</si>
  <si>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</si>
  <si>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</si>
  <si>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</si>
  <si>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</si>
  <si>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</si>
  <si>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</si>
  <si>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</si>
  <si>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</si>
  <si>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</si>
  <si>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</si>
  <si>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</si>
  <si>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</si>
  <si>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</si>
  <si>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</si>
  <si>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</si>
  <si>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</si>
  <si>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</si>
  <si>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</si>
  <si>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</si>
  <si>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</si>
  <si>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</si>
  <si>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</si>
  <si>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</si>
  <si>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</si>
  <si>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</si>
  <si>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</si>
  <si>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</si>
  <si>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</si>
  <si>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</si>
  <si>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</si>
  <si>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</si>
  <si>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</si>
  <si>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</si>
  <si>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</si>
  <si>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</si>
  <si>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</si>
  <si>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</si>
  <si>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</si>
  <si>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</si>
  <si>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0.99</t>
  </si>
  <si>
    <t>▲ 0.47</t>
  </si>
  <si>
    <t>▲ 3.97</t>
  </si>
  <si>
    <t>一般会計</t>
  </si>
  <si>
    <t>牟岐町簡易水道事業会計</t>
  </si>
  <si>
    <t>牟岐町介護保険特別会計</t>
  </si>
  <si>
    <t>牟岐町国民健康保険特別会計</t>
  </si>
  <si>
    <t>牟岐町後期高齢者医療特別会計</t>
  </si>
  <si>
    <t>牟岐町青少年健全育成センター特別会計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</si>
  <si>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</si>
  <si>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</si>
  <si>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</si>
  <si>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</si>
  <si>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</si>
  <si>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</si>
  <si>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</si>
  <si>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</si>
  <si>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</si>
  <si>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</si>
  <si>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徳島県市町村総合事務組合　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</si>
  <si>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　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</si>
  <si>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7">
      <t>ホショウトウ</t>
    </rPh>
    <rPh sb="17" eb="19">
      <t>クミアイ</t>
    </rPh>
    <phoneticPr fontId="5"/>
  </si>
  <si>
    <t>徳島県後期高齢者医療広域連合　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</si>
  <si>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　特別会計</t>
    <rPh sb="0" eb="3">
      <t>トクシマケン</t>
    </rPh>
    <rPh sb="3" eb="5">
      <t>コウキ</t>
    </rPh>
    <rPh sb="5" eb="8">
      <t>コウレイシャ</t>
    </rPh>
    <rPh sb="8" eb="10">
      <t>イリョウ</t>
    </rPh>
    <rPh sb="10" eb="12">
      <t>コウイキ</t>
    </rPh>
    <rPh sb="12" eb="14">
      <t>レンゴウ</t>
    </rPh>
    <rPh sb="15" eb="17">
      <t>トクベツ</t>
    </rPh>
    <rPh sb="17" eb="19">
      <t>カイケイ</t>
    </rPh>
    <phoneticPr fontId="5"/>
  </si>
  <si>
    <t>海部老人ホーム町村組合</t>
    <rPh sb="0" eb="2">
      <t>カイフ</t>
    </rPh>
    <rPh sb="2" eb="4">
      <t>ロウジン</t>
    </rPh>
    <rPh sb="7" eb="9">
      <t>チョウソン</t>
    </rPh>
    <rPh sb="9" eb="11">
      <t>クミアイ</t>
    </rPh>
    <phoneticPr fontId="5"/>
  </si>
  <si>
    <t>海部消防組合</t>
    <rPh sb="0" eb="2">
      <t>カイフ</t>
    </rPh>
    <rPh sb="2" eb="4">
      <t>ショウボウ</t>
    </rPh>
    <rPh sb="4" eb="6">
      <t>クミアイ</t>
    </rPh>
    <phoneticPr fontId="5"/>
  </si>
  <si>
    <t>海部郡衛生処理事務組合</t>
    <rPh sb="0" eb="3">
      <t>カイフグン</t>
    </rPh>
    <rPh sb="3" eb="5">
      <t>エイセイ</t>
    </rPh>
    <rPh sb="5" eb="7">
      <t>ショリ</t>
    </rPh>
    <rPh sb="7" eb="9">
      <t>ジム</t>
    </rPh>
    <rPh sb="9" eb="11">
      <t>クミアイ</t>
    </rPh>
    <phoneticPr fontId="5"/>
  </si>
  <si>
    <t>海部郡特別養護老人ホーム事務組合</t>
    <rPh sb="0" eb="3">
      <t>カイフグン</t>
    </rPh>
    <rPh sb="3" eb="5">
      <t>トクベツ</t>
    </rPh>
    <rPh sb="5" eb="7">
      <t>ヨウゴ</t>
    </rPh>
    <rPh sb="7" eb="9">
      <t>ロウジン</t>
    </rPh>
    <rPh sb="12" eb="14">
      <t>ジム</t>
    </rPh>
    <rPh sb="14" eb="16">
      <t>クミアイ</t>
    </rPh>
    <phoneticPr fontId="5"/>
  </si>
  <si>
    <t>-</t>
    <phoneticPr fontId="2"/>
  </si>
  <si>
    <t>ふるさと応援基金</t>
    <rPh sb="4" eb="6">
      <t>オウエン</t>
    </rPh>
    <rPh sb="6" eb="8">
      <t>キキン</t>
    </rPh>
    <phoneticPr fontId="5"/>
  </si>
  <si>
    <t>ふるさと・水と土の保全基金</t>
    <rPh sb="5" eb="6">
      <t>ミズ</t>
    </rPh>
    <rPh sb="7" eb="8">
      <t>ツチ</t>
    </rPh>
    <rPh sb="9" eb="11">
      <t>ホゼン</t>
    </rPh>
    <rPh sb="11" eb="13">
      <t>キキン</t>
    </rPh>
    <phoneticPr fontId="5"/>
  </si>
  <si>
    <t>森林・林業活性化支援基金</t>
    <rPh sb="0" eb="2">
      <t>シンリン</t>
    </rPh>
    <rPh sb="3" eb="5">
      <t>リンギョウ</t>
    </rPh>
    <rPh sb="5" eb="8">
      <t>カッセイカ</t>
    </rPh>
    <rPh sb="8" eb="10">
      <t>シエン</t>
    </rPh>
    <rPh sb="10" eb="12">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</si>
  <si>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</si>
  <si>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</si>
  <si>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</si>
  <si>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</si>
  <si>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</si>
  <si>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</si>
  <si>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</si>
  <si>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</si>
  <si>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</si>
  <si>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</si>
  <si>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</si>
  <si>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将来負担比率は、類似団体と比べ基金が少ないことから、かなり上回っている。実質公債費比率は、大型事業が続いているため、今後も上昇する見込みである。</t>
    <rPh sb="0" eb="2">
      <t>ショウライ</t>
    </rPh>
    <rPh sb="2" eb="4">
      <t>フタン</t>
    </rPh>
    <rPh sb="4" eb="6">
      <t>ヒリツ</t>
    </rPh>
    <rPh sb="8" eb="10">
      <t>ルイジ</t>
    </rPh>
    <rPh sb="10" eb="12">
      <t>ダンタイ</t>
    </rPh>
    <rPh sb="13" eb="14">
      <t>クラ</t>
    </rPh>
    <rPh sb="15" eb="17">
      <t>キキン</t>
    </rPh>
    <rPh sb="18" eb="19">
      <t>スク</t>
    </rPh>
    <rPh sb="29" eb="31">
      <t>ウワマワ</t>
    </rPh>
    <rPh sb="36" eb="38">
      <t>ジッシツ</t>
    </rPh>
    <rPh sb="38" eb="41">
      <t>コウサイヒ</t>
    </rPh>
    <rPh sb="41" eb="43">
      <t>ヒリツ</t>
    </rPh>
    <rPh sb="45" eb="47">
      <t>オオガタ</t>
    </rPh>
    <rPh sb="47" eb="49">
      <t>ジギョウ</t>
    </rPh>
    <rPh sb="50" eb="51">
      <t>ツヅ</t>
    </rPh>
    <rPh sb="58" eb="60">
      <t>コンゴ</t>
    </rPh>
    <rPh sb="61" eb="63">
      <t>ジョウショウ</t>
    </rPh>
    <rPh sb="65" eb="67">
      <t>ミコ</t>
    </rPh>
    <phoneticPr fontId="5"/>
  </si>
  <si>
    <t>公債費残高のピークが過ぎ、多少の改善がみられるものの、いまだ高い状況である。また、公共施設等の老朽化が進んでいるので、今後は施設の長寿命化、複合化、廃止等を着実に進めていく必要がある。</t>
    <rPh sb="0" eb="3">
      <t>コウサイヒ</t>
    </rPh>
    <rPh sb="3" eb="5">
      <t>ザンダカ</t>
    </rPh>
    <rPh sb="10" eb="11">
      <t>ス</t>
    </rPh>
    <rPh sb="13" eb="15">
      <t>タショウ</t>
    </rPh>
    <rPh sb="16" eb="18">
      <t>カイゼン</t>
    </rPh>
    <rPh sb="30" eb="31">
      <t>タカ</t>
    </rPh>
    <rPh sb="32" eb="34">
      <t>ジョウキョウ</t>
    </rPh>
    <rPh sb="41" eb="43">
      <t>コウキョウ</t>
    </rPh>
    <rPh sb="43" eb="45">
      <t>シセツ</t>
    </rPh>
    <rPh sb="45" eb="46">
      <t>トウ</t>
    </rPh>
    <rPh sb="47" eb="50">
      <t>ロウキュウカ</t>
    </rPh>
    <rPh sb="51" eb="52">
      <t>スス</t>
    </rPh>
    <rPh sb="59" eb="61">
      <t>コンゴ</t>
    </rPh>
    <rPh sb="62" eb="64">
      <t>シセツ</t>
    </rPh>
    <rPh sb="65" eb="69">
      <t>チョウジュミョウカ</t>
    </rPh>
    <rPh sb="70" eb="73">
      <t>フクゴウカ</t>
    </rPh>
    <rPh sb="74" eb="76">
      <t>ハイシ</t>
    </rPh>
    <rPh sb="76" eb="77">
      <t>トウ</t>
    </rPh>
    <rPh sb="78" eb="80">
      <t>チャクジツ</t>
    </rPh>
    <rPh sb="81" eb="82">
      <t>スス</t>
    </rPh>
    <rPh sb="86" eb="88">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</si>
</sst>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xmlns:c16r2="http://schemas.microsoft.com/office/drawing/2015/06/chart">
            <c:ext xmlns:c16="http://schemas.microsoft.com/office/drawing/2014/chart" uri="{C3380CC4-5D6E-409C-BE32-E72D297353CC}">
              <c16:uniqueId val="{00000000-4BDA-442D-B6F4-4F4FF0E4BD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126506</c:v>
                </c:pt>
                <c:pt idx="1">
                  <c:v>73816</c:v>
                </c:pt>
                <c:pt idx="2">
                  <c:v>43483</c:v>
                </c:pt>
                <c:pt idx="3">
                  <c:v>20420</c:v>
                </c:pt>
                <c:pt idx="4">
                  <c:v>123570</c:v>
                </c:pt>
              </c:numCache>
            </c:numRef>
          </c:val>
          <c:smooth val="0"/>
          <c:extLst xmlns:c16r2="http://schemas.microsoft.com/office/drawing/2015/06/chart">
            <c:ext xmlns:c16="http://schemas.microsoft.com/office/drawing/2014/chart" uri="{C3380CC4-5D6E-409C-BE32-E72D297353CC}">
              <c16:uniqueId val="{00000001-4BDA-442D-B6F4-4F4FF0E4BD50}"/>
            </c:ext>
          </c:extLst>
        </c:ser>
        <c:dLbls>
          <c:showLegendKey val="0"/>
          <c:showVal val="0"/>
          <c:showCatName val="0"/>
          <c:showSerName val="0"/>
          <c:showPercent val="0"/>
          <c:showBubbleSize val="0"/>
        </c:dLbls>
        <c:marker val="1"/>
        <c:smooth val="0"/>
        <c:axId val="-546209984"/>
        <c:axId val="-546207808"/>
      </c:lineChart>
      <c:catAx>
        <c:axId val="-546209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6207808"/>
        <c:crosses val="autoZero"/>
        <c:auto val="1"/>
        <c:lblAlgn val="ctr"/>
        <c:lblOffset val="100"/>
        <c:tickLblSkip val="1"/>
        <c:tickMarkSkip val="1"/>
        <c:noMultiLvlLbl val="0"/>
      </c:catAx>
      <c:valAx>
        <c:axId val="-54620780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6209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24.81</c:v>
                </c:pt>
                <c:pt idx="1">
                  <c:v>17.37</c:v>
                </c:pt>
                <c:pt idx="2">
                  <c:v>17.010000000000002</c:v>
                </c:pt>
                <c:pt idx="3">
                  <c:v>13.03</c:v>
                </c:pt>
                <c:pt idx="4">
                  <c:v>12.94</c:v>
                </c:pt>
              </c:numCache>
            </c:numRef>
          </c:val>
          <c:extLst xmlns:c16r2="http://schemas.microsoft.com/office/drawing/2015/06/chart">
            <c:ext xmlns:c16="http://schemas.microsoft.com/office/drawing/2014/chart" uri="{C3380CC4-5D6E-409C-BE32-E72D297353CC}">
              <c16:uniqueId val="{00000000-D3CA-4185-90C9-C611870F44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43.61</c:v>
                </c:pt>
                <c:pt idx="1">
                  <c:v>51.04</c:v>
                </c:pt>
                <c:pt idx="2">
                  <c:v>51.37</c:v>
                </c:pt>
                <c:pt idx="3">
                  <c:v>51.47</c:v>
                </c:pt>
                <c:pt idx="4">
                  <c:v>48.63</c:v>
                </c:pt>
              </c:numCache>
            </c:numRef>
          </c:val>
          <c:extLst xmlns:c16r2="http://schemas.microsoft.com/office/drawing/2015/06/chart">
            <c:ext xmlns:c16="http://schemas.microsoft.com/office/drawing/2014/chart" uri="{C3380CC4-5D6E-409C-BE32-E72D297353CC}">
              <c16:uniqueId val="{00000001-D3CA-4185-90C9-C611870F44B0}"/>
            </c:ext>
          </c:extLst>
        </c:ser>
        <c:dLbls>
          <c:showLegendKey val="0"/>
          <c:showVal val="0"/>
          <c:showCatName val="0"/>
          <c:showSerName val="0"/>
          <c:showPercent val="0"/>
          <c:showBubbleSize val="0"/>
        </c:dLbls>
        <c:gapWidth val="250"/>
        <c:overlap val="100"/>
        <c:axId val="-546212160"/>
        <c:axId val="-546210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4.32</c:v>
                </c:pt>
                <c:pt idx="1">
                  <c:v>-0.99</c:v>
                </c:pt>
                <c:pt idx="2">
                  <c:v>-0.47</c:v>
                </c:pt>
                <c:pt idx="3">
                  <c:v>-3.97</c:v>
                </c:pt>
                <c:pt idx="4">
                  <c:v>0.62</c:v>
                </c:pt>
              </c:numCache>
            </c:numRef>
          </c:val>
          <c:smooth val="0"/>
          <c:extLst xmlns:c16r2="http://schemas.microsoft.com/office/drawing/2015/06/chart">
            <c:ext xmlns:c16="http://schemas.microsoft.com/office/drawing/2014/chart" uri="{C3380CC4-5D6E-409C-BE32-E72D297353CC}">
              <c16:uniqueId val="{00000002-D3CA-4185-90C9-C611870F44B0}"/>
            </c:ext>
          </c:extLst>
        </c:ser>
        <c:dLbls>
          <c:showLegendKey val="0"/>
          <c:showVal val="0"/>
          <c:showCatName val="0"/>
          <c:showSerName val="0"/>
          <c:showPercent val="0"/>
          <c:showBubbleSize val="0"/>
        </c:dLbls>
        <c:marker val="1"/>
        <c:smooth val="0"/>
        <c:axId val="-546212160"/>
        <c:axId val="-546210528"/>
      </c:lineChart>
      <c:catAx>
        <c:axId val="-54621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6210528"/>
        <c:crosses val="autoZero"/>
        <c:auto val="1"/>
        <c:lblAlgn val="ctr"/>
        <c:lblOffset val="100"/>
        <c:tickLblSkip val="1"/>
        <c:tickMarkSkip val="1"/>
        <c:noMultiLvlLbl val="0"/>
      </c:catAx>
      <c:valAx>
        <c:axId val="-54621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621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11.96</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6E2-4814-9453-F70032C16E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6E2-4814-9453-F70032C16E5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6E2-4814-9453-F70032C16E5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6E2-4814-9453-F70032C16E50}"/>
            </c:ext>
          </c:extLst>
        </c:ser>
        <c:ser>
          <c:idx val="4"/>
          <c:order val="4"/>
          <c:tx>
            <c:strRef>
              <c:f>データシート!$A$31</c:f>
              <c:strCache>
                <c:ptCount val="1"/>
                <c:pt idx="0">
                  <c:v>牟岐町青少年健全育成センター特別会計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0.05</c:v>
                </c:pt>
                <c:pt idx="8">
                  <c:v>#N/A</c:v>
                </c:pt>
                <c:pt idx="9">
                  <c:v>0.08</c:v>
                </c:pt>
              </c:numCache>
            </c:numRef>
          </c:val>
          <c:extLst xmlns:c16r2="http://schemas.microsoft.com/office/drawing/2015/06/chart">
            <c:ext xmlns:c16="http://schemas.microsoft.com/office/drawing/2014/chart" uri="{C3380CC4-5D6E-409C-BE32-E72D297353CC}">
              <c16:uniqueId val="{00000004-16E2-4814-9453-F70032C16E50}"/>
            </c:ext>
          </c:extLst>
        </c:ser>
        <c:ser>
          <c:idx val="5"/>
          <c:order val="5"/>
          <c:tx>
            <c:strRef>
              <c:f>データシート!$A$32</c:f>
              <c:strCache>
                <c:ptCount val="1"/>
                <c:pt idx="0">
                  <c:v>牟岐町後期高齢者医療特別会計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0.08</c:v>
                </c:pt>
                <c:pt idx="4">
                  <c:v>#N/A</c:v>
                </c:pt>
                <c:pt idx="5">
                  <c:v>0.06</c:v>
                </c:pt>
                <c:pt idx="6">
                  <c:v>#N/A</c:v>
                </c:pt>
                <c:pt idx="7">
                  <c:v>0.05</c:v>
                </c:pt>
                <c:pt idx="8">
                  <c:v>#N/A</c:v>
                </c:pt>
                <c:pt idx="9">
                  <c:v>0.08</c:v>
                </c:pt>
              </c:numCache>
            </c:numRef>
          </c:val>
          <c:extLst xmlns:c16r2="http://schemas.microsoft.com/office/drawing/2015/06/chart">
            <c:ext xmlns:c16="http://schemas.microsoft.com/office/drawing/2014/chart" uri="{C3380CC4-5D6E-409C-BE32-E72D297353CC}">
              <c16:uniqueId val="{00000005-16E2-4814-9453-F70032C16E50}"/>
            </c:ext>
          </c:extLst>
        </c:ser>
        <c:ser>
          <c:idx val="6"/>
          <c:order val="6"/>
          <c:tx>
            <c:strRef>
              <c:f>データシート!$A$33</c:f>
              <c:strCache>
                <c:ptCount val="1"/>
                <c:pt idx="0">
                  <c:v>牟岐町国民健康保険特別会計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c:v>
                </c:pt>
                <c:pt idx="2">
                  <c:v>#N/A</c:v>
                </c:pt>
                <c:pt idx="3">
                  <c:v>1.93</c:v>
                </c:pt>
                <c:pt idx="4">
                  <c:v>#N/A</c:v>
                </c:pt>
                <c:pt idx="5">
                  <c:v>1.68</c:v>
                </c:pt>
                <c:pt idx="6">
                  <c:v>#N/A</c:v>
                </c:pt>
                <c:pt idx="7">
                  <c:v>1.89</c:v>
                </c:pt>
                <c:pt idx="8">
                  <c:v>#N/A</c:v>
                </c:pt>
                <c:pt idx="9">
                  <c:v>2.3199999999999998</c:v>
                </c:pt>
              </c:numCache>
            </c:numRef>
          </c:val>
          <c:extLst xmlns:c16r2="http://schemas.microsoft.com/office/drawing/2015/06/chart">
            <c:ext xmlns:c16="http://schemas.microsoft.com/office/drawing/2014/chart" uri="{C3380CC4-5D6E-409C-BE32-E72D297353CC}">
              <c16:uniqueId val="{00000006-16E2-4814-9453-F70032C16E50}"/>
            </c:ext>
          </c:extLst>
        </c:ser>
        <c:ser>
          <c:idx val="7"/>
          <c:order val="7"/>
          <c:tx>
            <c:strRef>
              <c:f>データシート!$A$34</c:f>
              <c:strCache>
                <c:ptCount val="1"/>
                <c:pt idx="0">
                  <c:v>牟岐町介護保険特別会計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3.69</c:v>
                </c:pt>
                <c:pt idx="2">
                  <c:v>#N/A</c:v>
                </c:pt>
                <c:pt idx="3">
                  <c:v>3.19</c:v>
                </c:pt>
                <c:pt idx="4">
                  <c:v>#N/A</c:v>
                </c:pt>
                <c:pt idx="5">
                  <c:v>3.8</c:v>
                </c:pt>
                <c:pt idx="6">
                  <c:v>#N/A</c:v>
                </c:pt>
                <c:pt idx="7">
                  <c:v>3.44</c:v>
                </c:pt>
                <c:pt idx="8">
                  <c:v>#N/A</c:v>
                </c:pt>
                <c:pt idx="9">
                  <c:v>3.15</c:v>
                </c:pt>
              </c:numCache>
            </c:numRef>
          </c:val>
          <c:extLst xmlns:c16r2="http://schemas.microsoft.com/office/drawing/2015/06/chart">
            <c:ext xmlns:c16="http://schemas.microsoft.com/office/drawing/2014/chart" uri="{C3380CC4-5D6E-409C-BE32-E72D297353CC}">
              <c16:uniqueId val="{00000007-16E2-4814-9453-F70032C16E50}"/>
            </c:ext>
          </c:extLst>
        </c:ser>
        <c:ser>
          <c:idx val="8"/>
          <c:order val="8"/>
          <c:tx>
            <c:strRef>
              <c:f>データシート!$A$35</c:f>
              <c:strCache>
                <c:ptCount val="1"/>
                <c:pt idx="0">
                  <c:v>牟岐町簡易水道事業会計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11.84</c:v>
                </c:pt>
                <c:pt idx="4">
                  <c:v>#N/A</c:v>
                </c:pt>
                <c:pt idx="5">
                  <c:v>11.78</c:v>
                </c:pt>
                <c:pt idx="6">
                  <c:v>#N/A</c:v>
                </c:pt>
                <c:pt idx="7">
                  <c:v>12.24</c:v>
                </c:pt>
                <c:pt idx="8">
                  <c:v>#N/A</c:v>
                </c:pt>
                <c:pt idx="9">
                  <c:v>11.35</c:v>
                </c:pt>
              </c:numCache>
            </c:numRef>
          </c:val>
          <c:extLst xmlns:c16r2="http://schemas.microsoft.com/office/drawing/2015/06/chart">
            <c:ext xmlns:c16="http://schemas.microsoft.com/office/drawing/2014/chart" uri="{C3380CC4-5D6E-409C-BE32-E72D297353CC}">
              <c16:uniqueId val="{00000008-16E2-4814-9453-F70032C16E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24.79</c:v>
                </c:pt>
                <c:pt idx="2">
                  <c:v>#N/A</c:v>
                </c:pt>
                <c:pt idx="3">
                  <c:v>17.36</c:v>
                </c:pt>
                <c:pt idx="4">
                  <c:v>#N/A</c:v>
                </c:pt>
                <c:pt idx="5">
                  <c:v>17</c:v>
                </c:pt>
                <c:pt idx="6">
                  <c:v>#N/A</c:v>
                </c:pt>
                <c:pt idx="7">
                  <c:v>12.97</c:v>
                </c:pt>
                <c:pt idx="8">
                  <c:v>#N/A</c:v>
                </c:pt>
                <c:pt idx="9">
                  <c:v>12.85</c:v>
                </c:pt>
              </c:numCache>
            </c:numRef>
          </c:val>
          <c:extLst xmlns:c16r2="http://schemas.microsoft.com/office/drawing/2015/06/chart">
            <c:ext xmlns:c16="http://schemas.microsoft.com/office/drawing/2014/chart" uri="{C3380CC4-5D6E-409C-BE32-E72D297353CC}">
              <c16:uniqueId val="{00000009-16E2-4814-9453-F70032C16E50}"/>
            </c:ext>
          </c:extLst>
        </c:ser>
        <c:dLbls>
          <c:showLegendKey val="0"/>
          <c:showVal val="0"/>
          <c:showCatName val="0"/>
          <c:showSerName val="0"/>
          <c:showPercent val="0"/>
          <c:showBubbleSize val="0"/>
        </c:dLbls>
        <c:gapWidth val="150"/>
        <c:overlap val="100"/>
        <c:axId val="-546211616"/>
        <c:axId val="-546209440"/>
      </c:barChart>
      <c:catAx>
        <c:axId val="-54621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6209440"/>
        <c:crosses val="autoZero"/>
        <c:auto val="1"/>
        <c:lblAlgn val="ctr"/>
        <c:lblOffset val="100"/>
        <c:tickLblSkip val="1"/>
        <c:tickMarkSkip val="1"/>
        <c:noMultiLvlLbl val="0"/>
      </c:catAx>
      <c:valAx>
        <c:axId val="-54620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6211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377</c:v>
                </c:pt>
                <c:pt idx="5">
                  <c:v>378</c:v>
                </c:pt>
                <c:pt idx="8">
                  <c:v>366</c:v>
                </c:pt>
                <c:pt idx="11">
                  <c:v>346</c:v>
                </c:pt>
                <c:pt idx="14">
                  <c:v>360</c:v>
                </c:pt>
              </c:numCache>
            </c:numRef>
          </c:val>
          <c:extLst xmlns:c16r2="http://schemas.microsoft.com/office/drawing/2015/06/chart">
            <c:ext xmlns:c16="http://schemas.microsoft.com/office/drawing/2014/chart" uri="{C3380CC4-5D6E-409C-BE32-E72D297353CC}">
              <c16:uniqueId val="{00000000-E998-4C42-AA19-4C689E675B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998-4C42-AA19-4C689E675B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998-4C42-AA19-4C689E675B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17</c:v>
                </c:pt>
                <c:pt idx="6">
                  <c:v>15</c:v>
                </c:pt>
                <c:pt idx="9">
                  <c:v>10</c:v>
                </c:pt>
                <c:pt idx="12">
                  <c:v>7</c:v>
                </c:pt>
              </c:numCache>
            </c:numRef>
          </c:val>
          <c:extLst xmlns:c16r2="http://schemas.microsoft.com/office/drawing/2015/06/chart">
            <c:ext xmlns:c16="http://schemas.microsoft.com/office/drawing/2014/chart" uri="{C3380CC4-5D6E-409C-BE32-E72D297353CC}">
              <c16:uniqueId val="{00000003-E998-4C42-AA19-4C689E675B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c:v>
                </c:pt>
                <c:pt idx="3">
                  <c:v>13</c:v>
                </c:pt>
                <c:pt idx="6">
                  <c:v>12</c:v>
                </c:pt>
                <c:pt idx="9">
                  <c:v>12</c:v>
                </c:pt>
                <c:pt idx="12">
                  <c:v>12</c:v>
                </c:pt>
              </c:numCache>
            </c:numRef>
          </c:val>
          <c:extLst xmlns:c16r2="http://schemas.microsoft.com/office/drawing/2015/06/chart">
            <c:ext xmlns:c16="http://schemas.microsoft.com/office/drawing/2014/chart" uri="{C3380CC4-5D6E-409C-BE32-E72D297353CC}">
              <c16:uniqueId val="{00000004-E998-4C42-AA19-4C689E675B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998-4C42-AA19-4C689E675B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998-4C42-AA19-4C689E675B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471</c:v>
                </c:pt>
                <c:pt idx="3">
                  <c:v>485</c:v>
                </c:pt>
                <c:pt idx="6">
                  <c:v>479</c:v>
                </c:pt>
                <c:pt idx="9">
                  <c:v>474</c:v>
                </c:pt>
                <c:pt idx="12">
                  <c:v>510</c:v>
                </c:pt>
              </c:numCache>
            </c:numRef>
          </c:val>
          <c:extLst xmlns:c16r2="http://schemas.microsoft.com/office/drawing/2015/06/chart">
            <c:ext xmlns:c16="http://schemas.microsoft.com/office/drawing/2014/chart" uri="{C3380CC4-5D6E-409C-BE32-E72D297353CC}">
              <c16:uniqueId val="{00000007-E998-4C42-AA19-4C689E675B60}"/>
            </c:ext>
          </c:extLst>
        </c:ser>
        <c:dLbls>
          <c:showLegendKey val="0"/>
          <c:showVal val="0"/>
          <c:showCatName val="0"/>
          <c:showSerName val="0"/>
          <c:showPercent val="0"/>
          <c:showBubbleSize val="0"/>
        </c:dLbls>
        <c:gapWidth val="100"/>
        <c:overlap val="100"/>
        <c:axId val="-546213792"/>
        <c:axId val="-546211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127</c:v>
                </c:pt>
                <c:pt idx="2">
                  <c:v>#N/A</c:v>
                </c:pt>
                <c:pt idx="3">
                  <c:v>#N/A</c:v>
                </c:pt>
                <c:pt idx="4">
                  <c:v>137</c:v>
                </c:pt>
                <c:pt idx="5">
                  <c:v>#N/A</c:v>
                </c:pt>
                <c:pt idx="6">
                  <c:v>#N/A</c:v>
                </c:pt>
                <c:pt idx="7">
                  <c:v>140</c:v>
                </c:pt>
                <c:pt idx="8">
                  <c:v>#N/A</c:v>
                </c:pt>
                <c:pt idx="9">
                  <c:v>#N/A</c:v>
                </c:pt>
                <c:pt idx="10">
                  <c:v>150</c:v>
                </c:pt>
                <c:pt idx="11">
                  <c:v>#N/A</c:v>
                </c:pt>
                <c:pt idx="12">
                  <c:v>#N/A</c:v>
                </c:pt>
                <c:pt idx="13">
                  <c:v>169</c:v>
                </c:pt>
                <c:pt idx="14">
                  <c:v>#N/A</c:v>
                </c:pt>
              </c:numCache>
            </c:numRef>
          </c:val>
          <c:smooth val="0"/>
          <c:extLst xmlns:c16r2="http://schemas.microsoft.com/office/drawing/2015/06/chart">
            <c:ext xmlns:c16="http://schemas.microsoft.com/office/drawing/2014/chart" uri="{C3380CC4-5D6E-409C-BE32-E72D297353CC}">
              <c16:uniqueId val="{00000008-E998-4C42-AA19-4C689E675B60}"/>
            </c:ext>
          </c:extLst>
        </c:ser>
        <c:dLbls>
          <c:showLegendKey val="0"/>
          <c:showVal val="0"/>
          <c:showCatName val="0"/>
          <c:showSerName val="0"/>
          <c:showPercent val="0"/>
          <c:showBubbleSize val="0"/>
        </c:dLbls>
        <c:marker val="1"/>
        <c:smooth val="0"/>
        <c:axId val="-546213792"/>
        <c:axId val="-546211072"/>
      </c:lineChart>
      <c:catAx>
        <c:axId val="-54621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6211072"/>
        <c:crosses val="autoZero"/>
        <c:auto val="1"/>
        <c:lblAlgn val="ctr"/>
        <c:lblOffset val="100"/>
        <c:tickLblSkip val="1"/>
        <c:tickMarkSkip val="1"/>
        <c:noMultiLvlLbl val="0"/>
      </c:catAx>
      <c:valAx>
        <c:axId val="-54621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621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3087</c:v>
                </c:pt>
                <c:pt idx="5">
                  <c:v>2939</c:v>
                </c:pt>
                <c:pt idx="8">
                  <c:v>2664</c:v>
                </c:pt>
                <c:pt idx="11">
                  <c:v>2427</c:v>
                </c:pt>
                <c:pt idx="14">
                  <c:v>2619</c:v>
                </c:pt>
              </c:numCache>
            </c:numRef>
          </c:val>
          <c:extLst xmlns:c16r2="http://schemas.microsoft.com/office/drawing/2015/06/chart">
            <c:ext xmlns:c16="http://schemas.microsoft.com/office/drawing/2014/chart" uri="{C3380CC4-5D6E-409C-BE32-E72D297353CC}">
              <c16:uniqueId val="{00000000-43C5-4117-9FE8-1B0F26E5F4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66</c:v>
                </c:pt>
                <c:pt idx="5">
                  <c:v>58</c:v>
                </c:pt>
                <c:pt idx="8">
                  <c:v>49</c:v>
                </c:pt>
                <c:pt idx="11">
                  <c:v>40</c:v>
                </c:pt>
                <c:pt idx="14">
                  <c:v>31</c:v>
                </c:pt>
              </c:numCache>
            </c:numRef>
          </c:val>
          <c:extLst xmlns:c16r2="http://schemas.microsoft.com/office/drawing/2015/06/chart">
            <c:ext xmlns:c16="http://schemas.microsoft.com/office/drawing/2014/chart" uri="{C3380CC4-5D6E-409C-BE32-E72D297353CC}">
              <c16:uniqueId val="{00000001-43C5-4117-9FE8-1B0F26E5F4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1062</c:v>
                </c:pt>
                <c:pt idx="5">
                  <c:v>1265</c:v>
                </c:pt>
                <c:pt idx="8">
                  <c:v>1284</c:v>
                </c:pt>
                <c:pt idx="11">
                  <c:v>1295</c:v>
                </c:pt>
                <c:pt idx="14">
                  <c:v>1302</c:v>
                </c:pt>
              </c:numCache>
            </c:numRef>
          </c:val>
          <c:extLst xmlns:c16r2="http://schemas.microsoft.com/office/drawing/2015/06/chart">
            <c:ext xmlns:c16="http://schemas.microsoft.com/office/drawing/2014/chart" uri="{C3380CC4-5D6E-409C-BE32-E72D297353CC}">
              <c16:uniqueId val="{00000002-43C5-4117-9FE8-1B0F26E5F4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3C5-4117-9FE8-1B0F26E5F4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3C5-4117-9FE8-1B0F26E5F4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3C5-4117-9FE8-1B0F26E5F4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599</c:v>
                </c:pt>
                <c:pt idx="3">
                  <c:v>580</c:v>
                </c:pt>
                <c:pt idx="6">
                  <c:v>538</c:v>
                </c:pt>
                <c:pt idx="9">
                  <c:v>518</c:v>
                </c:pt>
                <c:pt idx="12">
                  <c:v>502</c:v>
                </c:pt>
              </c:numCache>
            </c:numRef>
          </c:val>
          <c:extLst xmlns:c16r2="http://schemas.microsoft.com/office/drawing/2015/06/chart">
            <c:ext xmlns:c16="http://schemas.microsoft.com/office/drawing/2014/chart" uri="{C3380CC4-5D6E-409C-BE32-E72D297353CC}">
              <c16:uniqueId val="{00000006-43C5-4117-9FE8-1B0F26E5F4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71</c:v>
                </c:pt>
                <c:pt idx="3">
                  <c:v>48</c:v>
                </c:pt>
                <c:pt idx="6">
                  <c:v>29</c:v>
                </c:pt>
                <c:pt idx="9">
                  <c:v>12</c:v>
                </c:pt>
                <c:pt idx="12">
                  <c:v>0</c:v>
                </c:pt>
              </c:numCache>
            </c:numRef>
          </c:val>
          <c:extLst xmlns:c16r2="http://schemas.microsoft.com/office/drawing/2015/06/chart">
            <c:ext xmlns:c16="http://schemas.microsoft.com/office/drawing/2014/chart" uri="{C3380CC4-5D6E-409C-BE32-E72D297353CC}">
              <c16:uniqueId val="{00000007-43C5-4117-9FE8-1B0F26E5F4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138</c:v>
                </c:pt>
                <c:pt idx="3">
                  <c:v>177</c:v>
                </c:pt>
                <c:pt idx="6">
                  <c:v>145</c:v>
                </c:pt>
                <c:pt idx="9">
                  <c:v>121</c:v>
                </c:pt>
                <c:pt idx="12">
                  <c:v>110</c:v>
                </c:pt>
              </c:numCache>
            </c:numRef>
          </c:val>
          <c:extLst xmlns:c16r2="http://schemas.microsoft.com/office/drawing/2015/06/chart">
            <c:ext xmlns:c16="http://schemas.microsoft.com/office/drawing/2014/chart" uri="{C3380CC4-5D6E-409C-BE32-E72D297353CC}">
              <c16:uniqueId val="{00000008-43C5-4117-9FE8-1B0F26E5F4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3C5-4117-9FE8-1B0F26E5F4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4656</c:v>
                </c:pt>
                <c:pt idx="3">
                  <c:v>4543</c:v>
                </c:pt>
                <c:pt idx="6">
                  <c:v>4350</c:v>
                </c:pt>
                <c:pt idx="9">
                  <c:v>4039</c:v>
                </c:pt>
                <c:pt idx="12">
                  <c:v>4009</c:v>
                </c:pt>
              </c:numCache>
            </c:numRef>
          </c:val>
          <c:extLst xmlns:c16r2="http://schemas.microsoft.com/office/drawing/2015/06/chart">
            <c:ext xmlns:c16="http://schemas.microsoft.com/office/drawing/2014/chart" uri="{C3380CC4-5D6E-409C-BE32-E72D297353CC}">
              <c16:uniqueId val="{0000000A-43C5-4117-9FE8-1B0F26E5F492}"/>
            </c:ext>
          </c:extLst>
        </c:ser>
        <c:dLbls>
          <c:showLegendKey val="0"/>
          <c:showVal val="0"/>
          <c:showCatName val="0"/>
          <c:showSerName val="0"/>
          <c:showPercent val="0"/>
          <c:showBubbleSize val="0"/>
        </c:dLbls>
        <c:gapWidth val="100"/>
        <c:overlap val="100"/>
        <c:axId val="-546208896"/>
        <c:axId val="-546207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1249</c:v>
                </c:pt>
                <c:pt idx="2">
                  <c:v>#N/A</c:v>
                </c:pt>
                <c:pt idx="3">
                  <c:v>#N/A</c:v>
                </c:pt>
                <c:pt idx="4">
                  <c:v>1086</c:v>
                </c:pt>
                <c:pt idx="5">
                  <c:v>#N/A</c:v>
                </c:pt>
                <c:pt idx="6">
                  <c:v>#N/A</c:v>
                </c:pt>
                <c:pt idx="7">
                  <c:v>1065</c:v>
                </c:pt>
                <c:pt idx="8">
                  <c:v>#N/A</c:v>
                </c:pt>
                <c:pt idx="9">
                  <c:v>#N/A</c:v>
                </c:pt>
                <c:pt idx="10">
                  <c:v>928</c:v>
                </c:pt>
                <c:pt idx="11">
                  <c:v>#N/A</c:v>
                </c:pt>
                <c:pt idx="12">
                  <c:v>#N/A</c:v>
                </c:pt>
                <c:pt idx="13">
                  <c:v>670</c:v>
                </c:pt>
                <c:pt idx="14">
                  <c:v>#N/A</c:v>
                </c:pt>
              </c:numCache>
            </c:numRef>
          </c:val>
          <c:smooth val="0"/>
          <c:extLst xmlns:c16r2="http://schemas.microsoft.com/office/drawing/2015/06/chart">
            <c:ext xmlns:c16="http://schemas.microsoft.com/office/drawing/2014/chart" uri="{C3380CC4-5D6E-409C-BE32-E72D297353CC}">
              <c16:uniqueId val="{0000000B-43C5-4117-9FE8-1B0F26E5F492}"/>
            </c:ext>
          </c:extLst>
        </c:ser>
        <c:dLbls>
          <c:showLegendKey val="0"/>
          <c:showVal val="0"/>
          <c:showCatName val="0"/>
          <c:showSerName val="0"/>
          <c:showPercent val="0"/>
          <c:showBubbleSize val="0"/>
        </c:dLbls>
        <c:marker val="1"/>
        <c:smooth val="0"/>
        <c:axId val="-546208896"/>
        <c:axId val="-546207264"/>
      </c:lineChart>
      <c:catAx>
        <c:axId val="-54620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6207264"/>
        <c:crosses val="autoZero"/>
        <c:auto val="1"/>
        <c:lblAlgn val="ctr"/>
        <c:lblOffset val="100"/>
        <c:tickLblSkip val="1"/>
        <c:tickMarkSkip val="1"/>
        <c:noMultiLvlLbl val="0"/>
      </c:catAx>
      <c:valAx>
        <c:axId val="-54620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620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1050</c:v>
                </c:pt>
                <c:pt idx="1">
                  <c:v>1051</c:v>
                </c:pt>
                <c:pt idx="2">
                  <c:v>1051</c:v>
                </c:pt>
              </c:numCache>
            </c:numRef>
          </c:val>
          <c:extLst xmlns:c16r2="http://schemas.microsoft.com/office/drawing/2015/06/chart">
            <c:ext xmlns:c16="http://schemas.microsoft.com/office/drawing/2014/chart" uri="{C3380CC4-5D6E-409C-BE32-E72D297353CC}">
              <c16:uniqueId val="{00000000-3BA0-4439-A7B3-74E5BA4B42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202</c:v>
                </c:pt>
                <c:pt idx="1">
                  <c:v>202</c:v>
                </c:pt>
                <c:pt idx="2">
                  <c:v>202</c:v>
                </c:pt>
              </c:numCache>
            </c:numRef>
          </c:val>
          <c:extLst xmlns:c16r2="http://schemas.microsoft.com/office/drawing/2015/06/chart">
            <c:ext xmlns:c16="http://schemas.microsoft.com/office/drawing/2014/chart" uri="{C3380CC4-5D6E-409C-BE32-E72D297353CC}">
              <c16:uniqueId val="{00000001-3BA0-4439-A7B3-74E5BA4B42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c:v>
                </c:pt>
                <c:pt idx="1">
                  <c:v>21</c:v>
                </c:pt>
                <c:pt idx="2">
                  <c:v>31</c:v>
                </c:pt>
              </c:numCache>
            </c:numRef>
          </c:val>
          <c:extLst xmlns:c16r2="http://schemas.microsoft.com/office/drawing/2015/06/chart">
            <c:ext xmlns:c16="http://schemas.microsoft.com/office/drawing/2014/chart" uri="{C3380CC4-5D6E-409C-BE32-E72D297353CC}">
              <c16:uniqueId val="{00000002-3BA0-4439-A7B3-74E5BA4B4260}"/>
            </c:ext>
          </c:extLst>
        </c:ser>
        <c:dLbls>
          <c:showLegendKey val="0"/>
          <c:showVal val="0"/>
          <c:showCatName val="0"/>
          <c:showSerName val="0"/>
          <c:showPercent val="0"/>
          <c:showBubbleSize val="0"/>
        </c:dLbls>
        <c:gapWidth val="120"/>
        <c:overlap val="100"/>
        <c:axId val="-546213248"/>
        <c:axId val="-546212704"/>
      </c:barChart>
      <c:catAx>
        <c:axId val="-54621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6212704"/>
        <c:crosses val="autoZero"/>
        <c:auto val="1"/>
        <c:lblAlgn val="ctr"/>
        <c:lblOffset val="100"/>
        <c:tickLblSkip val="1"/>
        <c:tickMarkSkip val="1"/>
        <c:noMultiLvlLbl val="0"/>
      </c:catAx>
      <c:valAx>
        <c:axId val="-546212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621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82A-478B-A2C9-3F73D04D03F0}"/>
                </c:ext>
                <c:ext xmlns:c15="http://schemas.microsoft.com/office/drawing/2012/chart" uri="{CE6537A1-D6FC-4f65-9D91-7224C49458BB}">
                  <c15:layout/>
                  <c15:dlblFieldTable>
                    <c15:dlblFTEntry>
                      <c15:txfldGUID>{4A324573-A332-4714-9CDD-3E67D834161F}</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82A-478B-A2C9-3F73D04D03F0}"/>
                </c:ext>
                <c:ext xmlns:c15="http://schemas.microsoft.com/office/drawing/2012/chart" uri="{CE6537A1-D6FC-4f65-9D91-7224C49458BB}">
                  <c15:dlblFieldTable>
                    <c15:dlblFTEntry>
                      <c15:txfldGUID>{ABA1F840-FE74-4D12-9701-53A18EBD3028}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82A-478B-A2C9-3F73D04D03F0}"/>
                </c:ext>
                <c:ext xmlns:c15="http://schemas.microsoft.com/office/drawing/2012/chart" uri="{CE6537A1-D6FC-4f65-9D91-7224C49458BB}">
                  <c15:dlblFieldTable>
                    <c15:dlblFTEntry>
                      <c15:txfldGUID>{FB0D6C6B-5568-4E9C-8983-37DB83149763}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82A-478B-A2C9-3F73D04D03F0}"/>
                </c:ext>
                <c:ext xmlns:c15="http://schemas.microsoft.com/office/drawing/2012/chart" uri="{CE6537A1-D6FC-4f65-9D91-7224C49458BB}">
                  <c15:dlblFieldTable>
                    <c15:dlblFTEntry>
                      <c15:txfldGUID>{06A8C279-0DF2-41A3-8A1E-9CFE7F1B7C67}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82A-478B-A2C9-3F73D04D03F0}"/>
                </c:ext>
                <c:ext xmlns:c15="http://schemas.microsoft.com/office/drawing/2012/chart" uri="{CE6537A1-D6FC-4f65-9D91-7224C49458BB}">
                  <c15:dlblFieldTable>
                    <c15:dlblFTEntry>
                      <c15:txfldGUID>{3AA236FD-95BD-4384-BC3F-0F30AA7B4E67}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82A-478B-A2C9-3F73D04D03F0}"/>
                </c:ext>
                <c:ext xmlns:c15="http://schemas.microsoft.com/office/drawing/2012/chart" uri="{CE6537A1-D6FC-4f65-9D91-7224C49458BB}">
                  <c15:layout/>
                  <c15:dlblFieldTable>
                    <c15:dlblFTEntry>
                      <c15:txfldGUID>{6D583388-C231-418A-AC7E-C4F29963F0DD}</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82A-478B-A2C9-3F73D04D03F0}"/>
                </c:ext>
                <c:ext xmlns:c15="http://schemas.microsoft.com/office/drawing/2012/chart" uri="{CE6537A1-D6FC-4f65-9D91-7224C49458BB}">
                  <c15:layout/>
                  <c15:dlblFieldTable>
                    <c15:dlblFTEntry>
                      <c15:txfldGUID>{AFA0DF44-1AB0-416B-90BB-2BE519CAFBE2}</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82A-478B-A2C9-3F73D04D03F0}"/>
                </c:ext>
                <c:ext xmlns:c15="http://schemas.microsoft.com/office/drawing/2012/chart" uri="{CE6537A1-D6FC-4f65-9D91-7224C49458BB}">
                  <c15:layout/>
                  <c15:dlblFieldTable>
                    <c15:dlblFTEntry>
                      <c15:txfldGUID>{222DE70E-BF28-4C7F-AC23-8FF737C51979}</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82A-478B-A2C9-3F73D04D03F0}"/>
                </c:ext>
                <c:ext xmlns:c15="http://schemas.microsoft.com/office/drawing/2012/chart" uri="{CE6537A1-D6FC-4f65-9D91-7224C49458BB}">
                  <c15:layout/>
                  <c15:dlblFieldTable>
                    <c15:dlblFTEntry>
                      <c15:txfldGUID>{C5AC1420-18C8-4CBF-B675-89CFA2B30582}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63.9</c:v>
                </c:pt>
                <c:pt idx="16">
                  <c:v>65.900000000000006</c:v>
                </c:pt>
                <c:pt idx="24">
                  <c:v>68.099999999999994</c:v>
                </c:pt>
                <c:pt idx="32">
                  <c:v>69</c:v>
                </c:pt>
              </c:numCache>
            </c:numRef>
          </c:xVal>
          <c:yVal>
            <c:numRef>
              <c:f>公会計指標分析・財政指標組合せ分析表!$BP$51:$DC$51</c:f>
              <c:numCache>
                <c:formatCode>#,##0.0;"▲ "#,##0.0</c:formatCode>
                <c:ptCount val="40"/>
                <c:pt idx="0">
                  <c:v>72.5</c:v>
                </c:pt>
                <c:pt idx="8">
                  <c:v>64.2</c:v>
                </c:pt>
                <c:pt idx="16">
                  <c:v>63</c:v>
                </c:pt>
                <c:pt idx="24">
                  <c:v>54.4</c:v>
                </c:pt>
                <c:pt idx="32">
                  <c:v>36.9</c:v>
                </c:pt>
              </c:numCache>
            </c:numRef>
          </c:yVal>
          <c:smooth val="0"/>
          <c:extLst xmlns:c16r2="http://schemas.microsoft.com/office/drawing/2015/06/chart">
            <c:ext xmlns:c16="http://schemas.microsoft.com/office/drawing/2014/chart" uri="{C3380CC4-5D6E-409C-BE32-E72D297353CC}">
              <c16:uniqueId val="{00000009-D82A-478B-A2C9-3F73D04D03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926079639159722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82A-478B-A2C9-3F73D04D03F0}"/>
                </c:ext>
                <c:ext xmlns:c15="http://schemas.microsoft.com/office/drawing/2012/chart" uri="{CE6537A1-D6FC-4f65-9D91-7224C49458BB}">
                  <c15:layout/>
                  <c15:dlblFieldTable>
                    <c15:dlblFTEntry>
                      <c15:txfldGUID>{30B80830-3544-4370-847D-E6F3B34977AA}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82A-478B-A2C9-3F73D04D03F0}"/>
                </c:ext>
                <c:ext xmlns:c15="http://schemas.microsoft.com/office/drawing/2012/chart" uri="{CE6537A1-D6FC-4f65-9D91-7224C49458BB}">
                  <c15:dlblFieldTable>
                    <c15:dlblFTEntry>
                      <c15:txfldGUID>{E49BE4A5-3312-4633-B39E-E45FC7E4CE70}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82A-478B-A2C9-3F73D04D03F0}"/>
                </c:ext>
                <c:ext xmlns:c15="http://schemas.microsoft.com/office/drawing/2012/chart" uri="{CE6537A1-D6FC-4f65-9D91-7224C49458BB}">
                  <c15:dlblFieldTable>
                    <c15:dlblFTEntry>
                      <c15:txfldGUID>{2618F509-4DD6-42AF-8EA5-2CB901C80F00}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82A-478B-A2C9-3F73D04D03F0}"/>
                </c:ext>
                <c:ext xmlns:c15="http://schemas.microsoft.com/office/drawing/2012/chart" uri="{CE6537A1-D6FC-4f65-9D91-7224C49458BB}">
                  <c15:dlblFieldTable>
                    <c15:dlblFTEntry>
                      <c15:txfldGUID>{B00EB5E4-DCE3-4DD1-8EAF-CE47682A76ED}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82A-478B-A2C9-3F73D04D03F0}"/>
                </c:ext>
                <c:ext xmlns:c15="http://schemas.microsoft.com/office/drawing/2012/chart" uri="{CE6537A1-D6FC-4f65-9D91-7224C49458BB}">
                  <c15:dlblFieldTable>
                    <c15:dlblFTEntry>
                      <c15:txfldGUID>{F7522950-DE8C-4AB4-B9C0-1B1D401DFC0D}</c15:txfldGUID>
                      <c15:f>#REF!</c15:f>
                      <c15:dlblFieldTableCache>
                        <c:ptCount val="1"/>
                        <c:pt idx="0">
                          <c:v>#REF!</c:v>
                        </c:pt>
                      </c15:dlblFieldTableCache>
                    </c15:dlblFTEntry>
                  </c15:dlblFieldTable>
                  <c15:showDataLabelsRange val="0"/>
                </c:ext>
              </c:extLst>
            </c:dLbl>
            <c:dLbl>
              <c:idx val="8"/>
              <c:layout>
                <c:manualLayout>
                  <c:x val="-3.936432129998488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82A-478B-A2C9-3F73D04D03F0}"/>
                </c:ext>
                <c:ext xmlns:c15="http://schemas.microsoft.com/office/drawing/2012/chart" uri="{CE6537A1-D6FC-4f65-9D91-7224C49458BB}">
                  <c15:layout/>
                  <c15:dlblFieldTable>
                    <c15:dlblFTEntry>
                      <c15:txfldGUID>{948DD54A-F1B7-4271-9599-BEDB76280BF1}</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82A-478B-A2C9-3F73D04D03F0}"/>
                </c:ext>
                <c:ext xmlns:c15="http://schemas.microsoft.com/office/drawing/2012/chart" uri="{CE6537A1-D6FC-4f65-9D91-7224C49458BB}">
                  <c15:layout/>
                  <c15:dlblFieldTable>
                    <c15:dlblFTEntry>
                      <c15:txfldGUID>{21CDBD2B-105B-442D-A427-050329EAC1F5}</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82A-478B-A2C9-3F73D04D03F0}"/>
                </c:ext>
                <c:ext xmlns:c15="http://schemas.microsoft.com/office/drawing/2012/chart" uri="{CE6537A1-D6FC-4f65-9D91-7224C49458BB}">
                  <c15:layout/>
                  <c15:dlblFieldTable>
                    <c15:dlblFTEntry>
                      <c15:txfldGUID>{C3A03E5F-E922-412E-99BA-11B1ABDC3DAD}</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82A-478B-A2C9-3F73D04D03F0}"/>
                </c:ext>
                <c:ext xmlns:c15="http://schemas.microsoft.com/office/drawing/2012/chart" uri="{CE6537A1-D6FC-4f65-9D91-7224C49458BB}">
                  <c15:layout/>
                  <c15:dlblFieldTable>
                    <c15:dlblFTEntry>
                      <c15:txfldGUID>{51F1B63D-B4D4-4079-B2E3-A9305DFCF5C6}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82A-478B-A2C9-3F73D04D03F0}"/>
            </c:ext>
          </c:extLst>
        </c:ser>
        <c:dLbls>
          <c:showLegendKey val="0"/>
          <c:showVal val="1"/>
          <c:showCatName val="0"/>
          <c:showSerName val="0"/>
          <c:showPercent val="0"/>
          <c:showBubbleSize val="0"/>
        </c:dLbls>
        <c:axId val="-485317328"/>
        <c:axId val="-485314608"/>
      </c:scatterChart>
      <c:valAx>
        <c:axId val="-485317328"/>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314608"/>
        <c:crosses val="autoZero"/>
        <c:crossBetween val="midCat"/>
      </c:valAx>
      <c:valAx>
        <c:axId val="-485314608"/>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5317328"/>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E3A-4115-9E87-5D0B5033330C}"/>
                </c:ext>
                <c:ext xmlns:c15="http://schemas.microsoft.com/office/drawing/2012/chart" uri="{CE6537A1-D6FC-4f65-9D91-7224C49458BB}">
                  <c15:dlblFieldTable>
                    <c15:dlblFTEntry>
                      <c15:txfldGUID>{8712DA9B-4237-46A6-83E9-942F88EBE0B5}</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E3A-4115-9E87-5D0B5033330C}"/>
                </c:ext>
                <c:ext xmlns:c15="http://schemas.microsoft.com/office/drawing/2012/chart" uri="{CE6537A1-D6FC-4f65-9D91-7224C49458BB}">
                  <c15:dlblFieldTable>
                    <c15:dlblFTEntry>
                      <c15:txfldGUID>{B4A1BD52-B1BB-4C60-B845-3FB9F438A900}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E3A-4115-9E87-5D0B5033330C}"/>
                </c:ext>
                <c:ext xmlns:c15="http://schemas.microsoft.com/office/drawing/2012/chart" uri="{CE6537A1-D6FC-4f65-9D91-7224C49458BB}">
                  <c15:dlblFieldTable>
                    <c15:dlblFTEntry>
                      <c15:txfldGUID>{FF71C857-1C0F-4564-8DD6-FC7C350B1169}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E3A-4115-9E87-5D0B5033330C}"/>
                </c:ext>
                <c:ext xmlns:c15="http://schemas.microsoft.com/office/drawing/2012/chart" uri="{CE6537A1-D6FC-4f65-9D91-7224C49458BB}">
                  <c15:dlblFieldTable>
                    <c15:dlblFTEntry>
                      <c15:txfldGUID>{4DF72B7F-9439-4EB6-9D81-D81D247F7AE5}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E3A-4115-9E87-5D0B5033330C}"/>
                </c:ext>
                <c:ext xmlns:c15="http://schemas.microsoft.com/office/drawing/2012/chart" uri="{CE6537A1-D6FC-4f65-9D91-7224C49458BB}">
                  <c15:dlblFieldTable>
                    <c15:dlblFTEntry>
                      <c15:txfldGUID>{CC975CE9-B19A-4974-8014-DFBDBD8C5CED}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E3A-4115-9E87-5D0B5033330C}"/>
                </c:ext>
                <c:ext xmlns:c15="http://schemas.microsoft.com/office/drawing/2012/chart" uri="{CE6537A1-D6FC-4f65-9D91-7224C49458BB}">
                  <c15:dlblFieldTable>
                    <c15:dlblFTEntry>
                      <c15:txfldGUID>{2390D835-5378-4A57-AF1D-9E3B5114FC15}</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E3A-4115-9E87-5D0B5033330C}"/>
                </c:ext>
                <c:ext xmlns:c15="http://schemas.microsoft.com/office/drawing/2012/chart" uri="{CE6537A1-D6FC-4f65-9D91-7224C49458BB}">
                  <c15:dlblFieldTable>
                    <c15:dlblFTEntry>
                      <c15:txfldGUID>{6EEA7E8E-C5E0-432D-9C93-DBB6787756D7}</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E3A-4115-9E87-5D0B5033330C}"/>
                </c:ext>
                <c:ext xmlns:c15="http://schemas.microsoft.com/office/drawing/2012/chart" uri="{CE6537A1-D6FC-4f65-9D91-7224C49458BB}">
                  <c15:dlblFieldTable>
                    <c15:dlblFTEntry>
                      <c15:txfldGUID>{BAE7634F-D308-485C-A681-C53DC693E048}</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E3A-4115-9E87-5D0B5033330C}"/>
                </c:ext>
                <c:ext xmlns:c15="http://schemas.microsoft.com/office/drawing/2012/chart" uri="{CE6537A1-D6FC-4f65-9D91-7224C49458BB}">
                  <c15:dlblFieldTable>
                    <c15:dlblFTEntry>
                      <c15:txfldGUID>{27DBE69F-13B9-4399-BBF2-23BB7E701CAD}</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7.1</c:v>
                </c:pt>
                <c:pt idx="16">
                  <c:v>7.9</c:v>
                </c:pt>
                <c:pt idx="24">
                  <c:v>8.4</c:v>
                </c:pt>
                <c:pt idx="32">
                  <c:v>8.8000000000000007</c:v>
                </c:pt>
              </c:numCache>
            </c:numRef>
          </c:xVal>
          <c:yVal>
            <c:numRef>
              <c:f>公会計指標分析・財政指標組合せ分析表!$BP$73:$DC$73</c:f>
              <c:numCache>
                <c:formatCode>#,##0.0;"▲ "#,##0.0</c:formatCode>
                <c:ptCount val="40"/>
                <c:pt idx="0">
                  <c:v>72.5</c:v>
                </c:pt>
                <c:pt idx="8">
                  <c:v>64.2</c:v>
                </c:pt>
                <c:pt idx="16">
                  <c:v>63</c:v>
                </c:pt>
                <c:pt idx="24">
                  <c:v>54.4</c:v>
                </c:pt>
                <c:pt idx="32">
                  <c:v>36.9</c:v>
                </c:pt>
              </c:numCache>
            </c:numRef>
          </c:yVal>
          <c:smooth val="0"/>
          <c:extLst xmlns:c16r2="http://schemas.microsoft.com/office/drawing/2015/06/chart">
            <c:ext xmlns:c16="http://schemas.microsoft.com/office/drawing/2014/chart" uri="{C3380CC4-5D6E-409C-BE32-E72D297353CC}">
              <c16:uniqueId val="{00000009-BE3A-4115-9E87-5D0B503333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E3A-4115-9E87-5D0B5033330C}"/>
                </c:ext>
                <c:ext xmlns:c15="http://schemas.microsoft.com/office/drawing/2012/chart" uri="{CE6537A1-D6FC-4f65-9D91-7224C49458BB}">
                  <c15:dlblFieldTable>
                    <c15:dlblFTEntry>
                      <c15:txfldGUID>{027C33B9-4E20-4C42-81A7-42607A7F0BB7}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E3A-4115-9E87-5D0B5033330C}"/>
                </c:ext>
                <c:ext xmlns:c15="http://schemas.microsoft.com/office/drawing/2012/chart" uri="{CE6537A1-D6FC-4f65-9D91-7224C49458BB}">
                  <c15:dlblFieldTable>
                    <c15:dlblFTEntry>
                      <c15:txfldGUID>{56AEFF8D-87EA-447F-BA52-D4A7F6CA16FA}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E3A-4115-9E87-5D0B5033330C}"/>
                </c:ext>
                <c:ext xmlns:c15="http://schemas.microsoft.com/office/drawing/2012/chart" uri="{CE6537A1-D6FC-4f65-9D91-7224C49458BB}">
                  <c15:dlblFieldTable>
                    <c15:dlblFTEntry>
                      <c15:txfldGUID>{D77B51A1-6A85-41E2-B506-170AA9210EDF}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E3A-4115-9E87-5D0B5033330C}"/>
                </c:ext>
                <c:ext xmlns:c15="http://schemas.microsoft.com/office/drawing/2012/chart" uri="{CE6537A1-D6FC-4f65-9D91-7224C49458BB}">
                  <c15:dlblFieldTable>
                    <c15:dlblFTEntry>
                      <c15:txfldGUID>{2811EC2A-0656-4F6E-9E55-B4522A02DE23}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E3A-4115-9E87-5D0B5033330C}"/>
                </c:ext>
                <c:ext xmlns:c15="http://schemas.microsoft.com/office/drawing/2012/chart" uri="{CE6537A1-D6FC-4f65-9D91-7224C49458BB}">
                  <c15:dlblFieldTable>
                    <c15:dlblFTEntry>
                      <c15:txfldGUID>{BDC65674-1565-46B6-B247-C1E626298D06}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E3A-4115-9E87-5D0B5033330C}"/>
                </c:ext>
                <c:ext xmlns:c15="http://schemas.microsoft.com/office/drawing/2012/chart" uri="{CE6537A1-D6FC-4f65-9D91-7224C49458BB}">
                  <c15:dlblFieldTable>
                    <c15:dlblFTEntry>
                      <c15:txfldGUID>{EC9097C3-20AF-4656-ADB5-EB0047D7E550}</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E3A-4115-9E87-5D0B5033330C}"/>
                </c:ext>
                <c:ext xmlns:c15="http://schemas.microsoft.com/office/drawing/2012/chart" uri="{CE6537A1-D6FC-4f65-9D91-7224C49458BB}">
                  <c15:dlblFieldTable>
                    <c15:dlblFTEntry>
                      <c15:txfldGUID>{34FD85D2-FA6F-4BF7-BBFB-6B96D7B4836A}</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E3A-4115-9E87-5D0B5033330C}"/>
                </c:ext>
                <c:ext xmlns:c15="http://schemas.microsoft.com/office/drawing/2012/chart" uri="{CE6537A1-D6FC-4f65-9D91-7224C49458BB}">
                  <c15:dlblFieldTable>
                    <c15:dlblFTEntry>
                      <c15:txfldGUID>{6AB2E6FC-E7DC-4B3E-8107-041011105A26}</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E3A-4115-9E87-5D0B5033330C}"/>
                </c:ext>
                <c:ext xmlns:c15="http://schemas.microsoft.com/office/drawing/2012/chart" uri="{CE6537A1-D6FC-4f65-9D91-7224C49458BB}">
                  <c15:dlblFieldTable>
                    <c15:dlblFTEntry>
                      <c15:txfldGUID>{0433DFAE-7B1B-4848-BB02-08262F4B1C98}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E3A-4115-9E87-5D0B5033330C}"/>
            </c:ext>
          </c:extLst>
        </c:ser>
        <c:dLbls>
          <c:showLegendKey val="0"/>
          <c:showVal val="1"/>
          <c:showCatName val="0"/>
          <c:showSerName val="0"/>
          <c:showPercent val="0"/>
          <c:showBubbleSize val="0"/>
        </c:dLbls>
        <c:axId val="-485317872"/>
        <c:axId val="-485318416"/>
      </c:scatterChart>
      <c:valAx>
        <c:axId val="-485317872"/>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318416"/>
        <c:crosses val="autoZero"/>
        <c:crossBetween val="midCat"/>
      </c:valAx>
      <c:valAx>
        <c:axId val="-485318416"/>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5317872"/>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平成１９年度から情報化基盤整備事業、学校統合建設事業、保育園建設事業、病院用地造成事業</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防災情報システム整備事業</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ど大規模事業が続いており、今後</a:t>
          </a:r>
          <a:r>
            <a:rPr lang="ja-JP" altLang="en-US" sz="1100" b="0" i="0" baseline="0">
              <a:solidFill>
                <a:schemeClr val="dk1"/>
              </a:solidFill>
              <a:effectLst/>
              <a:latin typeface="+mn-lt"/>
              <a:ea typeface="+mn-ea"/>
              <a:cs typeface="+mn-cs"/>
            </a:rPr>
            <a:t>についても</a:t>
          </a:r>
          <a:r>
            <a:rPr lang="ja-JP" altLang="ja-JP" sz="1100" b="0" i="0" baseline="0">
              <a:solidFill>
                <a:schemeClr val="dk1"/>
              </a:solidFill>
              <a:effectLst/>
              <a:latin typeface="+mn-lt"/>
              <a:ea typeface="+mn-ea"/>
              <a:cs typeface="+mn-cs"/>
            </a:rPr>
            <a:t>庁舎移転事業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も控えている状況で、元利償還金はかなり増える予定であり厳しい状況である。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の地方債残高は、大規模事業の連続で、平成１８年度３，４２４百万円であったのが、平成２８年度には４，６５６百万円と１，２３２百万円増加した。今後はそれらの償還が終わり、減少が見込まれるものの、庁舎移転なども控えており厳しい状況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また、基金についても、大型事業の経費や公債費への充当が見込まれ減少が懸念される。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今後とも事業の取捨選択をするなど、公債費の抑制が必要である。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徳島県牟岐町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ふるさと応援基金や森林・林業活性化基金の増により、全体として微増。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増加している公債費対策のため、減債基金を取り崩していく予定。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ふるさと応援基金については、ふるさと納税時に選んでいただいた、防災や教育等の事業に充当する予定。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森林・林業活性化基金の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特定目的の基金のため、有意義に活用する。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毎年の財源確保のため取り崩しては積戻しを繰り返している状況。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現状維持に努める。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昨年度の額を維持。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増加している公債費対策のため、減債基金を取り崩していく予定。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2273B8B3-3F6B-483F-BFED-8A0D8D37DD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81133676-CFB5-4825-911F-E7716ACAA4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45113934-AB59-4281-BDE0-8D2B6BAC80D9}"/>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47F12710-BD0E-48F9-BA22-0AA4AFE5C7C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DBB30A23-0E90-4A93-B04F-F5EC587CEF7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7A823A9D-1867-44E7-81E4-147F17648346}"/>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4F498544-0A77-414D-9B29-CA38C32686F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D74EAC90-A9CB-41D5-B05F-C79D37ED692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156CD4F8-6C50-4E0E-A30E-2C2C2F2AE445}"/>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D725D831-9398-4C3A-BA8F-AD606CE765C9}"/>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4CAACF95-00DA-4B9A-A426-EAE58AC1464C}"/>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FE66E964-C919-41EB-B58D-E8E2877C6274}"/>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3,948
3,925
56.62
4,280,025
3,964,815
279,555
2,160,723
4,008,864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3FAD864E-AD23-4686-98FB-19378376E6F2}"/>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304C64E9-41FC-454E-A0C1-FCE15A7859B5}"/>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AABA69B7-FB65-408C-A4D7-ABBF5D583C1F}"/>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CB2106A5-1DD2-44F0-A6F4-DEA49FCA8A47}"/>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72983AD1-B697-4ED6-A9DA-4C4A47C75095}"/>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4B78E13F-7234-4448-AC1B-740512533CC7}"/>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50975165-A0EB-4A51-BF21-D9254B56BC14}"/>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DA228600-E2DF-4FE8-8EE2-B5D292FC2CEA}"/>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28E85373-C602-42D6-B728-13AF4DBE518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B0921EB0-85EA-4EF1-B3CA-EB5F51B0CFB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2A4F1B47-BF8E-4D20-A2B5-B5CC9658FB19}"/>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91CC7A81-07D0-48FB-97DB-661F364956EE}"/>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A62FBACF-73FB-409C-96A8-BD6A8C83AB2E}"/>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E529C36C-A7E0-443D-88A2-997E3D022039}"/>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76F55E2B-B99F-4810-973A-F02B3465EA47}"/>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9C75D130-22DB-45BA-B22C-2A336CDF6A9C}"/>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49817AD-3E02-4B2F-832B-029110FB8372}"/>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92955E77-CDDC-4D4B-A39F-362956C50B3F}"/>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120BD3BC-C6A7-4A67-824F-1CDA3EFCF12D}"/>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C2519202-10D9-4E8D-81F2-C835416D3C63}"/>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FE663875-0521-4AE7-A5B1-FEF78067683D}"/>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B5DD8E81-119B-4049-B7D9-199B0183764C}"/>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A8D55A4C-225F-4770-8E05-38F1C6762AE6}"/>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B923FDB5-A68D-4AAD-88B6-BA581B06096E}"/>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886AE1DC-2D21-4045-8E99-E0AFC861CAD7}"/>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B674E51E-EB91-4C3F-BBF8-466D8AF71A58}"/>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DE8BA3B9-B1CB-48A5-99CE-7B0BEFAFD6C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D61A2409-4459-4DDC-BE5D-75D647A47476}"/>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5399EAC1-5279-4A2C-8968-F03DAE28D7AC}"/>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01BAB0B6-39C7-43E5-B8C6-5883C8A3458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CBFB608D-D073-48CF-9AF8-390856CFB455}"/>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98402622-70E4-4708-BCD1-B833056DC187}"/>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46A09D8B-B6FB-458E-8E2B-8CEF0505D07A}"/>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C7EF5F95-1651-4306-ADC2-FDE47A47FAD9}"/>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B7FBC5F0-6859-48E9-AA25-9CEDC891E5AF}"/>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年度時点で</a:t>
          </a:r>
          <a:r>
            <a:rPr kumimoji="1" lang="en-US" altLang="ja-JP" sz="1100">
              <a:latin typeface="ＭＳ Ｐゴシック" panose="020B0600070205080204" pitchFamily="50" charset="-128"/>
              <a:ea typeface="ＭＳ Ｐゴシック" panose="020B0600070205080204" pitchFamily="50" charset="-128"/>
            </a:rPr>
            <a:t>69.0%</a:t>
          </a:r>
          <a:r>
            <a:rPr kumimoji="1" lang="ja-JP" altLang="en-US" sz="1100">
              <a:latin typeface="ＭＳ Ｐゴシック" panose="020B0600070205080204" pitchFamily="50" charset="-128"/>
              <a:ea typeface="ＭＳ Ｐゴシック" panose="020B0600070205080204" pitchFamily="50" charset="-128"/>
            </a:rPr>
            <a:t>となっており、年々上昇傾向にある。令和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年度は新しい建物の建設等大きな工事もなく、老朽化が進んだため上昇している。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今後は、老朽化した施設について、長寿命化、複合化、廃止等を着実に進めていく必要がある。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90516F44-75BC-48E6-87A4-17F4EAA06E6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FEF0FD98-D57F-46DF-913C-EF47F6291CB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104B1393-7C88-4B68-8D1C-C6DEE5C6DEC7}"/>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44A01BAA-44F7-41ED-8AA0-DC83B9E2F89E}"/>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F55E2104-92E6-4FAA-B389-65A9D272E16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DD8F5D2B-ED00-4666-BB0E-97263640FCF5}"/>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7DDDE799-FB77-4D45-B12F-1D1C4CEAC74D}"/>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3ED2E525-9705-46AA-8AC3-121D1366DF27}"/>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B8F22FC3-3A0C-446C-A434-404FF37C0AAF}"/>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04ECDF86-C801-4A8C-A0D0-FA9638B4175C}"/>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61ABFF94-FB06-4376-A00D-48670A634079}"/>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301E52AF-A8D8-4E44-93EA-33CC5621A921}"/>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ADD670F5-CDF0-4FC7-9D0E-AAC65A06C332}"/>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18FD8228-E94E-40E3-A176-27866DD12424}"/>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221376FE-6D95-4217-93FD-2D24E01F7CE4}"/>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E2067C58-A6C8-41C0-AA9B-95D8028A584D}"/>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07C6F935-494D-49E2-A259-A662F540B149}"/>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C817A9CD-0F22-45D1-B0F0-6EC55BD51F1F}"/>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67" name="直線コネクタ 66">
          <a:extLst>
            <a:ext uri="{FF2B5EF4-FFF2-40B4-BE49-F238E27FC236}">
              <a16:creationId xmlns:a16="http://schemas.microsoft.com/office/drawing/2014/main" xmlns="" id="{1ECDE98E-4098-41FB-A3A8-7E5F6AD4B7D8}"/>
            </a:ext>
          </a:extLst>
        </xdr:cNvPr>
        <xdr:cNvCxnSpPr/>
      </xdr:nvCxnSpPr>
      <xdr:spPr>
        <a:xfrm flipV="1">
          <a:off x="4760595" y="4400459"/>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8" name="有形固定資産減価償却率最小値テキスト">
          <a:extLst>
            <a:ext uri="{FF2B5EF4-FFF2-40B4-BE49-F238E27FC236}">
              <a16:creationId xmlns:a16="http://schemas.microsoft.com/office/drawing/2014/main" xmlns="" id="{639AC4E7-E875-4160-97F0-79786967A96F}"/>
            </a:ext>
          </a:extLst>
        </xdr:cNvPr>
        <xdr:cNvSpPr txBox="1"/>
      </xdr:nvSpPr>
      <xdr:spPr>
        <a:xfrm>
          <a:off x="48133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9" name="直線コネクタ 68">
          <a:extLst>
            <a:ext uri="{FF2B5EF4-FFF2-40B4-BE49-F238E27FC236}">
              <a16:creationId xmlns:a16="http://schemas.microsoft.com/office/drawing/2014/main" xmlns="" id="{B8A5DBCE-D842-4E7C-9ACA-BC66A20F9392}"/>
            </a:ext>
          </a:extLst>
        </xdr:cNvPr>
        <xdr:cNvCxnSpPr/>
      </xdr:nvCxnSpPr>
      <xdr:spPr>
        <a:xfrm>
          <a:off x="4673600" y="588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0" name="有形固定資産減価償却率最大値テキスト">
          <a:extLst>
            <a:ext uri="{FF2B5EF4-FFF2-40B4-BE49-F238E27FC236}">
              <a16:creationId xmlns:a16="http://schemas.microsoft.com/office/drawing/2014/main" xmlns="" id="{50D7393F-FAD5-474D-8F01-65CBED6B1C84}"/>
            </a:ext>
          </a:extLst>
        </xdr:cNvPr>
        <xdr:cNvSpPr txBox="1"/>
      </xdr:nvSpPr>
      <xdr:spPr>
        <a:xfrm>
          <a:off x="4813300" y="417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1" name="直線コネクタ 70">
          <a:extLst>
            <a:ext uri="{FF2B5EF4-FFF2-40B4-BE49-F238E27FC236}">
              <a16:creationId xmlns:a16="http://schemas.microsoft.com/office/drawing/2014/main" xmlns="" id="{04515D3F-2BD7-4877-8E6B-25C6F5D69B26}"/>
            </a:ext>
          </a:extLst>
        </xdr:cNvPr>
        <xdr:cNvCxnSpPr/>
      </xdr:nvCxnSpPr>
      <xdr:spPr>
        <a:xfrm>
          <a:off x="4673600" y="440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2" name="有形固定資産減価償却率平均値テキスト">
          <a:extLst>
            <a:ext uri="{FF2B5EF4-FFF2-40B4-BE49-F238E27FC236}">
              <a16:creationId xmlns:a16="http://schemas.microsoft.com/office/drawing/2014/main" xmlns="" id="{A58F54D2-C63F-4B92-97B8-9E5D112D3352}"/>
            </a:ext>
          </a:extLst>
        </xdr:cNvPr>
        <xdr:cNvSpPr txBox="1"/>
      </xdr:nvSpPr>
      <xdr:spPr>
        <a:xfrm>
          <a:off x="4813300" y="49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3" name="フローチャート: 判断 72">
          <a:extLst>
            <a:ext uri="{FF2B5EF4-FFF2-40B4-BE49-F238E27FC236}">
              <a16:creationId xmlns:a16="http://schemas.microsoft.com/office/drawing/2014/main" xmlns="" id="{658B8B0C-793C-49E7-A16A-C46D5C0A0968}"/>
            </a:ext>
          </a:extLst>
        </xdr:cNvPr>
        <xdr:cNvSpPr/>
      </xdr:nvSpPr>
      <xdr:spPr>
        <a:xfrm>
          <a:off x="47117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74" name="フローチャート: 判断 73">
          <a:extLst>
            <a:ext uri="{FF2B5EF4-FFF2-40B4-BE49-F238E27FC236}">
              <a16:creationId xmlns:a16="http://schemas.microsoft.com/office/drawing/2014/main" xmlns="" id="{72880A17-9109-4720-A623-75B6080865A2}"/>
            </a:ext>
          </a:extLst>
        </xdr:cNvPr>
        <xdr:cNvSpPr/>
      </xdr:nvSpPr>
      <xdr:spPr>
        <a:xfrm>
          <a:off x="4000500" y="50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75" name="フローチャート: 判断 74">
          <a:extLst>
            <a:ext uri="{FF2B5EF4-FFF2-40B4-BE49-F238E27FC236}">
              <a16:creationId xmlns:a16="http://schemas.microsoft.com/office/drawing/2014/main" xmlns="" id="{D2428D3F-7624-4C36-8212-25F166F8EE69}"/>
            </a:ext>
          </a:extLst>
        </xdr:cNvPr>
        <xdr:cNvSpPr/>
      </xdr:nvSpPr>
      <xdr:spPr>
        <a:xfrm>
          <a:off x="32385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76" name="フローチャート: 判断 75">
          <a:extLst>
            <a:ext uri="{FF2B5EF4-FFF2-40B4-BE49-F238E27FC236}">
              <a16:creationId xmlns:a16="http://schemas.microsoft.com/office/drawing/2014/main" xmlns="" id="{9F0F8D70-668D-4BCD-BE01-124360F536E8}"/>
            </a:ext>
          </a:extLst>
        </xdr:cNvPr>
        <xdr:cNvSpPr/>
      </xdr:nvSpPr>
      <xdr:spPr>
        <a:xfrm>
          <a:off x="2476500" y="50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77" name="フローチャート: 判断 76">
          <a:extLst>
            <a:ext uri="{FF2B5EF4-FFF2-40B4-BE49-F238E27FC236}">
              <a16:creationId xmlns:a16="http://schemas.microsoft.com/office/drawing/2014/main" xmlns="" id="{5F2AE9C1-E44C-429B-BE85-35450E393879}"/>
            </a:ext>
          </a:extLst>
        </xdr:cNvPr>
        <xdr:cNvSpPr/>
      </xdr:nvSpPr>
      <xdr:spPr>
        <a:xfrm>
          <a:off x="1714500" y="499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A0DA3CEB-DA81-4F59-942A-D197ED43C8C1}"/>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8E136535-37E9-449C-A7B3-9365ABEF5C9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9586BF77-7D00-45DE-B362-EB4018F42517}"/>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5274040E-C742-4DF7-90DB-E37D09997904}"/>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AC2927DC-E3E4-43F1-B6DB-03132033C3A3}"/>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18597</xdr:rowOff>
    </xdr:from>
    <xdr:to>
      <xdr:col>23</xdr:col>
      <xdr:colOff>136525</xdr:colOff>
      <xdr:row>31</xdr:row>
      <xdr:rowOff>120197</xdr:rowOff>
    </xdr:to>
    <xdr:sp macro="" textlink="">
      <xdr:nvSpPr>
        <xdr:cNvPr id="83" name="楕円 82">
          <a:extLst>
            <a:ext uri="{FF2B5EF4-FFF2-40B4-BE49-F238E27FC236}">
              <a16:creationId xmlns:a16="http://schemas.microsoft.com/office/drawing/2014/main" xmlns="" id="{2F8E4341-EA71-45B2-AC43-81760400D4A4}"/>
            </a:ext>
          </a:extLst>
        </xdr:cNvPr>
        <xdr:cNvSpPr/>
      </xdr:nvSpPr>
      <xdr:spPr>
        <a:xfrm>
          <a:off x="4711700" y="53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168474</xdr:rowOff>
    </xdr:from>
    <xdr:ext cx="405111" cy="259045"/>
    <xdr:sp macro="" textlink="">
      <xdr:nvSpPr>
        <xdr:cNvPr id="84" name="有形固定資産減価償却率該当値テキスト">
          <a:extLst>
            <a:ext uri="{FF2B5EF4-FFF2-40B4-BE49-F238E27FC236}">
              <a16:creationId xmlns:a16="http://schemas.microsoft.com/office/drawing/2014/main" xmlns="" id="{929AB75D-3D7F-40C3-B7C8-B0F603FBD172}"/>
            </a:ext>
          </a:extLst>
        </xdr:cNvPr>
        <xdr:cNvSpPr txBox="1"/>
      </xdr:nvSpPr>
      <xdr:spPr>
        <a:xfrm>
          <a:off x="4813300" y="5311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162288</xdr:rowOff>
    </xdr:from>
    <xdr:to>
      <xdr:col>19</xdr:col>
      <xdr:colOff>187325</xdr:colOff>
      <xdr:row>31</xdr:row>
      <xdr:rowOff>92438</xdr:rowOff>
    </xdr:to>
    <xdr:sp macro="" textlink="">
      <xdr:nvSpPr>
        <xdr:cNvPr id="85" name="楕円 84">
          <a:extLst>
            <a:ext uri="{FF2B5EF4-FFF2-40B4-BE49-F238E27FC236}">
              <a16:creationId xmlns:a16="http://schemas.microsoft.com/office/drawing/2014/main" xmlns="" id="{F8B99139-24C3-4D61-8A2E-5028AF6953C3}"/>
            </a:ext>
          </a:extLst>
        </xdr:cNvPr>
        <xdr:cNvSpPr/>
      </xdr:nvSpPr>
      <xdr:spPr>
        <a:xfrm>
          <a:off x="4000500" y="53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41638</xdr:rowOff>
    </xdr:from>
    <xdr:to>
      <xdr:col>23</xdr:col>
      <xdr:colOff>85725</xdr:colOff>
      <xdr:row>31</xdr:row>
      <xdr:rowOff>69397</xdr:rowOff>
    </xdr:to>
    <xdr:cxnSp macro="">
      <xdr:nvCxnSpPr>
        <xdr:cNvPr id="86" name="直線コネクタ 85">
          <a:extLst>
            <a:ext uri="{FF2B5EF4-FFF2-40B4-BE49-F238E27FC236}">
              <a16:creationId xmlns:a16="http://schemas.microsoft.com/office/drawing/2014/main" xmlns="" id="{75D0BB67-A879-4093-AA9D-3111CBE04206}"/>
            </a:ext>
          </a:extLst>
        </xdr:cNvPr>
        <xdr:cNvCxnSpPr/>
      </xdr:nvCxnSpPr>
      <xdr:spPr>
        <a:xfrm>
          <a:off x="4051300" y="5356588"/>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94433</xdr:rowOff>
    </xdr:from>
    <xdr:to>
      <xdr:col>15</xdr:col>
      <xdr:colOff>187325</xdr:colOff>
      <xdr:row>31</xdr:row>
      <xdr:rowOff>24583</xdr:rowOff>
    </xdr:to>
    <xdr:sp macro="" textlink="">
      <xdr:nvSpPr>
        <xdr:cNvPr id="87" name="楕円 86">
          <a:extLst>
            <a:ext uri="{FF2B5EF4-FFF2-40B4-BE49-F238E27FC236}">
              <a16:creationId xmlns:a16="http://schemas.microsoft.com/office/drawing/2014/main" xmlns="" id="{AC5DBB56-FE8C-4E22-B77A-95A4D5BF2C85}"/>
            </a:ext>
          </a:extLst>
        </xdr:cNvPr>
        <xdr:cNvSpPr/>
      </xdr:nvSpPr>
      <xdr:spPr>
        <a:xfrm>
          <a:off x="3238500" y="52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145233</xdr:rowOff>
    </xdr:from>
    <xdr:to>
      <xdr:col>19</xdr:col>
      <xdr:colOff>136525</xdr:colOff>
      <xdr:row>31</xdr:row>
      <xdr:rowOff>41638</xdr:rowOff>
    </xdr:to>
    <xdr:cxnSp macro="">
      <xdr:nvCxnSpPr>
        <xdr:cNvPr id="88" name="直線コネクタ 87">
          <a:extLst>
            <a:ext uri="{FF2B5EF4-FFF2-40B4-BE49-F238E27FC236}">
              <a16:creationId xmlns:a16="http://schemas.microsoft.com/office/drawing/2014/main" xmlns="" id="{32C0EA46-FD9C-4C08-9331-721627946CB7}"/>
            </a:ext>
          </a:extLst>
        </xdr:cNvPr>
        <xdr:cNvCxnSpPr/>
      </xdr:nvCxnSpPr>
      <xdr:spPr>
        <a:xfrm>
          <a:off x="3289300" y="5288733"/>
          <a:ext cx="762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32748</xdr:rowOff>
    </xdr:from>
    <xdr:to>
      <xdr:col>11</xdr:col>
      <xdr:colOff>187325</xdr:colOff>
      <xdr:row>30</xdr:row>
      <xdr:rowOff>134348</xdr:rowOff>
    </xdr:to>
    <xdr:sp macro="" textlink="">
      <xdr:nvSpPr>
        <xdr:cNvPr id="89" name="楕円 88">
          <a:extLst>
            <a:ext uri="{FF2B5EF4-FFF2-40B4-BE49-F238E27FC236}">
              <a16:creationId xmlns:a16="http://schemas.microsoft.com/office/drawing/2014/main" xmlns="" id="{115C1335-BDDC-4329-88EB-4760C4972665}"/>
            </a:ext>
          </a:extLst>
        </xdr:cNvPr>
        <xdr:cNvSpPr/>
      </xdr:nvSpPr>
      <xdr:spPr>
        <a:xfrm>
          <a:off x="2476500" y="51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83548</xdr:rowOff>
    </xdr:from>
    <xdr:to>
      <xdr:col>15</xdr:col>
      <xdr:colOff>136525</xdr:colOff>
      <xdr:row>30</xdr:row>
      <xdr:rowOff>145233</xdr:rowOff>
    </xdr:to>
    <xdr:cxnSp macro="">
      <xdr:nvCxnSpPr>
        <xdr:cNvPr id="90" name="直線コネクタ 89">
          <a:extLst>
            <a:ext uri="{FF2B5EF4-FFF2-40B4-BE49-F238E27FC236}">
              <a16:creationId xmlns:a16="http://schemas.microsoft.com/office/drawing/2014/main" xmlns="" id="{C784F0DB-4290-4B0F-B14A-3588E78746C8}"/>
            </a:ext>
          </a:extLst>
        </xdr:cNvPr>
        <xdr:cNvCxnSpPr/>
      </xdr:nvCxnSpPr>
      <xdr:spPr>
        <a:xfrm>
          <a:off x="2527300" y="5227048"/>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148681</xdr:rowOff>
    </xdr:from>
    <xdr:to>
      <xdr:col>7</xdr:col>
      <xdr:colOff>187325</xdr:colOff>
      <xdr:row>30</xdr:row>
      <xdr:rowOff>78831</xdr:rowOff>
    </xdr:to>
    <xdr:sp macro="" textlink="">
      <xdr:nvSpPr>
        <xdr:cNvPr id="91" name="楕円 90">
          <a:extLst>
            <a:ext uri="{FF2B5EF4-FFF2-40B4-BE49-F238E27FC236}">
              <a16:creationId xmlns:a16="http://schemas.microsoft.com/office/drawing/2014/main" xmlns="" id="{C24F0C75-F302-43B1-9C86-61666035E755}"/>
            </a:ext>
          </a:extLst>
        </xdr:cNvPr>
        <xdr:cNvSpPr/>
      </xdr:nvSpPr>
      <xdr:spPr>
        <a:xfrm>
          <a:off x="1714500" y="51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28031</xdr:rowOff>
    </xdr:from>
    <xdr:to>
      <xdr:col>11</xdr:col>
      <xdr:colOff>136525</xdr:colOff>
      <xdr:row>30</xdr:row>
      <xdr:rowOff>83548</xdr:rowOff>
    </xdr:to>
    <xdr:cxnSp macro="">
      <xdr:nvCxnSpPr>
        <xdr:cNvPr id="92" name="直線コネクタ 91">
          <a:extLst>
            <a:ext uri="{FF2B5EF4-FFF2-40B4-BE49-F238E27FC236}">
              <a16:creationId xmlns:a16="http://schemas.microsoft.com/office/drawing/2014/main" xmlns="" id="{D880D724-8E78-45C6-8138-63FC27293E21}"/>
            </a:ext>
          </a:extLst>
        </xdr:cNvPr>
        <xdr:cNvCxnSpPr/>
      </xdr:nvCxnSpPr>
      <xdr:spPr>
        <a:xfrm>
          <a:off x="1765300" y="5171531"/>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93" name="n_1aveValue有形固定資産減価償却率">
          <a:extLst>
            <a:ext uri="{FF2B5EF4-FFF2-40B4-BE49-F238E27FC236}">
              <a16:creationId xmlns:a16="http://schemas.microsoft.com/office/drawing/2014/main" xmlns="" id="{EADF0701-3DE8-433C-9164-1BD519E2B38A}"/>
            </a:ext>
          </a:extLst>
        </xdr:cNvPr>
        <xdr:cNvSpPr txBox="1"/>
      </xdr:nvSpPr>
      <xdr:spPr>
        <a:xfrm>
          <a:off x="3836044" y="484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94" name="n_2aveValue有形固定資産減価償却率">
          <a:extLst>
            <a:ext uri="{FF2B5EF4-FFF2-40B4-BE49-F238E27FC236}">
              <a16:creationId xmlns:a16="http://schemas.microsoft.com/office/drawing/2014/main" xmlns="" id="{DDF9F3EA-5F4F-422B-88A6-953C77C196CA}"/>
            </a:ext>
          </a:extLst>
        </xdr:cNvPr>
        <xdr:cNvSpPr txBox="1"/>
      </xdr:nvSpPr>
      <xdr:spPr>
        <a:xfrm>
          <a:off x="30867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95" name="n_3aveValue有形固定資産減価償却率">
          <a:extLst>
            <a:ext uri="{FF2B5EF4-FFF2-40B4-BE49-F238E27FC236}">
              <a16:creationId xmlns:a16="http://schemas.microsoft.com/office/drawing/2014/main" xmlns="" id="{691C01B4-8417-4C68-AEB9-7BE75D6C05FD}"/>
            </a:ext>
          </a:extLst>
        </xdr:cNvPr>
        <xdr:cNvSpPr txBox="1"/>
      </xdr:nvSpPr>
      <xdr:spPr>
        <a:xfrm>
          <a:off x="2324744" y="477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96" name="n_4aveValue有形固定資産減価償却率">
          <a:extLst>
            <a:ext uri="{FF2B5EF4-FFF2-40B4-BE49-F238E27FC236}">
              <a16:creationId xmlns:a16="http://schemas.microsoft.com/office/drawing/2014/main" xmlns="" id="{0C98853E-18C5-44EC-A4EE-C7C24BDCA7B0}"/>
            </a:ext>
          </a:extLst>
        </xdr:cNvPr>
        <xdr:cNvSpPr txBox="1"/>
      </xdr:nvSpPr>
      <xdr:spPr>
        <a:xfrm>
          <a:off x="1562744" y="4766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83565</xdr:rowOff>
    </xdr:from>
    <xdr:ext cx="405111" cy="259045"/>
    <xdr:sp macro="" textlink="">
      <xdr:nvSpPr>
        <xdr:cNvPr id="97" name="n_1mainValue有形固定資産減価償却率">
          <a:extLst>
            <a:ext uri="{FF2B5EF4-FFF2-40B4-BE49-F238E27FC236}">
              <a16:creationId xmlns:a16="http://schemas.microsoft.com/office/drawing/2014/main" xmlns="" id="{04121A75-2BD3-4F36-8669-6CA9D2E9C6B1}"/>
            </a:ext>
          </a:extLst>
        </xdr:cNvPr>
        <xdr:cNvSpPr txBox="1"/>
      </xdr:nvSpPr>
      <xdr:spPr>
        <a:xfrm>
          <a:off x="3836044" y="5398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15710</xdr:rowOff>
    </xdr:from>
    <xdr:ext cx="405111" cy="259045"/>
    <xdr:sp macro="" textlink="">
      <xdr:nvSpPr>
        <xdr:cNvPr id="98" name="n_2mainValue有形固定資産減価償却率">
          <a:extLst>
            <a:ext uri="{FF2B5EF4-FFF2-40B4-BE49-F238E27FC236}">
              <a16:creationId xmlns:a16="http://schemas.microsoft.com/office/drawing/2014/main" xmlns="" id="{E297281F-2E95-4CE5-ACB9-BC7EA94B2C08}"/>
            </a:ext>
          </a:extLst>
        </xdr:cNvPr>
        <xdr:cNvSpPr txBox="1"/>
      </xdr:nvSpPr>
      <xdr:spPr>
        <a:xfrm>
          <a:off x="3086744" y="533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125475</xdr:rowOff>
    </xdr:from>
    <xdr:ext cx="405111" cy="259045"/>
    <xdr:sp macro="" textlink="">
      <xdr:nvSpPr>
        <xdr:cNvPr id="99" name="n_3mainValue有形固定資産減価償却率">
          <a:extLst>
            <a:ext uri="{FF2B5EF4-FFF2-40B4-BE49-F238E27FC236}">
              <a16:creationId xmlns:a16="http://schemas.microsoft.com/office/drawing/2014/main" xmlns="" id="{85AFF59F-CEE3-437A-ADF3-42E7C1FAFBB5}"/>
            </a:ext>
          </a:extLst>
        </xdr:cNvPr>
        <xdr:cNvSpPr txBox="1"/>
      </xdr:nvSpPr>
      <xdr:spPr>
        <a:xfrm>
          <a:off x="2324744" y="5268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69958</xdr:rowOff>
    </xdr:from>
    <xdr:ext cx="405111" cy="259045"/>
    <xdr:sp macro="" textlink="">
      <xdr:nvSpPr>
        <xdr:cNvPr id="100" name="n_4mainValue有形固定資産減価償却率">
          <a:extLst>
            <a:ext uri="{FF2B5EF4-FFF2-40B4-BE49-F238E27FC236}">
              <a16:creationId xmlns:a16="http://schemas.microsoft.com/office/drawing/2014/main" xmlns="" id="{FF3B40B9-B738-4FC3-86A3-7F79FC478AD4}"/>
            </a:ext>
          </a:extLst>
        </xdr:cNvPr>
        <xdr:cNvSpPr txBox="1"/>
      </xdr:nvSpPr>
      <xdr:spPr>
        <a:xfrm>
          <a:off x="1562744" y="521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xmlns="" id="{D6FE9DE2-B540-4969-8D29-6DE080D6058D}"/>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xmlns="" id="{3057CA50-16F0-473F-9C7B-E7E7775EC3DF}"/>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xmlns="" id="{471ADE8C-D694-47C6-BD2D-3CDAB9E82665}"/>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xmlns="" id="{3A037748-B502-4435-B96B-88646ADAE29F}"/>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xmlns="" id="{E007C25E-44C6-40FA-A2AE-168AEAA30DE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xmlns="" id="{B7538A73-AA84-4656-8646-C5EDFE34DB59}"/>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xmlns="" id="{D675CF2E-ACBB-4467-B7BC-4BAA445DCC32}"/>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xmlns="" id="{621F496B-B2EF-4F5D-B594-426F040AA84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xmlns="" id="{6D4C2A82-66BE-4150-9A72-7E9D7428FBCA}"/>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xmlns="" id="{ECD8FEE4-AF44-4439-A729-15BAAEFFBD3D}"/>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xmlns="" id="{7A828DE9-E94B-4515-853F-1E90C0503645}"/>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xmlns="" id="{80E6036D-43D9-47B3-AF35-628759210AA1}"/>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xmlns="" id="{37637492-11C5-497C-8B64-5759F68A18B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公債費残高のピークが過ぎ、多少の改善がみられるものの、依然として高い水準となっており、類似団体より</a:t>
          </a:r>
          <a:r>
            <a:rPr kumimoji="1" lang="en-US" altLang="ja-JP" sz="1100">
              <a:latin typeface="ＭＳ Ｐゴシック" panose="020B0600070205080204" pitchFamily="50" charset="-128"/>
              <a:ea typeface="ＭＳ Ｐゴシック" panose="020B0600070205080204" pitchFamily="50" charset="-128"/>
            </a:rPr>
            <a:t>234.0%</a:t>
          </a:r>
          <a:r>
            <a:rPr kumimoji="1" lang="ja-JP" altLang="en-US" sz="1100">
              <a:latin typeface="ＭＳ Ｐゴシック" panose="020B0600070205080204" pitchFamily="50" charset="-128"/>
              <a:ea typeface="ＭＳ Ｐゴシック" panose="020B0600070205080204" pitchFamily="50" charset="-128"/>
            </a:rPr>
            <a:t>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これは、公債費残高が多く基金残高が少ないことで、将来負担額が多くなっていること、税収の減少等により歳入の経常一般財源等が少なくなってきていることが主な要因である。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xmlns="" id="{7255D19C-2527-47B7-BCC1-80E2806AED4E}"/>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xmlns="" id="{0A258D86-84FC-460C-B065-CA29AB330661}"/>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xmlns="" id="{1F2C8542-EA6D-4A42-91DE-B4614F813861}"/>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xmlns="" id="{249B0815-DB5D-40AB-BF82-C4DFF4AACF3A}"/>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xmlns="" id="{2F4765D6-82B2-49F0-B4DA-D76796859AF8}"/>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xmlns="" id="{A0EF64E1-7CD1-4D25-891F-8E94A8B83422}"/>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xmlns="" id="{511D3528-19E7-4302-B175-38142B8CAB5C}"/>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xmlns="" id="{42622CA7-0651-49DA-91D1-914253004636}"/>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xmlns="" id="{76D04EA1-EB2E-4490-A075-1B3A0F3E1104}"/>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xmlns="" id="{BEB4E75C-EFAC-4F0B-8393-0D6355E5C0B5}"/>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xmlns="" id="{5875A1E9-8256-45D7-8E65-DABE35F4E29C}"/>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xmlns="" id="{0E91A568-362A-41D3-A2B0-F9FA66AD5FFC}"/>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xmlns="" id="{F3B2DE68-5473-485F-A2FD-641569FDF738}"/>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xmlns="" id="{B16210EF-71A9-4A2C-A395-100E8835BFB5}"/>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xmlns="" id="{FC00CB7C-7682-41AA-A805-D071125CFC67}"/>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29" name="直線コネクタ 128">
          <a:extLst>
            <a:ext uri="{FF2B5EF4-FFF2-40B4-BE49-F238E27FC236}">
              <a16:creationId xmlns:a16="http://schemas.microsoft.com/office/drawing/2014/main" xmlns="" id="{E43A483D-134D-4F89-845D-A3AEAA24CD8C}"/>
            </a:ext>
          </a:extLst>
        </xdr:cNvPr>
        <xdr:cNvCxnSpPr/>
      </xdr:nvCxnSpPr>
      <xdr:spPr>
        <a:xfrm flipV="1">
          <a:off x="14793595" y="4541308"/>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0" name="債務償還比率最小値テキスト">
          <a:extLst>
            <a:ext uri="{FF2B5EF4-FFF2-40B4-BE49-F238E27FC236}">
              <a16:creationId xmlns:a16="http://schemas.microsoft.com/office/drawing/2014/main" xmlns="" id="{B9CC28C6-1483-4BB4-90AD-E99CF539572D}"/>
            </a:ext>
          </a:extLst>
        </xdr:cNvPr>
        <xdr:cNvSpPr txBox="1"/>
      </xdr:nvSpPr>
      <xdr:spPr>
        <a:xfrm>
          <a:off x="14846300" y="59050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1" name="直線コネクタ 130">
          <a:extLst>
            <a:ext uri="{FF2B5EF4-FFF2-40B4-BE49-F238E27FC236}">
              <a16:creationId xmlns:a16="http://schemas.microsoft.com/office/drawing/2014/main" xmlns="" id="{4D552DFA-88CB-4900-ADD5-D653087DA0C1}"/>
            </a:ext>
          </a:extLst>
        </xdr:cNvPr>
        <xdr:cNvCxnSpPr/>
      </xdr:nvCxnSpPr>
      <xdr:spPr>
        <a:xfrm>
          <a:off x="14706600" y="590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xmlns="" id="{CBA532EA-22E9-49DC-81EC-3CABC54A630C}"/>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xmlns="" id="{63123C06-36EB-4303-AEB6-66482D918337}"/>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34" name="債務償還比率平均値テキスト">
          <a:extLst>
            <a:ext uri="{FF2B5EF4-FFF2-40B4-BE49-F238E27FC236}">
              <a16:creationId xmlns:a16="http://schemas.microsoft.com/office/drawing/2014/main" xmlns="" id="{AC448A8B-B390-4118-B74F-95CD8AE2EB36}"/>
            </a:ext>
          </a:extLst>
        </xdr:cNvPr>
        <xdr:cNvSpPr txBox="1"/>
      </xdr:nvSpPr>
      <xdr:spPr>
        <a:xfrm>
          <a:off x="14846300" y="4776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35" name="フローチャート: 判断 134">
          <a:extLst>
            <a:ext uri="{FF2B5EF4-FFF2-40B4-BE49-F238E27FC236}">
              <a16:creationId xmlns:a16="http://schemas.microsoft.com/office/drawing/2014/main" xmlns="" id="{7D0A37B3-97F0-47E9-A3F5-B55F3F611F26}"/>
            </a:ext>
          </a:extLst>
        </xdr:cNvPr>
        <xdr:cNvSpPr/>
      </xdr:nvSpPr>
      <xdr:spPr>
        <a:xfrm>
          <a:off x="14744700" y="4925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36" name="フローチャート: 判断 135">
          <a:extLst>
            <a:ext uri="{FF2B5EF4-FFF2-40B4-BE49-F238E27FC236}">
              <a16:creationId xmlns:a16="http://schemas.microsoft.com/office/drawing/2014/main" xmlns="" id="{C366AA2C-A069-410E-87F4-63E07C7EB897}"/>
            </a:ext>
          </a:extLst>
        </xdr:cNvPr>
        <xdr:cNvSpPr/>
      </xdr:nvSpPr>
      <xdr:spPr>
        <a:xfrm>
          <a:off x="140335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37" name="フローチャート: 判断 136">
          <a:extLst>
            <a:ext uri="{FF2B5EF4-FFF2-40B4-BE49-F238E27FC236}">
              <a16:creationId xmlns:a16="http://schemas.microsoft.com/office/drawing/2014/main" xmlns="" id="{2810529C-2153-422A-848C-9D351EB9CC71}"/>
            </a:ext>
          </a:extLst>
        </xdr:cNvPr>
        <xdr:cNvSpPr/>
      </xdr:nvSpPr>
      <xdr:spPr>
        <a:xfrm>
          <a:off x="13271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38" name="フローチャート: 判断 137">
          <a:extLst>
            <a:ext uri="{FF2B5EF4-FFF2-40B4-BE49-F238E27FC236}">
              <a16:creationId xmlns:a16="http://schemas.microsoft.com/office/drawing/2014/main" xmlns="" id="{7247BF10-3768-43DF-B5B5-3D9648E6023B}"/>
            </a:ext>
          </a:extLst>
        </xdr:cNvPr>
        <xdr:cNvSpPr/>
      </xdr:nvSpPr>
      <xdr:spPr>
        <a:xfrm>
          <a:off x="12509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39" name="フローチャート: 判断 138">
          <a:extLst>
            <a:ext uri="{FF2B5EF4-FFF2-40B4-BE49-F238E27FC236}">
              <a16:creationId xmlns:a16="http://schemas.microsoft.com/office/drawing/2014/main" xmlns="" id="{93FBBF56-313A-4B35-BD69-3621CA3A56FC}"/>
            </a:ext>
          </a:extLst>
        </xdr:cNvPr>
        <xdr:cNvSpPr/>
      </xdr:nvSpPr>
      <xdr:spPr>
        <a:xfrm>
          <a:off x="11747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AB48C448-A258-432D-B8FC-7B886F69BF87}"/>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27B01A29-8144-4FB9-849D-C0238F06C97B}"/>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4ED60EF7-9992-4210-BC45-0066AD061B7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0702744E-F4BB-4536-B4EA-A4E8D31C11E3}"/>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9FF36BE3-BF84-4CD7-9775-4C7B16C7E58A}"/>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62597</xdr:rowOff>
    </xdr:from>
    <xdr:to>
      <xdr:col>76</xdr:col>
      <xdr:colOff>73025</xdr:colOff>
      <xdr:row>30</xdr:row>
      <xdr:rowOff>164197</xdr:rowOff>
    </xdr:to>
    <xdr:sp macro="" textlink="">
      <xdr:nvSpPr>
        <xdr:cNvPr id="145" name="楕円 144">
          <a:extLst>
            <a:ext uri="{FF2B5EF4-FFF2-40B4-BE49-F238E27FC236}">
              <a16:creationId xmlns:a16="http://schemas.microsoft.com/office/drawing/2014/main" xmlns="" id="{35A6353E-72C0-4B18-A141-E38DE43BB66B}"/>
            </a:ext>
          </a:extLst>
        </xdr:cNvPr>
        <xdr:cNvSpPr/>
      </xdr:nvSpPr>
      <xdr:spPr>
        <a:xfrm>
          <a:off x="14744700" y="520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41024</xdr:rowOff>
    </xdr:from>
    <xdr:ext cx="469744" cy="259045"/>
    <xdr:sp macro="" textlink="">
      <xdr:nvSpPr>
        <xdr:cNvPr id="146" name="債務償還比率該当値テキスト">
          <a:extLst>
            <a:ext uri="{FF2B5EF4-FFF2-40B4-BE49-F238E27FC236}">
              <a16:creationId xmlns:a16="http://schemas.microsoft.com/office/drawing/2014/main" xmlns="" id="{B791D831-0C74-4679-BC79-975F3991CF93}"/>
            </a:ext>
          </a:extLst>
        </xdr:cNvPr>
        <xdr:cNvSpPr txBox="1"/>
      </xdr:nvSpPr>
      <xdr:spPr>
        <a:xfrm>
          <a:off x="14846300" y="518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145838</xdr:rowOff>
    </xdr:from>
    <xdr:to>
      <xdr:col>72</xdr:col>
      <xdr:colOff>123825</xdr:colOff>
      <xdr:row>31</xdr:row>
      <xdr:rowOff>75988</xdr:rowOff>
    </xdr:to>
    <xdr:sp macro="" textlink="">
      <xdr:nvSpPr>
        <xdr:cNvPr id="147" name="楕円 146">
          <a:extLst>
            <a:ext uri="{FF2B5EF4-FFF2-40B4-BE49-F238E27FC236}">
              <a16:creationId xmlns:a16="http://schemas.microsoft.com/office/drawing/2014/main" xmlns="" id="{7880BF34-17E1-44D5-97E1-55EF1DE0BDC3}"/>
            </a:ext>
          </a:extLst>
        </xdr:cNvPr>
        <xdr:cNvSpPr/>
      </xdr:nvSpPr>
      <xdr:spPr>
        <a:xfrm>
          <a:off x="14033500" y="52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113397</xdr:rowOff>
    </xdr:from>
    <xdr:to>
      <xdr:col>76</xdr:col>
      <xdr:colOff>22225</xdr:colOff>
      <xdr:row>31</xdr:row>
      <xdr:rowOff>25188</xdr:rowOff>
    </xdr:to>
    <xdr:cxnSp macro="">
      <xdr:nvCxnSpPr>
        <xdr:cNvPr id="148" name="直線コネクタ 147">
          <a:extLst>
            <a:ext uri="{FF2B5EF4-FFF2-40B4-BE49-F238E27FC236}">
              <a16:creationId xmlns:a16="http://schemas.microsoft.com/office/drawing/2014/main" xmlns="" id="{C8A0937C-13F0-4AA5-B4A9-FE188A7641D0}"/>
            </a:ext>
          </a:extLst>
        </xdr:cNvPr>
        <xdr:cNvCxnSpPr/>
      </xdr:nvCxnSpPr>
      <xdr:spPr>
        <a:xfrm flipV="1">
          <a:off x="14084300" y="5256897"/>
          <a:ext cx="711200" cy="8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34601</xdr:rowOff>
    </xdr:from>
    <xdr:to>
      <xdr:col>68</xdr:col>
      <xdr:colOff>123825</xdr:colOff>
      <xdr:row>31</xdr:row>
      <xdr:rowOff>136201</xdr:rowOff>
    </xdr:to>
    <xdr:sp macro="" textlink="">
      <xdr:nvSpPr>
        <xdr:cNvPr id="149" name="楕円 148">
          <a:extLst>
            <a:ext uri="{FF2B5EF4-FFF2-40B4-BE49-F238E27FC236}">
              <a16:creationId xmlns:a16="http://schemas.microsoft.com/office/drawing/2014/main" xmlns="" id="{9AEFAE99-9DBC-4AB7-BF02-93AEAAF6CAD0}"/>
            </a:ext>
          </a:extLst>
        </xdr:cNvPr>
        <xdr:cNvSpPr/>
      </xdr:nvSpPr>
      <xdr:spPr>
        <a:xfrm>
          <a:off x="13271500" y="53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25188</xdr:rowOff>
    </xdr:from>
    <xdr:to>
      <xdr:col>72</xdr:col>
      <xdr:colOff>73025</xdr:colOff>
      <xdr:row>31</xdr:row>
      <xdr:rowOff>85401</xdr:rowOff>
    </xdr:to>
    <xdr:cxnSp macro="">
      <xdr:nvCxnSpPr>
        <xdr:cNvPr id="150" name="直線コネクタ 149">
          <a:extLst>
            <a:ext uri="{FF2B5EF4-FFF2-40B4-BE49-F238E27FC236}">
              <a16:creationId xmlns:a16="http://schemas.microsoft.com/office/drawing/2014/main" xmlns="" id="{712F15AB-F1DC-41B2-BC9A-E0687BFBDCFA}"/>
            </a:ext>
          </a:extLst>
        </xdr:cNvPr>
        <xdr:cNvCxnSpPr/>
      </xdr:nvCxnSpPr>
      <xdr:spPr>
        <a:xfrm flipV="1">
          <a:off x="13322300" y="5340138"/>
          <a:ext cx="762000" cy="6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9412</xdr:rowOff>
    </xdr:from>
    <xdr:to>
      <xdr:col>64</xdr:col>
      <xdr:colOff>123825</xdr:colOff>
      <xdr:row>31</xdr:row>
      <xdr:rowOff>111012</xdr:rowOff>
    </xdr:to>
    <xdr:sp macro="" textlink="">
      <xdr:nvSpPr>
        <xdr:cNvPr id="151" name="楕円 150">
          <a:extLst>
            <a:ext uri="{FF2B5EF4-FFF2-40B4-BE49-F238E27FC236}">
              <a16:creationId xmlns:a16="http://schemas.microsoft.com/office/drawing/2014/main" xmlns="" id="{55129118-25EF-4817-843D-B65E0E5DD428}"/>
            </a:ext>
          </a:extLst>
        </xdr:cNvPr>
        <xdr:cNvSpPr/>
      </xdr:nvSpPr>
      <xdr:spPr>
        <a:xfrm>
          <a:off x="12509500" y="53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60212</xdr:rowOff>
    </xdr:from>
    <xdr:to>
      <xdr:col>68</xdr:col>
      <xdr:colOff>73025</xdr:colOff>
      <xdr:row>31</xdr:row>
      <xdr:rowOff>85401</xdr:rowOff>
    </xdr:to>
    <xdr:cxnSp macro="">
      <xdr:nvCxnSpPr>
        <xdr:cNvPr id="152" name="直線コネクタ 151">
          <a:extLst>
            <a:ext uri="{FF2B5EF4-FFF2-40B4-BE49-F238E27FC236}">
              <a16:creationId xmlns:a16="http://schemas.microsoft.com/office/drawing/2014/main" xmlns="" id="{336963D0-9445-4104-9058-D0B87BE99D5C}"/>
            </a:ext>
          </a:extLst>
        </xdr:cNvPr>
        <xdr:cNvCxnSpPr/>
      </xdr:nvCxnSpPr>
      <xdr:spPr>
        <a:xfrm>
          <a:off x="12560300" y="5375162"/>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153275</xdr:rowOff>
    </xdr:from>
    <xdr:to>
      <xdr:col>60</xdr:col>
      <xdr:colOff>123825</xdr:colOff>
      <xdr:row>31</xdr:row>
      <xdr:rowOff>83425</xdr:rowOff>
    </xdr:to>
    <xdr:sp macro="" textlink="">
      <xdr:nvSpPr>
        <xdr:cNvPr id="153" name="楕円 152">
          <a:extLst>
            <a:ext uri="{FF2B5EF4-FFF2-40B4-BE49-F238E27FC236}">
              <a16:creationId xmlns:a16="http://schemas.microsoft.com/office/drawing/2014/main" xmlns="" id="{4AE49477-05C5-4F90-BDCC-1048A45CC4EF}"/>
            </a:ext>
          </a:extLst>
        </xdr:cNvPr>
        <xdr:cNvSpPr/>
      </xdr:nvSpPr>
      <xdr:spPr>
        <a:xfrm>
          <a:off x="11747500" y="52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32625</xdr:rowOff>
    </xdr:from>
    <xdr:to>
      <xdr:col>64</xdr:col>
      <xdr:colOff>73025</xdr:colOff>
      <xdr:row>31</xdr:row>
      <xdr:rowOff>60212</xdr:rowOff>
    </xdr:to>
    <xdr:cxnSp macro="">
      <xdr:nvCxnSpPr>
        <xdr:cNvPr id="154" name="直線コネクタ 153">
          <a:extLst>
            <a:ext uri="{FF2B5EF4-FFF2-40B4-BE49-F238E27FC236}">
              <a16:creationId xmlns:a16="http://schemas.microsoft.com/office/drawing/2014/main" xmlns="" id="{B849C692-3285-4249-AD4E-C7F58341D25E}"/>
            </a:ext>
          </a:extLst>
        </xdr:cNvPr>
        <xdr:cNvCxnSpPr/>
      </xdr:nvCxnSpPr>
      <xdr:spPr>
        <a:xfrm>
          <a:off x="11798300" y="5347575"/>
          <a:ext cx="762000" cy="2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55" name="n_1aveValue債務償還比率">
          <a:extLst>
            <a:ext uri="{FF2B5EF4-FFF2-40B4-BE49-F238E27FC236}">
              <a16:creationId xmlns:a16="http://schemas.microsoft.com/office/drawing/2014/main" xmlns="" id="{1B2EC913-F877-44CC-9B5D-C4A162D88028}"/>
            </a:ext>
          </a:extLst>
        </xdr:cNvPr>
        <xdr:cNvSpPr txBox="1"/>
      </xdr:nvSpPr>
      <xdr:spPr>
        <a:xfrm>
          <a:off x="13836727" y="47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6" name="n_2aveValue債務償還比率">
          <a:extLst>
            <a:ext uri="{FF2B5EF4-FFF2-40B4-BE49-F238E27FC236}">
              <a16:creationId xmlns:a16="http://schemas.microsoft.com/office/drawing/2014/main" xmlns="" id="{35B48357-20F9-4A56-AD48-F02D8048C49D}"/>
            </a:ext>
          </a:extLst>
        </xdr:cNvPr>
        <xdr:cNvSpPr txBox="1"/>
      </xdr:nvSpPr>
      <xdr:spPr>
        <a:xfrm>
          <a:off x="13087427" y="4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7" name="n_3aveValue債務償還比率">
          <a:extLst>
            <a:ext uri="{FF2B5EF4-FFF2-40B4-BE49-F238E27FC236}">
              <a16:creationId xmlns:a16="http://schemas.microsoft.com/office/drawing/2014/main" xmlns="" id="{A023A4B7-CEBA-4BDC-BC59-5E7AAAF14EF4}"/>
            </a:ext>
          </a:extLst>
        </xdr:cNvPr>
        <xdr:cNvSpPr txBox="1"/>
      </xdr:nvSpPr>
      <xdr:spPr>
        <a:xfrm>
          <a:off x="12325427" y="47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8" name="n_4aveValue債務償還比率">
          <a:extLst>
            <a:ext uri="{FF2B5EF4-FFF2-40B4-BE49-F238E27FC236}">
              <a16:creationId xmlns:a16="http://schemas.microsoft.com/office/drawing/2014/main" xmlns="" id="{6834CF3F-C72E-4370-91A8-8FF975EECC72}"/>
            </a:ext>
          </a:extLst>
        </xdr:cNvPr>
        <xdr:cNvSpPr txBox="1"/>
      </xdr:nvSpPr>
      <xdr:spPr>
        <a:xfrm>
          <a:off x="11563427" y="47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67115</xdr:rowOff>
    </xdr:from>
    <xdr:ext cx="469744" cy="259045"/>
    <xdr:sp macro="" textlink="">
      <xdr:nvSpPr>
        <xdr:cNvPr id="159" name="n_1mainValue債務償還比率">
          <a:extLst>
            <a:ext uri="{FF2B5EF4-FFF2-40B4-BE49-F238E27FC236}">
              <a16:creationId xmlns:a16="http://schemas.microsoft.com/office/drawing/2014/main" xmlns="" id="{C2A07BB1-B074-455A-B317-BB0D41C15526}"/>
            </a:ext>
          </a:extLst>
        </xdr:cNvPr>
        <xdr:cNvSpPr txBox="1"/>
      </xdr:nvSpPr>
      <xdr:spPr>
        <a:xfrm>
          <a:off x="13836727" y="538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127328</xdr:rowOff>
    </xdr:from>
    <xdr:ext cx="469744" cy="259045"/>
    <xdr:sp macro="" textlink="">
      <xdr:nvSpPr>
        <xdr:cNvPr id="160" name="n_2mainValue債務償還比率">
          <a:extLst>
            <a:ext uri="{FF2B5EF4-FFF2-40B4-BE49-F238E27FC236}">
              <a16:creationId xmlns:a16="http://schemas.microsoft.com/office/drawing/2014/main" xmlns="" id="{F3211DB6-0E59-410D-A89D-1205914B266E}"/>
            </a:ext>
          </a:extLst>
        </xdr:cNvPr>
        <xdr:cNvSpPr txBox="1"/>
      </xdr:nvSpPr>
      <xdr:spPr>
        <a:xfrm>
          <a:off x="13087427" y="544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102139</xdr:rowOff>
    </xdr:from>
    <xdr:ext cx="469744" cy="259045"/>
    <xdr:sp macro="" textlink="">
      <xdr:nvSpPr>
        <xdr:cNvPr id="161" name="n_3mainValue債務償還比率">
          <a:extLst>
            <a:ext uri="{FF2B5EF4-FFF2-40B4-BE49-F238E27FC236}">
              <a16:creationId xmlns:a16="http://schemas.microsoft.com/office/drawing/2014/main" xmlns="" id="{DC52A008-174C-421E-96CE-12E0BA3B0B77}"/>
            </a:ext>
          </a:extLst>
        </xdr:cNvPr>
        <xdr:cNvSpPr txBox="1"/>
      </xdr:nvSpPr>
      <xdr:spPr>
        <a:xfrm>
          <a:off x="12325427" y="541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74552</xdr:rowOff>
    </xdr:from>
    <xdr:ext cx="469744" cy="259045"/>
    <xdr:sp macro="" textlink="">
      <xdr:nvSpPr>
        <xdr:cNvPr id="162" name="n_4mainValue債務償還比率">
          <a:extLst>
            <a:ext uri="{FF2B5EF4-FFF2-40B4-BE49-F238E27FC236}">
              <a16:creationId xmlns:a16="http://schemas.microsoft.com/office/drawing/2014/main" xmlns="" id="{BF410B59-1D67-480E-80DD-3B67BFC51F7E}"/>
            </a:ext>
          </a:extLst>
        </xdr:cNvPr>
        <xdr:cNvSpPr txBox="1"/>
      </xdr:nvSpPr>
      <xdr:spPr>
        <a:xfrm>
          <a:off x="11563427" y="538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xmlns="" id="{76BAAC62-DE3C-4B2D-A075-6D92C206641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xmlns="" id="{ED793507-2C36-4BBC-8BC7-09CAD0A10EA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xmlns="" id="{D031FBE4-AF4A-4D26-890D-FAC8786E100B}"/>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xmlns="" id="{2D19BFD7-BE9C-4575-AD22-8B3F4EBC5FED}"/>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xmlns="" id="{34C55D16-5710-4410-9D4B-BA7A5FB3874B}"/>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xmlns="" id="{117584CC-61CF-41F2-87F6-E170DBC305C8}"/>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983A21EF-ED53-440A-9EDF-0397CB957FF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F2ACE67-6E49-4E4B-8229-1EECF612F65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12C2C6D3-ADBF-4264-B6B7-40962E76408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FACF400-96F1-4227-B638-8526A95E0DE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F7D9924-9B67-40E0-8FAD-D163248B645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F05CB6DA-A7F6-4220-A335-E021156EC48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1937804-B2B4-48B3-834B-D51E745C5DC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4B16167-6930-4ED2-A40F-B318B9A4246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972AB900-E179-485B-BAE5-0C11B7FE42C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25066D05-ED6D-436F-B63E-1D76FBD6B01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3,948
3,925
56.62
4,280,025
3,964,815
279,555
2,160,723
4,008,864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0BFBBEC-4285-4A35-9CE9-0593E4CBF8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935956D-EB16-4AA9-9721-ECB6FCAEF34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A7B941C-826F-4E5C-A8D3-5866116E93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D07BB5E-72AB-4BA4-90EC-6373F34712F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A9147C7-9A91-41DB-A6C2-D29CE4035FF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1A3560D4-CB3F-437A-BA35-2DC5F8B99E5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F2A2221-7BE2-4D8C-BD11-A14DBE8EE4C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468A89B-E70F-4F99-8B18-5ED700220D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56B483F-C52C-4814-8073-F0E7E98AC8E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C47502D-2458-42A6-A816-22BAFE4E91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CDD46457-8867-4037-BCBB-52D2708DF48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7F92FB8-6811-47EC-9A9A-29310B2D53E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E2403EF-B21D-43B4-AC93-C297B72134E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D2CE2D7-1913-4294-A9E7-1C1E8190A16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7CA976C-C0E4-42E3-916A-B1FB74A455E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141B00A-E778-4158-BC0B-13541F86C45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559EBBB-A4DF-40ED-A5C5-41D22369EFB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2D756EC-5992-47C6-BE4D-0D88148849D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1984642-97BD-4EB2-845A-0ED348A3DEF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2AB7B4D1-9A88-4BEC-B62E-6D4AB43DE70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BEC8976A-9FE1-4B42-8FBE-A9F6CAC34B6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5DBFCBD8-93FB-47C6-AA53-A5E9E8E715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27F6DA7D-BC71-4D6D-896B-8F4BB23E8B5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5044F045-F670-4D76-94A1-45EF89732C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54FCA205-0396-4070-B4B6-963B1E1019A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776AFDD9-287C-4FCD-BC4D-63876C9D2CB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5B24AA93-9BC6-4A20-B4A4-1DCD60F1743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63F6485B-C43C-4C84-8C8E-83392C7626C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24F111A5-B013-48AA-9081-D0314F107D9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21326384-61DF-42B5-BF2B-3B33A0A7644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11006221-C1F4-4BBD-A787-5B7B45BF910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5C869D24-C9C1-4EB7-B649-B5799DCCCE2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EECD53E0-A205-4BE1-AEFA-99BBBE88E02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9595C69D-DFF0-4C0E-89DB-84E60E38F4F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D2A09B80-F455-4CE1-B1C6-DB77FD1EEDF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6B8B5F73-0616-41CF-8B44-260725A0447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084BEB3E-9A0C-4825-B567-F156FBF1BED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7CE83629-461A-4A84-B220-B963C6BA446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3C981045-1C5F-47A9-80A9-3D81097F6FA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63FB7BD5-893B-4A56-88F6-EC2966B6489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8996077F-130E-412E-967E-FAF5BA3588D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F747100C-71FF-4732-A0BC-8958359A103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4F91173-D4B4-47EF-B947-056EFC1E1B7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7C2DEE59-FDF8-4A83-8161-A8FF901D8F1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BB4A7D15-0BCD-485B-BED4-9DFE199B09C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xmlns="" id="{6CCC66B3-CA45-4144-94CE-1F068BD5E8B7}"/>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60E5F15F-0A61-462D-84FB-F85BAD12B5C2}"/>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xmlns="" id="{9A50A236-BD46-40D9-B56A-E575459BD976}"/>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47C9B587-18E9-4B7E-AC28-C96B5D6A0D5A}"/>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xmlns="" id="{3EF99AE1-E16B-4C7F-BF88-6A301250DDA1}"/>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6F80E62E-3267-49E1-8407-F3DA764F370C}"/>
            </a:ext>
          </a:extLst>
        </xdr:cNvPr>
        <xdr:cNvSpPr txBox="1"/>
      </xdr:nvSpPr>
      <xdr:spPr>
        <a:xfrm>
          <a:off x="4673600" y="639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xmlns="" id="{6BCC2399-6127-424E-BD57-C409AD9B01F4}"/>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xmlns="" id="{CC977085-9AB3-4311-94D5-A76F618C109B}"/>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xmlns="" id="{078A52E7-ADF6-4C54-AF84-08E976CDF057}"/>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xmlns="" id="{F02F7196-5004-4194-9245-95713F92FAB8}"/>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xmlns="" id="{7A86D406-0C3A-4B3D-A31D-A3F84811C1A7}"/>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CCF46A6A-393E-4359-8228-6E21128BB92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E958DC49-336E-4E6C-8482-AFC433A0249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A012D011-BE3A-471B-85FA-5A1B22295DC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768328A7-19C2-4958-A7CA-4534A393E28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FD34E21B-DEF0-41F4-A613-C571F204687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86360</xdr:rowOff>
    </xdr:from>
    <xdr:to>
      <xdr:col>24</xdr:col>
      <xdr:colOff>114300</xdr:colOff>
      <xdr:row>39</xdr:row>
      <xdr:rowOff>16510</xdr:rowOff>
    </xdr:to>
    <xdr:sp macro="" textlink="">
      <xdr:nvSpPr>
        <xdr:cNvPr id="73" name="楕円 72">
          <a:extLst>
            <a:ext uri="{FF2B5EF4-FFF2-40B4-BE49-F238E27FC236}">
              <a16:creationId xmlns:a16="http://schemas.microsoft.com/office/drawing/2014/main" xmlns="" id="{075EE164-A641-4029-91F4-4EB6482784E2}"/>
            </a:ext>
          </a:extLst>
        </xdr:cNvPr>
        <xdr:cNvSpPr/>
      </xdr:nvSpPr>
      <xdr:spPr>
        <a:xfrm>
          <a:off x="4584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64787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0A8950CA-B015-4D48-92D1-DFF3362948CF}"/>
            </a:ext>
          </a:extLst>
        </xdr:cNvPr>
        <xdr:cNvSpPr txBox="1"/>
      </xdr:nvSpPr>
      <xdr:spPr>
        <a:xfrm>
          <a:off x="467360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50165</xdr:rowOff>
    </xdr:from>
    <xdr:to>
      <xdr:col>20</xdr:col>
      <xdr:colOff>38100</xdr:colOff>
      <xdr:row>38</xdr:row>
      <xdr:rowOff>151765</xdr:rowOff>
    </xdr:to>
    <xdr:sp macro="" textlink="">
      <xdr:nvSpPr>
        <xdr:cNvPr id="75" name="楕円 74">
          <a:extLst>
            <a:ext uri="{FF2B5EF4-FFF2-40B4-BE49-F238E27FC236}">
              <a16:creationId xmlns:a16="http://schemas.microsoft.com/office/drawing/2014/main" xmlns="" id="{EAFA1CBF-2573-4B02-A932-EA79D16619B0}"/>
            </a:ext>
          </a:extLst>
        </xdr:cNvPr>
        <xdr:cNvSpPr/>
      </xdr:nvSpPr>
      <xdr:spPr>
        <a:xfrm>
          <a:off x="3746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100965</xdr:rowOff>
    </xdr:from>
    <xdr:to>
      <xdr:col>24</xdr:col>
      <xdr:colOff>63500</xdr:colOff>
      <xdr:row>38</xdr:row>
      <xdr:rowOff>137160</xdr:rowOff>
    </xdr:to>
    <xdr:cxnSp macro="">
      <xdr:nvCxnSpPr>
        <xdr:cNvPr id="76" name="直線コネクタ 75">
          <a:extLst>
            <a:ext uri="{FF2B5EF4-FFF2-40B4-BE49-F238E27FC236}">
              <a16:creationId xmlns:a16="http://schemas.microsoft.com/office/drawing/2014/main" xmlns="" id="{E6059CB2-3B21-4799-BDF5-2BADD271A5E8}"/>
            </a:ext>
          </a:extLst>
        </xdr:cNvPr>
        <xdr:cNvCxnSpPr/>
      </xdr:nvCxnSpPr>
      <xdr:spPr>
        <a:xfrm>
          <a:off x="3797300" y="66160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7" name="楕円 76">
          <a:extLst>
            <a:ext uri="{FF2B5EF4-FFF2-40B4-BE49-F238E27FC236}">
              <a16:creationId xmlns:a16="http://schemas.microsoft.com/office/drawing/2014/main" xmlns="" id="{C4E8D6E1-6940-4061-9DCD-BD10835F6549}"/>
            </a:ext>
          </a:extLst>
        </xdr:cNvPr>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100965</xdr:rowOff>
    </xdr:to>
    <xdr:cxnSp macro="">
      <xdr:nvCxnSpPr>
        <xdr:cNvPr id="78" name="直線コネクタ 77">
          <a:extLst>
            <a:ext uri="{FF2B5EF4-FFF2-40B4-BE49-F238E27FC236}">
              <a16:creationId xmlns:a16="http://schemas.microsoft.com/office/drawing/2014/main" xmlns="" id="{92412A52-341E-4B66-8800-7E5B9C5F4EF8}"/>
            </a:ext>
          </a:extLst>
        </xdr:cNvPr>
        <xdr:cNvCxnSpPr/>
      </xdr:nvCxnSpPr>
      <xdr:spPr>
        <a:xfrm>
          <a:off x="2908300" y="65798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153035</xdr:rowOff>
    </xdr:from>
    <xdr:to>
      <xdr:col>10</xdr:col>
      <xdr:colOff>165100</xdr:colOff>
      <xdr:row>38</xdr:row>
      <xdr:rowOff>83185</xdr:rowOff>
    </xdr:to>
    <xdr:sp macro="" textlink="">
      <xdr:nvSpPr>
        <xdr:cNvPr id="79" name="楕円 78">
          <a:extLst>
            <a:ext uri="{FF2B5EF4-FFF2-40B4-BE49-F238E27FC236}">
              <a16:creationId xmlns:a16="http://schemas.microsoft.com/office/drawing/2014/main" xmlns="" id="{3261FA1D-E6B6-4750-86DE-E4E95298F419}"/>
            </a:ext>
          </a:extLst>
        </xdr:cNvPr>
        <xdr:cNvSpPr/>
      </xdr:nvSpPr>
      <xdr:spPr>
        <a:xfrm>
          <a:off x="1968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32385</xdr:rowOff>
    </xdr:from>
    <xdr:to>
      <xdr:col>15</xdr:col>
      <xdr:colOff>50800</xdr:colOff>
      <xdr:row>38</xdr:row>
      <xdr:rowOff>64770</xdr:rowOff>
    </xdr:to>
    <xdr:cxnSp macro="">
      <xdr:nvCxnSpPr>
        <xdr:cNvPr id="80" name="直線コネクタ 79">
          <a:extLst>
            <a:ext uri="{FF2B5EF4-FFF2-40B4-BE49-F238E27FC236}">
              <a16:creationId xmlns:a16="http://schemas.microsoft.com/office/drawing/2014/main" xmlns="" id="{A4EF4789-0852-462B-8EE3-BF5BA945BDB2}"/>
            </a:ext>
          </a:extLst>
        </xdr:cNvPr>
        <xdr:cNvCxnSpPr/>
      </xdr:nvCxnSpPr>
      <xdr:spPr>
        <a:xfrm>
          <a:off x="2019300" y="65474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139700</xdr:rowOff>
    </xdr:from>
    <xdr:to>
      <xdr:col>6</xdr:col>
      <xdr:colOff>38100</xdr:colOff>
      <xdr:row>38</xdr:row>
      <xdr:rowOff>69850</xdr:rowOff>
    </xdr:to>
    <xdr:sp macro="" textlink="">
      <xdr:nvSpPr>
        <xdr:cNvPr id="81" name="楕円 80">
          <a:extLst>
            <a:ext uri="{FF2B5EF4-FFF2-40B4-BE49-F238E27FC236}">
              <a16:creationId xmlns:a16="http://schemas.microsoft.com/office/drawing/2014/main" xmlns="" id="{B8E205D2-F612-4633-A5AD-2C3BE20D3C21}"/>
            </a:ext>
          </a:extLst>
        </xdr:cNvPr>
        <xdr:cNvSpPr/>
      </xdr:nvSpPr>
      <xdr:spPr>
        <a:xfrm>
          <a:off x="1079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19050</xdr:rowOff>
    </xdr:from>
    <xdr:to>
      <xdr:col>10</xdr:col>
      <xdr:colOff>114300</xdr:colOff>
      <xdr:row>38</xdr:row>
      <xdr:rowOff>32385</xdr:rowOff>
    </xdr:to>
    <xdr:cxnSp macro="">
      <xdr:nvCxnSpPr>
        <xdr:cNvPr id="82" name="直線コネクタ 81">
          <a:extLst>
            <a:ext uri="{FF2B5EF4-FFF2-40B4-BE49-F238E27FC236}">
              <a16:creationId xmlns:a16="http://schemas.microsoft.com/office/drawing/2014/main" xmlns="" id="{A198537E-6CAD-4C36-84C7-C28B8BB43293}"/>
            </a:ext>
          </a:extLst>
        </xdr:cNvPr>
        <xdr:cNvCxnSpPr/>
      </xdr:nvCxnSpPr>
      <xdr:spPr>
        <a:xfrm>
          <a:off x="1130300" y="65341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xmlns="" id="{5E78E674-7332-454A-BD7C-4CF8C727B52F}"/>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a:extLst>
            <a:ext uri="{FF2B5EF4-FFF2-40B4-BE49-F238E27FC236}">
              <a16:creationId xmlns:a16="http://schemas.microsoft.com/office/drawing/2014/main" xmlns="" id="{115395D1-96CE-4E7F-9E86-170E6BBB219F}"/>
            </a:ext>
          </a:extLst>
        </xdr:cNvPr>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a:extLst>
            <a:ext uri="{FF2B5EF4-FFF2-40B4-BE49-F238E27FC236}">
              <a16:creationId xmlns:a16="http://schemas.microsoft.com/office/drawing/2014/main" xmlns="" id="{859FD31F-3FC3-4177-839B-3E5B4C222C51}"/>
            </a:ext>
          </a:extLst>
        </xdr:cNvPr>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6" name="n_4aveValue【道路】&#10;有形固定資産減価償却率">
          <a:extLst>
            <a:ext uri="{FF2B5EF4-FFF2-40B4-BE49-F238E27FC236}">
              <a16:creationId xmlns:a16="http://schemas.microsoft.com/office/drawing/2014/main" xmlns="" id="{6A61254D-214D-4BDD-ADA3-8C97296C8A3F}"/>
            </a:ext>
          </a:extLst>
        </xdr:cNvPr>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142892</xdr:rowOff>
    </xdr:from>
    <xdr:ext cx="405111" cy="259045"/>
    <xdr:sp macro="" textlink="">
      <xdr:nvSpPr>
        <xdr:cNvPr id="87" name="n_1mainValue【道路】&#10;有形固定資産減価償却率">
          <a:extLst>
            <a:ext uri="{FF2B5EF4-FFF2-40B4-BE49-F238E27FC236}">
              <a16:creationId xmlns:a16="http://schemas.microsoft.com/office/drawing/2014/main" xmlns="" id="{3F1FFF93-490F-425D-82B8-2A73C09D1E87}"/>
            </a:ext>
          </a:extLst>
        </xdr:cNvPr>
        <xdr:cNvSpPr txBox="1"/>
      </xdr:nvSpPr>
      <xdr:spPr>
        <a:xfrm>
          <a:off x="3582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8" name="n_2mainValue【道路】&#10;有形固定資産減価償却率">
          <a:extLst>
            <a:ext uri="{FF2B5EF4-FFF2-40B4-BE49-F238E27FC236}">
              <a16:creationId xmlns:a16="http://schemas.microsoft.com/office/drawing/2014/main" xmlns="" id="{216A33BE-43CB-4F53-BF85-1B832EE104F9}"/>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74312</xdr:rowOff>
    </xdr:from>
    <xdr:ext cx="405111" cy="259045"/>
    <xdr:sp macro="" textlink="">
      <xdr:nvSpPr>
        <xdr:cNvPr id="89" name="n_3mainValue【道路】&#10;有形固定資産減価償却率">
          <a:extLst>
            <a:ext uri="{FF2B5EF4-FFF2-40B4-BE49-F238E27FC236}">
              <a16:creationId xmlns:a16="http://schemas.microsoft.com/office/drawing/2014/main" xmlns="" id="{A7DF9181-9857-428E-BEF5-C81171E39BD1}"/>
            </a:ext>
          </a:extLst>
        </xdr:cNvPr>
        <xdr:cNvSpPr txBox="1"/>
      </xdr:nvSpPr>
      <xdr:spPr>
        <a:xfrm>
          <a:off x="1816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60977</xdr:rowOff>
    </xdr:from>
    <xdr:ext cx="405111" cy="259045"/>
    <xdr:sp macro="" textlink="">
      <xdr:nvSpPr>
        <xdr:cNvPr id="90" name="n_4mainValue【道路】&#10;有形固定資産減価償却率">
          <a:extLst>
            <a:ext uri="{FF2B5EF4-FFF2-40B4-BE49-F238E27FC236}">
              <a16:creationId xmlns:a16="http://schemas.microsoft.com/office/drawing/2014/main" xmlns="" id="{E6CC1F96-4E02-406E-9F37-9BA9D01BDCA7}"/>
            </a:ext>
          </a:extLst>
        </xdr:cNvPr>
        <xdr:cNvSpPr txBox="1"/>
      </xdr:nvSpPr>
      <xdr:spPr>
        <a:xfrm>
          <a:off x="927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DC3B3555-7F0D-4826-958A-1C63DE64C7F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76337C46-550C-4791-8592-D48EFFE28B5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7E0B796E-CAF0-4B35-9C50-083AA207B5D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CCB0C781-C41A-47C3-A584-8F403B832F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A9615137-F668-4030-BAF8-617D5E98B46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143E2BB3-95FC-4351-A2D1-4A52FF09EC7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98579BB-6656-47F3-B322-D7C9C5BFECC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328F83D3-86E1-4D7E-BBB2-CC0612E7187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3FDC5979-A057-49F5-9EB3-9339B90A5F2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D3D72C8D-B700-4AB1-898B-3B70AE214BD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xmlns="" id="{6CB269F7-F93D-4047-BD84-82176C529BA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xmlns="" id="{75992D2C-2D29-41E6-AB8E-E8A7715831C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xmlns="" id="{613FB4A2-4846-4D62-9B13-7CF80EFDF43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xmlns="" id="{72103B76-3AF7-4AE0-91C5-E80FA788152B}"/>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xmlns="" id="{0D6DC0AD-2384-4D66-A023-5DE4866A95C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xmlns="" id="{49CFEFEB-CFCA-475C-8E0A-9B94E4F3458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xmlns="" id="{3B4D4A71-F8D3-4DB3-AFBE-80F0AE614D7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xmlns="" id="{0857B928-0A54-4960-9089-D729F8D632B8}"/>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F0C2E72C-C537-439B-A105-14ED4ACFB29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xmlns="" id="{E3A90754-7D93-4F02-ACC6-ED61275EE46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60B1F65C-858F-427A-96FF-03BB6B951DA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xmlns="" id="{F37F8940-69BC-4191-8E63-E03907492ED6}"/>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xmlns="" id="{6BC9AD22-21A0-4D9E-9498-933874C3728F}"/>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xmlns="" id="{BA8FA9AD-D4C6-4388-A2C7-4462744B159D}"/>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xmlns="" id="{787D0F1F-570C-4EE8-A999-2EAD685ED4CD}"/>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xmlns="" id="{92144A27-F987-4590-B4AB-F41FAAC51357}"/>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158232</xdr:rowOff>
    </xdr:from>
    <xdr:ext cx="534377" cy="259045"/>
    <xdr:sp macro="" textlink="">
      <xdr:nvSpPr>
        <xdr:cNvPr id="117" name="【道路】&#10;一人当たり延長平均値テキスト">
          <a:extLst>
            <a:ext uri="{FF2B5EF4-FFF2-40B4-BE49-F238E27FC236}">
              <a16:creationId xmlns:a16="http://schemas.microsoft.com/office/drawing/2014/main" xmlns="" id="{01E34C09-6F1E-4F40-BFB7-B8FBA5763502}"/>
            </a:ext>
          </a:extLst>
        </xdr:cNvPr>
        <xdr:cNvSpPr txBox="1"/>
      </xdr:nvSpPr>
      <xdr:spPr>
        <a:xfrm>
          <a:off x="10515600" y="684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xmlns="" id="{182D1B36-ADF4-4F0B-A1CA-36F620A6179B}"/>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xmlns="" id="{69B070B0-14D2-4DE5-A0E6-977873021420}"/>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xmlns="" id="{94714A64-DCB1-4235-8B86-E5B548D2ABFF}"/>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xmlns="" id="{34DB4A1C-C1F6-4546-A0D9-23AF1F9FC75A}"/>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xmlns="" id="{0EAC7A8B-25D6-4AFD-AE94-245FEC3DC766}"/>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A7D341A9-500F-499B-B313-657D6382F9F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6E003146-94DA-4A7D-BDCF-C159A585257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872C9043-2B3E-4FF1-B10F-F458BB3200A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8C0D1378-77BD-44D9-B3D7-C28E2BB56A6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D44441B9-9198-436B-90B7-45A67EF8972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29728</xdr:rowOff>
    </xdr:from>
    <xdr:to>
      <xdr:col>55</xdr:col>
      <xdr:colOff>50800</xdr:colOff>
      <xdr:row>41</xdr:row>
      <xdr:rowOff>131328</xdr:rowOff>
    </xdr:to>
    <xdr:sp macro="" textlink="">
      <xdr:nvSpPr>
        <xdr:cNvPr id="128" name="楕円 127">
          <a:extLst>
            <a:ext uri="{FF2B5EF4-FFF2-40B4-BE49-F238E27FC236}">
              <a16:creationId xmlns:a16="http://schemas.microsoft.com/office/drawing/2014/main" xmlns="" id="{10C97BF0-5F3C-4BBE-A7D4-1A346E759BCB}"/>
            </a:ext>
          </a:extLst>
        </xdr:cNvPr>
        <xdr:cNvSpPr/>
      </xdr:nvSpPr>
      <xdr:spPr>
        <a:xfrm>
          <a:off x="10426700" y="70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116105</xdr:rowOff>
    </xdr:from>
    <xdr:ext cx="534377" cy="259045"/>
    <xdr:sp macro="" textlink="">
      <xdr:nvSpPr>
        <xdr:cNvPr id="129" name="【道路】&#10;一人当たり延長該当値テキスト">
          <a:extLst>
            <a:ext uri="{FF2B5EF4-FFF2-40B4-BE49-F238E27FC236}">
              <a16:creationId xmlns:a16="http://schemas.microsoft.com/office/drawing/2014/main" xmlns="" id="{ABE46568-2337-43E3-BA66-0B2D6CACA849}"/>
            </a:ext>
          </a:extLst>
        </xdr:cNvPr>
        <xdr:cNvSpPr txBox="1"/>
      </xdr:nvSpPr>
      <xdr:spPr>
        <a:xfrm>
          <a:off x="10515600" y="697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30877</xdr:rowOff>
    </xdr:from>
    <xdr:to>
      <xdr:col>50</xdr:col>
      <xdr:colOff>165100</xdr:colOff>
      <xdr:row>41</xdr:row>
      <xdr:rowOff>132477</xdr:rowOff>
    </xdr:to>
    <xdr:sp macro="" textlink="">
      <xdr:nvSpPr>
        <xdr:cNvPr id="130" name="楕円 129">
          <a:extLst>
            <a:ext uri="{FF2B5EF4-FFF2-40B4-BE49-F238E27FC236}">
              <a16:creationId xmlns:a16="http://schemas.microsoft.com/office/drawing/2014/main" xmlns="" id="{D46DBDA6-A6C6-4F31-BCFF-D6F9F71FCCA6}"/>
            </a:ext>
          </a:extLst>
        </xdr:cNvPr>
        <xdr:cNvSpPr/>
      </xdr:nvSpPr>
      <xdr:spPr>
        <a:xfrm>
          <a:off x="9588500" y="706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80528</xdr:rowOff>
    </xdr:from>
    <xdr:to>
      <xdr:col>55</xdr:col>
      <xdr:colOff>0</xdr:colOff>
      <xdr:row>41</xdr:row>
      <xdr:rowOff>81677</xdr:rowOff>
    </xdr:to>
    <xdr:cxnSp macro="">
      <xdr:nvCxnSpPr>
        <xdr:cNvPr id="131" name="直線コネクタ 130">
          <a:extLst>
            <a:ext uri="{FF2B5EF4-FFF2-40B4-BE49-F238E27FC236}">
              <a16:creationId xmlns:a16="http://schemas.microsoft.com/office/drawing/2014/main" xmlns="" id="{B24330A2-2381-44C1-BF9C-2D7E6FAD4008}"/>
            </a:ext>
          </a:extLst>
        </xdr:cNvPr>
        <xdr:cNvCxnSpPr/>
      </xdr:nvCxnSpPr>
      <xdr:spPr>
        <a:xfrm flipV="1">
          <a:off x="9639300" y="7109978"/>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33582</xdr:rowOff>
    </xdr:from>
    <xdr:to>
      <xdr:col>46</xdr:col>
      <xdr:colOff>38100</xdr:colOff>
      <xdr:row>41</xdr:row>
      <xdr:rowOff>135182</xdr:rowOff>
    </xdr:to>
    <xdr:sp macro="" textlink="">
      <xdr:nvSpPr>
        <xdr:cNvPr id="132" name="楕円 131">
          <a:extLst>
            <a:ext uri="{FF2B5EF4-FFF2-40B4-BE49-F238E27FC236}">
              <a16:creationId xmlns:a16="http://schemas.microsoft.com/office/drawing/2014/main" xmlns="" id="{6CC0DE6C-FA97-4375-91FF-0801AD68D0E5}"/>
            </a:ext>
          </a:extLst>
        </xdr:cNvPr>
        <xdr:cNvSpPr/>
      </xdr:nvSpPr>
      <xdr:spPr>
        <a:xfrm>
          <a:off x="8699500" y="70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81677</xdr:rowOff>
    </xdr:from>
    <xdr:to>
      <xdr:col>50</xdr:col>
      <xdr:colOff>114300</xdr:colOff>
      <xdr:row>41</xdr:row>
      <xdr:rowOff>84382</xdr:rowOff>
    </xdr:to>
    <xdr:cxnSp macro="">
      <xdr:nvCxnSpPr>
        <xdr:cNvPr id="133" name="直線コネクタ 132">
          <a:extLst>
            <a:ext uri="{FF2B5EF4-FFF2-40B4-BE49-F238E27FC236}">
              <a16:creationId xmlns:a16="http://schemas.microsoft.com/office/drawing/2014/main" xmlns="" id="{7132BBDE-4F98-4EB7-A6F1-A8DC6AB5A058}"/>
            </a:ext>
          </a:extLst>
        </xdr:cNvPr>
        <xdr:cNvCxnSpPr/>
      </xdr:nvCxnSpPr>
      <xdr:spPr>
        <a:xfrm flipV="1">
          <a:off x="8750300" y="7111127"/>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34896</xdr:rowOff>
    </xdr:from>
    <xdr:to>
      <xdr:col>41</xdr:col>
      <xdr:colOff>101600</xdr:colOff>
      <xdr:row>41</xdr:row>
      <xdr:rowOff>136496</xdr:rowOff>
    </xdr:to>
    <xdr:sp macro="" textlink="">
      <xdr:nvSpPr>
        <xdr:cNvPr id="134" name="楕円 133">
          <a:extLst>
            <a:ext uri="{FF2B5EF4-FFF2-40B4-BE49-F238E27FC236}">
              <a16:creationId xmlns:a16="http://schemas.microsoft.com/office/drawing/2014/main" xmlns="" id="{77149D5F-5FA1-4158-9674-876F2232D9A3}"/>
            </a:ext>
          </a:extLst>
        </xdr:cNvPr>
        <xdr:cNvSpPr/>
      </xdr:nvSpPr>
      <xdr:spPr>
        <a:xfrm>
          <a:off x="7810500" y="70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84382</xdr:rowOff>
    </xdr:from>
    <xdr:to>
      <xdr:col>45</xdr:col>
      <xdr:colOff>177800</xdr:colOff>
      <xdr:row>41</xdr:row>
      <xdr:rowOff>85696</xdr:rowOff>
    </xdr:to>
    <xdr:cxnSp macro="">
      <xdr:nvCxnSpPr>
        <xdr:cNvPr id="135" name="直線コネクタ 134">
          <a:extLst>
            <a:ext uri="{FF2B5EF4-FFF2-40B4-BE49-F238E27FC236}">
              <a16:creationId xmlns:a16="http://schemas.microsoft.com/office/drawing/2014/main" xmlns="" id="{24DB84F0-7F3D-43BB-B8FE-A16BC01EE7CB}"/>
            </a:ext>
          </a:extLst>
        </xdr:cNvPr>
        <xdr:cNvCxnSpPr/>
      </xdr:nvCxnSpPr>
      <xdr:spPr>
        <a:xfrm flipV="1">
          <a:off x="7861300" y="7113832"/>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40222</xdr:rowOff>
    </xdr:from>
    <xdr:to>
      <xdr:col>36</xdr:col>
      <xdr:colOff>165100</xdr:colOff>
      <xdr:row>41</xdr:row>
      <xdr:rowOff>141822</xdr:rowOff>
    </xdr:to>
    <xdr:sp macro="" textlink="">
      <xdr:nvSpPr>
        <xdr:cNvPr id="136" name="楕円 135">
          <a:extLst>
            <a:ext uri="{FF2B5EF4-FFF2-40B4-BE49-F238E27FC236}">
              <a16:creationId xmlns:a16="http://schemas.microsoft.com/office/drawing/2014/main" xmlns="" id="{0CD4B1F8-59F1-40A3-A1AA-EAE34DBBDCFD}"/>
            </a:ext>
          </a:extLst>
        </xdr:cNvPr>
        <xdr:cNvSpPr/>
      </xdr:nvSpPr>
      <xdr:spPr>
        <a:xfrm>
          <a:off x="6921500" y="70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85696</xdr:rowOff>
    </xdr:from>
    <xdr:to>
      <xdr:col>41</xdr:col>
      <xdr:colOff>50800</xdr:colOff>
      <xdr:row>41</xdr:row>
      <xdr:rowOff>91022</xdr:rowOff>
    </xdr:to>
    <xdr:cxnSp macro="">
      <xdr:nvCxnSpPr>
        <xdr:cNvPr id="137" name="直線コネクタ 136">
          <a:extLst>
            <a:ext uri="{FF2B5EF4-FFF2-40B4-BE49-F238E27FC236}">
              <a16:creationId xmlns:a16="http://schemas.microsoft.com/office/drawing/2014/main" xmlns="" id="{5352326C-5D7D-4E6D-BD62-D8B9B3D82993}"/>
            </a:ext>
          </a:extLst>
        </xdr:cNvPr>
        <xdr:cNvCxnSpPr/>
      </xdr:nvCxnSpPr>
      <xdr:spPr>
        <a:xfrm flipV="1">
          <a:off x="6972300" y="7115146"/>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73692</xdr:rowOff>
    </xdr:from>
    <xdr:ext cx="534377" cy="259045"/>
    <xdr:sp macro="" textlink="">
      <xdr:nvSpPr>
        <xdr:cNvPr id="138" name="n_1aveValue【道路】&#10;一人当たり延長">
          <a:extLst>
            <a:ext uri="{FF2B5EF4-FFF2-40B4-BE49-F238E27FC236}">
              <a16:creationId xmlns:a16="http://schemas.microsoft.com/office/drawing/2014/main" xmlns="" id="{FB12D830-E964-45B6-9E21-1CEADEE4ED73}"/>
            </a:ext>
          </a:extLst>
        </xdr:cNvPr>
        <xdr:cNvSpPr txBox="1"/>
      </xdr:nvSpPr>
      <xdr:spPr>
        <a:xfrm>
          <a:off x="9359411" y="67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39" name="n_2aveValue【道路】&#10;一人当たり延長">
          <a:extLst>
            <a:ext uri="{FF2B5EF4-FFF2-40B4-BE49-F238E27FC236}">
              <a16:creationId xmlns:a16="http://schemas.microsoft.com/office/drawing/2014/main" xmlns="" id="{C6D005C2-D4EE-49F3-8366-FD52FD1C76A7}"/>
            </a:ext>
          </a:extLst>
        </xdr:cNvPr>
        <xdr:cNvSpPr txBox="1"/>
      </xdr:nvSpPr>
      <xdr:spPr>
        <a:xfrm>
          <a:off x="8483111"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40" name="n_3aveValue【道路】&#10;一人当たり延長">
          <a:extLst>
            <a:ext uri="{FF2B5EF4-FFF2-40B4-BE49-F238E27FC236}">
              <a16:creationId xmlns:a16="http://schemas.microsoft.com/office/drawing/2014/main" xmlns="" id="{5C5B89B5-4830-4EDF-9B1D-814A6394667A}"/>
            </a:ext>
          </a:extLst>
        </xdr:cNvPr>
        <xdr:cNvSpPr txBox="1"/>
      </xdr:nvSpPr>
      <xdr:spPr>
        <a:xfrm>
          <a:off x="7594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a:extLst>
            <a:ext uri="{FF2B5EF4-FFF2-40B4-BE49-F238E27FC236}">
              <a16:creationId xmlns:a16="http://schemas.microsoft.com/office/drawing/2014/main" xmlns="" id="{707D5E94-6641-436C-9422-C6E4594DA65B}"/>
            </a:ext>
          </a:extLst>
        </xdr:cNvPr>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123604</xdr:rowOff>
    </xdr:from>
    <xdr:ext cx="534377" cy="259045"/>
    <xdr:sp macro="" textlink="">
      <xdr:nvSpPr>
        <xdr:cNvPr id="142" name="n_1mainValue【道路】&#10;一人当たり延長">
          <a:extLst>
            <a:ext uri="{FF2B5EF4-FFF2-40B4-BE49-F238E27FC236}">
              <a16:creationId xmlns:a16="http://schemas.microsoft.com/office/drawing/2014/main" xmlns="" id="{C3B3C911-FE21-423E-9E3D-A0DB6B2023B1}"/>
            </a:ext>
          </a:extLst>
        </xdr:cNvPr>
        <xdr:cNvSpPr txBox="1"/>
      </xdr:nvSpPr>
      <xdr:spPr>
        <a:xfrm>
          <a:off x="9359411" y="71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126309</xdr:rowOff>
    </xdr:from>
    <xdr:ext cx="534377" cy="259045"/>
    <xdr:sp macro="" textlink="">
      <xdr:nvSpPr>
        <xdr:cNvPr id="143" name="n_2mainValue【道路】&#10;一人当たり延長">
          <a:extLst>
            <a:ext uri="{FF2B5EF4-FFF2-40B4-BE49-F238E27FC236}">
              <a16:creationId xmlns:a16="http://schemas.microsoft.com/office/drawing/2014/main" xmlns="" id="{57629D83-0CE7-45D0-AD87-EE7481CAB5FB}"/>
            </a:ext>
          </a:extLst>
        </xdr:cNvPr>
        <xdr:cNvSpPr txBox="1"/>
      </xdr:nvSpPr>
      <xdr:spPr>
        <a:xfrm>
          <a:off x="8483111" y="71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127623</xdr:rowOff>
    </xdr:from>
    <xdr:ext cx="534377" cy="259045"/>
    <xdr:sp macro="" textlink="">
      <xdr:nvSpPr>
        <xdr:cNvPr id="144" name="n_3mainValue【道路】&#10;一人当たり延長">
          <a:extLst>
            <a:ext uri="{FF2B5EF4-FFF2-40B4-BE49-F238E27FC236}">
              <a16:creationId xmlns:a16="http://schemas.microsoft.com/office/drawing/2014/main" xmlns="" id="{56F58DAE-DB8C-4A15-B610-92BBFDCBB6EA}"/>
            </a:ext>
          </a:extLst>
        </xdr:cNvPr>
        <xdr:cNvSpPr txBox="1"/>
      </xdr:nvSpPr>
      <xdr:spPr>
        <a:xfrm>
          <a:off x="7594111" y="71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132949</xdr:rowOff>
    </xdr:from>
    <xdr:ext cx="534377" cy="259045"/>
    <xdr:sp macro="" textlink="">
      <xdr:nvSpPr>
        <xdr:cNvPr id="145" name="n_4mainValue【道路】&#10;一人当たり延長">
          <a:extLst>
            <a:ext uri="{FF2B5EF4-FFF2-40B4-BE49-F238E27FC236}">
              <a16:creationId xmlns:a16="http://schemas.microsoft.com/office/drawing/2014/main" xmlns="" id="{F197E542-1902-4D28-86D0-61E8F8489920}"/>
            </a:ext>
          </a:extLst>
        </xdr:cNvPr>
        <xdr:cNvSpPr txBox="1"/>
      </xdr:nvSpPr>
      <xdr:spPr>
        <a:xfrm>
          <a:off x="6705111" y="71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C35CDD70-FD3B-4409-885F-D5FAC241CC1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3F235661-933A-4A67-8201-337D27D0EA7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38893536-62F2-4BEE-AB32-07AF96FF6E9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07FAC3DB-39C1-483B-AB8F-6C3180B3319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9A73ADE5-2BA2-496B-A339-0738C4B0EDC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D10D4809-C251-4EB8-907D-9096A6BC4E3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8FD85349-EE7E-4926-9333-B9AF02A45B3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A0FD8CD7-1CBB-46E9-A5D1-FE7499F3384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C59E5709-8868-4A46-AB70-2B0616300B7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73A94C14-1585-4FC2-A1B3-EF605BBABC1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34FEA265-DF3A-4215-9640-62DDAF67534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xmlns="" id="{BCEC221C-7340-407E-BA50-0CCA7735F63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xmlns="" id="{77AB194A-5778-4712-9658-8BE13EC86FC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xmlns="" id="{66E2D360-0485-4BE0-8022-4AC4C024A2D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xmlns="" id="{02E75D10-2670-4E1A-B80E-543EA36BF2E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xmlns="" id="{2E856279-69F3-468E-B341-4EA9480F515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xmlns="" id="{0BC61D50-C2B8-49E4-9632-0608C620AAD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xmlns="" id="{73AA5C6B-4443-43D8-8212-4C5648ACAE8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xmlns="" id="{EDAF5C54-2133-4F01-8548-B92F05275BB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xmlns="" id="{4FE1310D-95FA-4F37-95E1-4F2BF3EC0A8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xmlns="" id="{FF53CAF3-27E5-4D33-B670-C41844E61BD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xmlns="" id="{9B7CFA78-4822-4118-AA2F-20979F990D2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xmlns="" id="{0513F087-F335-499A-8C7D-638636D37B3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75BCD34F-3F1A-4352-9C04-5F0299D6070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B95A3B12-8ECC-4099-8EC9-FCAD66CF08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xmlns="" id="{F00DEA12-1459-4481-9123-899F6D2CDBA6}"/>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5302DCAD-62CC-4282-9F28-AA3295A9ED9D}"/>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xmlns="" id="{C9F89318-EAAE-4CDC-AE59-57914771E0C8}"/>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xmlns="" id="{32857246-C013-44A1-96B4-0C88BF204AED}"/>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xmlns="" id="{07223486-85B6-4C34-8DA7-E1ADA39900E5}"/>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117D491C-29CB-496B-BDCF-F81B12218BE5}"/>
            </a:ext>
          </a:extLst>
        </xdr:cNvPr>
        <xdr:cNvSpPr txBox="1"/>
      </xdr:nvSpPr>
      <xdr:spPr>
        <a:xfrm>
          <a:off x="4673600" y="1032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xmlns="" id="{224D86D3-787A-4D85-BABB-348812616374}"/>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xmlns="" id="{F86D286D-7C9A-4F5B-9F8D-60088D108504}"/>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xmlns="" id="{9F616455-DB76-4D87-BEE2-A0F622964158}"/>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xmlns="" id="{3CF8DDC1-494C-44C2-B3E3-D026B308CCEA}"/>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xmlns="" id="{1CB7E6AE-B434-4D36-BF36-5CF0EAEB40BC}"/>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E56CB440-B71B-47E9-A4D2-A387F9BAE9B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40E1BB10-0856-41B7-B450-5446CBBDA2A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C0C847E1-300B-4C8D-AB21-82721052B20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955F5FA4-BCBF-4FD1-BEA3-EBF96BF364C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DCCEDEDB-0D43-4517-9126-566D432DBE4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83094</xdr:rowOff>
    </xdr:from>
    <xdr:to>
      <xdr:col>24</xdr:col>
      <xdr:colOff>114300</xdr:colOff>
      <xdr:row>62</xdr:row>
      <xdr:rowOff>13244</xdr:rowOff>
    </xdr:to>
    <xdr:sp macro="" textlink="">
      <xdr:nvSpPr>
        <xdr:cNvPr id="187" name="楕円 186">
          <a:extLst>
            <a:ext uri="{FF2B5EF4-FFF2-40B4-BE49-F238E27FC236}">
              <a16:creationId xmlns:a16="http://schemas.microsoft.com/office/drawing/2014/main" xmlns="" id="{B8122457-8257-47AF-B3AC-D3CC6EC57B7C}"/>
            </a:ext>
          </a:extLst>
        </xdr:cNvPr>
        <xdr:cNvSpPr/>
      </xdr:nvSpPr>
      <xdr:spPr>
        <a:xfrm>
          <a:off x="45847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61521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E32461C7-A68F-4AAD-B4A5-B3A1EB663AB8}"/>
            </a:ext>
          </a:extLst>
        </xdr:cNvPr>
        <xdr:cNvSpPr txBox="1"/>
      </xdr:nvSpPr>
      <xdr:spPr>
        <a:xfrm>
          <a:off x="4673600"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76563</xdr:rowOff>
    </xdr:from>
    <xdr:to>
      <xdr:col>20</xdr:col>
      <xdr:colOff>38100</xdr:colOff>
      <xdr:row>62</xdr:row>
      <xdr:rowOff>6713</xdr:rowOff>
    </xdr:to>
    <xdr:sp macro="" textlink="">
      <xdr:nvSpPr>
        <xdr:cNvPr id="189" name="楕円 188">
          <a:extLst>
            <a:ext uri="{FF2B5EF4-FFF2-40B4-BE49-F238E27FC236}">
              <a16:creationId xmlns:a16="http://schemas.microsoft.com/office/drawing/2014/main" xmlns="" id="{0F5FA4C2-A0C7-470B-A4E5-8B1DFA55CA52}"/>
            </a:ext>
          </a:extLst>
        </xdr:cNvPr>
        <xdr:cNvSpPr/>
      </xdr:nvSpPr>
      <xdr:spPr>
        <a:xfrm>
          <a:off x="3746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127363</xdr:rowOff>
    </xdr:from>
    <xdr:to>
      <xdr:col>24</xdr:col>
      <xdr:colOff>63500</xdr:colOff>
      <xdr:row>61</xdr:row>
      <xdr:rowOff>133894</xdr:rowOff>
    </xdr:to>
    <xdr:cxnSp macro="">
      <xdr:nvCxnSpPr>
        <xdr:cNvPr id="190" name="直線コネクタ 189">
          <a:extLst>
            <a:ext uri="{FF2B5EF4-FFF2-40B4-BE49-F238E27FC236}">
              <a16:creationId xmlns:a16="http://schemas.microsoft.com/office/drawing/2014/main" xmlns="" id="{5D8BB1DF-A1B8-4E4E-8B91-03875C56D57F}"/>
            </a:ext>
          </a:extLst>
        </xdr:cNvPr>
        <xdr:cNvCxnSpPr/>
      </xdr:nvCxnSpPr>
      <xdr:spPr>
        <a:xfrm>
          <a:off x="3797300" y="1058581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60234</xdr:rowOff>
    </xdr:from>
    <xdr:to>
      <xdr:col>15</xdr:col>
      <xdr:colOff>101600</xdr:colOff>
      <xdr:row>61</xdr:row>
      <xdr:rowOff>161834</xdr:rowOff>
    </xdr:to>
    <xdr:sp macro="" textlink="">
      <xdr:nvSpPr>
        <xdr:cNvPr id="191" name="楕円 190">
          <a:extLst>
            <a:ext uri="{FF2B5EF4-FFF2-40B4-BE49-F238E27FC236}">
              <a16:creationId xmlns:a16="http://schemas.microsoft.com/office/drawing/2014/main" xmlns="" id="{D9BDE411-FDE3-4B36-892D-076E7812E65F}"/>
            </a:ext>
          </a:extLst>
        </xdr:cNvPr>
        <xdr:cNvSpPr/>
      </xdr:nvSpPr>
      <xdr:spPr>
        <a:xfrm>
          <a:off x="2857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111034</xdr:rowOff>
    </xdr:from>
    <xdr:to>
      <xdr:col>19</xdr:col>
      <xdr:colOff>177800</xdr:colOff>
      <xdr:row>61</xdr:row>
      <xdr:rowOff>127363</xdr:rowOff>
    </xdr:to>
    <xdr:cxnSp macro="">
      <xdr:nvCxnSpPr>
        <xdr:cNvPr id="192" name="直線コネクタ 191">
          <a:extLst>
            <a:ext uri="{FF2B5EF4-FFF2-40B4-BE49-F238E27FC236}">
              <a16:creationId xmlns:a16="http://schemas.microsoft.com/office/drawing/2014/main" xmlns="" id="{50E09EC4-7875-4569-B8BB-62C93EA4929B}"/>
            </a:ext>
          </a:extLst>
        </xdr:cNvPr>
        <xdr:cNvCxnSpPr/>
      </xdr:nvCxnSpPr>
      <xdr:spPr>
        <a:xfrm>
          <a:off x="2908300" y="105694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43906</xdr:rowOff>
    </xdr:from>
    <xdr:to>
      <xdr:col>10</xdr:col>
      <xdr:colOff>165100</xdr:colOff>
      <xdr:row>61</xdr:row>
      <xdr:rowOff>145506</xdr:rowOff>
    </xdr:to>
    <xdr:sp macro="" textlink="">
      <xdr:nvSpPr>
        <xdr:cNvPr id="193" name="楕円 192">
          <a:extLst>
            <a:ext uri="{FF2B5EF4-FFF2-40B4-BE49-F238E27FC236}">
              <a16:creationId xmlns:a16="http://schemas.microsoft.com/office/drawing/2014/main" xmlns="" id="{A297F9B3-6A1F-4D78-86E1-46340A8CE417}"/>
            </a:ext>
          </a:extLst>
        </xdr:cNvPr>
        <xdr:cNvSpPr/>
      </xdr:nvSpPr>
      <xdr:spPr>
        <a:xfrm>
          <a:off x="1968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94706</xdr:rowOff>
    </xdr:from>
    <xdr:to>
      <xdr:col>15</xdr:col>
      <xdr:colOff>50800</xdr:colOff>
      <xdr:row>61</xdr:row>
      <xdr:rowOff>111034</xdr:rowOff>
    </xdr:to>
    <xdr:cxnSp macro="">
      <xdr:nvCxnSpPr>
        <xdr:cNvPr id="194" name="直線コネクタ 193">
          <a:extLst>
            <a:ext uri="{FF2B5EF4-FFF2-40B4-BE49-F238E27FC236}">
              <a16:creationId xmlns:a16="http://schemas.microsoft.com/office/drawing/2014/main" xmlns="" id="{F0680D3B-D07D-4D4E-8E1B-A00123BB4B6F}"/>
            </a:ext>
          </a:extLst>
        </xdr:cNvPr>
        <xdr:cNvCxnSpPr/>
      </xdr:nvCxnSpPr>
      <xdr:spPr>
        <a:xfrm>
          <a:off x="2019300" y="105531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11249</xdr:rowOff>
    </xdr:from>
    <xdr:to>
      <xdr:col>6</xdr:col>
      <xdr:colOff>38100</xdr:colOff>
      <xdr:row>61</xdr:row>
      <xdr:rowOff>112849</xdr:rowOff>
    </xdr:to>
    <xdr:sp macro="" textlink="">
      <xdr:nvSpPr>
        <xdr:cNvPr id="195" name="楕円 194">
          <a:extLst>
            <a:ext uri="{FF2B5EF4-FFF2-40B4-BE49-F238E27FC236}">
              <a16:creationId xmlns:a16="http://schemas.microsoft.com/office/drawing/2014/main" xmlns="" id="{19A95797-8D72-4802-AE25-AB92BE0EA924}"/>
            </a:ext>
          </a:extLst>
        </xdr:cNvPr>
        <xdr:cNvSpPr/>
      </xdr:nvSpPr>
      <xdr:spPr>
        <a:xfrm>
          <a:off x="1079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62049</xdr:rowOff>
    </xdr:from>
    <xdr:to>
      <xdr:col>10</xdr:col>
      <xdr:colOff>114300</xdr:colOff>
      <xdr:row>61</xdr:row>
      <xdr:rowOff>94706</xdr:rowOff>
    </xdr:to>
    <xdr:cxnSp macro="">
      <xdr:nvCxnSpPr>
        <xdr:cNvPr id="196" name="直線コネクタ 195">
          <a:extLst>
            <a:ext uri="{FF2B5EF4-FFF2-40B4-BE49-F238E27FC236}">
              <a16:creationId xmlns:a16="http://schemas.microsoft.com/office/drawing/2014/main" xmlns="" id="{6FA6FEF6-5B83-4790-ADD9-D486474DB69F}"/>
            </a:ext>
          </a:extLst>
        </xdr:cNvPr>
        <xdr:cNvCxnSpPr/>
      </xdr:nvCxnSpPr>
      <xdr:spPr>
        <a:xfrm>
          <a:off x="1130300" y="105204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C311CA84-3F02-4F04-8451-E94B2F0A98D6}"/>
            </a:ext>
          </a:extLst>
        </xdr:cNvPr>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71DF193F-45E3-4A2A-9E37-436A8CA94788}"/>
            </a:ext>
          </a:extLst>
        </xdr:cNvPr>
        <xdr:cNvSpPr txBox="1"/>
      </xdr:nvSpPr>
      <xdr:spPr>
        <a:xfrm>
          <a:off x="2705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A78A6162-4742-4BC4-9CFD-23EBB863FD2E}"/>
            </a:ext>
          </a:extLst>
        </xdr:cNvPr>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53B8F9DE-0F2A-4124-824A-981EF24DAC59}"/>
            </a:ext>
          </a:extLst>
        </xdr:cNvPr>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169290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21386DD9-143E-4289-94D7-9ED6B664272F}"/>
            </a:ext>
          </a:extLst>
        </xdr:cNvPr>
        <xdr:cNvSpPr txBox="1"/>
      </xdr:nvSpPr>
      <xdr:spPr>
        <a:xfrm>
          <a:off x="3582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152961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60F7F352-ADEE-48C9-AB93-E48A2FB85702}"/>
            </a:ext>
          </a:extLst>
        </xdr:cNvPr>
        <xdr:cNvSpPr txBox="1"/>
      </xdr:nvSpPr>
      <xdr:spPr>
        <a:xfrm>
          <a:off x="2705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136633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900FD303-1FC8-44EE-801D-61C3CDA26BA5}"/>
            </a:ext>
          </a:extLst>
        </xdr:cNvPr>
        <xdr:cNvSpPr txBox="1"/>
      </xdr:nvSpPr>
      <xdr:spPr>
        <a:xfrm>
          <a:off x="1816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103976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C8728383-0FBE-468B-993F-BE396CA22F3B}"/>
            </a:ext>
          </a:extLst>
        </xdr:cNvPr>
        <xdr:cNvSpPr txBox="1"/>
      </xdr:nvSpPr>
      <xdr:spPr>
        <a:xfrm>
          <a:off x="927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5279855A-1BD0-474F-9BBD-EF83C41DE5D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BE926BB4-5E55-4295-BB46-2B2DA48BFF3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C9D3E110-951E-489D-A540-1E701DE7E6D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AF37A868-AB13-47DC-9BB9-A0E82C22376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EE00061A-6C14-4B77-9986-D51308E64AA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583B69D7-6966-4621-9943-8CB23A9655B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C63FB6ED-EB3F-41B4-BEB8-AAD910A2125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BB9229C0-E98F-474F-8B5E-A63FB37D373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9C94C0AC-796C-42CE-9D82-2DEDE3AC2CD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6FA05C4D-8889-41E7-A2F8-DC46CB9E431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xmlns="" id="{0350C87C-7E6A-4D50-87BA-967477D4665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xmlns="" id="{923BAA18-B262-47DB-9AD1-5B2228E16C1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xmlns="" id="{CDADBF18-652C-40BA-B5B3-51A342EA309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xmlns="" id="{57A24CB4-7522-4242-A068-4081DF44D22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xmlns="" id="{0322BFDF-47BA-4DC6-A8E4-019C93B67E6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xmlns="" id="{25DDA922-84B2-40F2-8F57-337EF1D4EF5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xmlns="" id="{C98CBEAE-A27F-401F-A1E6-AD42153445E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xmlns="" id="{A511E7B9-6D6E-477F-B8EB-868338A6E36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xmlns="" id="{9DDCFA05-59CB-4F2D-A2A3-6CBFE3FC418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xmlns="" id="{F18AF398-8AA4-4A14-8097-2DF978A97D7F}"/>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C07A7176-9003-4EF8-8E76-F960352D646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xmlns="" id="{E6F25E4E-50F4-4B2A-A71A-8F03A907E031}"/>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510A4382-8C20-4437-976F-C0E028FE269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xmlns="" id="{BE6992DD-7BFD-49D6-BBA6-392EE5377959}"/>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937880DC-21E1-4366-8083-BBA9F864B0AD}"/>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xmlns="" id="{3FE84C35-95DA-4C2E-BAF1-3C1A7C4C29B4}"/>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2E40884B-5016-49A7-B4B3-4C53DDC56867}"/>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xmlns="" id="{5DEC237C-6797-4F7A-843C-6C266ED76F8D}"/>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EC5A91BD-C445-4F33-8BC0-40C67124924D}"/>
            </a:ext>
          </a:extLst>
        </xdr:cNvPr>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xmlns="" id="{149FCC97-8919-4A7B-951B-A198CB176A3D}"/>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xmlns="" id="{6E5CE5D4-AF01-4271-9042-2A128DE2F1C7}"/>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xmlns="" id="{6B1E8C84-6325-4F0B-AE56-1805BEFCECF6}"/>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xmlns="" id="{B22804B7-1B42-4EED-848F-D06B286424F2}"/>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xmlns="" id="{5B7777D7-A19F-4680-B927-AC9830928C0A}"/>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B4B7F10D-FA4B-4CA1-BF8A-0F6715ED13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CAB411E6-3827-477D-ACF9-0DDC1742C3B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9356CFE6-88DC-4EDA-8D09-E03188C3895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F10572F0-9A7A-475A-A358-126693E5372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7AD334F5-7C46-45BE-84F9-E17B6BBFE47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98272</xdr:rowOff>
    </xdr:from>
    <xdr:to>
      <xdr:col>55</xdr:col>
      <xdr:colOff>50800</xdr:colOff>
      <xdr:row>64</xdr:row>
      <xdr:rowOff>28422</xdr:rowOff>
    </xdr:to>
    <xdr:sp macro="" textlink="">
      <xdr:nvSpPr>
        <xdr:cNvPr id="244" name="楕円 243">
          <a:extLst>
            <a:ext uri="{FF2B5EF4-FFF2-40B4-BE49-F238E27FC236}">
              <a16:creationId xmlns:a16="http://schemas.microsoft.com/office/drawing/2014/main" xmlns="" id="{F56AF8E2-958C-4512-A0B4-6AEC8C2FE598}"/>
            </a:ext>
          </a:extLst>
        </xdr:cNvPr>
        <xdr:cNvSpPr/>
      </xdr:nvSpPr>
      <xdr:spPr>
        <a:xfrm>
          <a:off x="10426700" y="108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13199</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3D6FCC4E-9C13-4D17-B13F-8A8142B33311}"/>
            </a:ext>
          </a:extLst>
        </xdr:cNvPr>
        <xdr:cNvSpPr txBox="1"/>
      </xdr:nvSpPr>
      <xdr:spPr>
        <a:xfrm>
          <a:off x="10515600" y="1081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101909</xdr:rowOff>
    </xdr:from>
    <xdr:to>
      <xdr:col>50</xdr:col>
      <xdr:colOff>165100</xdr:colOff>
      <xdr:row>64</xdr:row>
      <xdr:rowOff>32059</xdr:rowOff>
    </xdr:to>
    <xdr:sp macro="" textlink="">
      <xdr:nvSpPr>
        <xdr:cNvPr id="246" name="楕円 245">
          <a:extLst>
            <a:ext uri="{FF2B5EF4-FFF2-40B4-BE49-F238E27FC236}">
              <a16:creationId xmlns:a16="http://schemas.microsoft.com/office/drawing/2014/main" xmlns="" id="{88C1FC27-D080-4266-8843-3D782FE0A0C7}"/>
            </a:ext>
          </a:extLst>
        </xdr:cNvPr>
        <xdr:cNvSpPr/>
      </xdr:nvSpPr>
      <xdr:spPr>
        <a:xfrm>
          <a:off x="9588500" y="1090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149072</xdr:rowOff>
    </xdr:from>
    <xdr:to>
      <xdr:col>55</xdr:col>
      <xdr:colOff>0</xdr:colOff>
      <xdr:row>63</xdr:row>
      <xdr:rowOff>152709</xdr:rowOff>
    </xdr:to>
    <xdr:cxnSp macro="">
      <xdr:nvCxnSpPr>
        <xdr:cNvPr id="247" name="直線コネクタ 246">
          <a:extLst>
            <a:ext uri="{FF2B5EF4-FFF2-40B4-BE49-F238E27FC236}">
              <a16:creationId xmlns:a16="http://schemas.microsoft.com/office/drawing/2014/main" xmlns="" id="{A6711470-480E-47D5-8329-D3AA0564BDEC}"/>
            </a:ext>
          </a:extLst>
        </xdr:cNvPr>
        <xdr:cNvCxnSpPr/>
      </xdr:nvCxnSpPr>
      <xdr:spPr>
        <a:xfrm flipV="1">
          <a:off x="9639300" y="10950422"/>
          <a:ext cx="8382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105501</xdr:rowOff>
    </xdr:from>
    <xdr:to>
      <xdr:col>46</xdr:col>
      <xdr:colOff>38100</xdr:colOff>
      <xdr:row>64</xdr:row>
      <xdr:rowOff>35651</xdr:rowOff>
    </xdr:to>
    <xdr:sp macro="" textlink="">
      <xdr:nvSpPr>
        <xdr:cNvPr id="248" name="楕円 247">
          <a:extLst>
            <a:ext uri="{FF2B5EF4-FFF2-40B4-BE49-F238E27FC236}">
              <a16:creationId xmlns:a16="http://schemas.microsoft.com/office/drawing/2014/main" xmlns="" id="{61214396-B742-42C4-8567-330F6347424F}"/>
            </a:ext>
          </a:extLst>
        </xdr:cNvPr>
        <xdr:cNvSpPr/>
      </xdr:nvSpPr>
      <xdr:spPr>
        <a:xfrm>
          <a:off x="8699500" y="109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152709</xdr:rowOff>
    </xdr:from>
    <xdr:to>
      <xdr:col>50</xdr:col>
      <xdr:colOff>114300</xdr:colOff>
      <xdr:row>63</xdr:row>
      <xdr:rowOff>156301</xdr:rowOff>
    </xdr:to>
    <xdr:cxnSp macro="">
      <xdr:nvCxnSpPr>
        <xdr:cNvPr id="249" name="直線コネクタ 248">
          <a:extLst>
            <a:ext uri="{FF2B5EF4-FFF2-40B4-BE49-F238E27FC236}">
              <a16:creationId xmlns:a16="http://schemas.microsoft.com/office/drawing/2014/main" xmlns="" id="{CEE57387-1FBF-4C09-B016-CD5117AE2ACC}"/>
            </a:ext>
          </a:extLst>
        </xdr:cNvPr>
        <xdr:cNvCxnSpPr/>
      </xdr:nvCxnSpPr>
      <xdr:spPr>
        <a:xfrm flipV="1">
          <a:off x="8750300" y="10954059"/>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108509</xdr:rowOff>
    </xdr:from>
    <xdr:to>
      <xdr:col>41</xdr:col>
      <xdr:colOff>101600</xdr:colOff>
      <xdr:row>64</xdr:row>
      <xdr:rowOff>38659</xdr:rowOff>
    </xdr:to>
    <xdr:sp macro="" textlink="">
      <xdr:nvSpPr>
        <xdr:cNvPr id="250" name="楕円 249">
          <a:extLst>
            <a:ext uri="{FF2B5EF4-FFF2-40B4-BE49-F238E27FC236}">
              <a16:creationId xmlns:a16="http://schemas.microsoft.com/office/drawing/2014/main" xmlns="" id="{5475A90F-F82E-4CC3-8C03-C8B2B000B525}"/>
            </a:ext>
          </a:extLst>
        </xdr:cNvPr>
        <xdr:cNvSpPr/>
      </xdr:nvSpPr>
      <xdr:spPr>
        <a:xfrm>
          <a:off x="7810500" y="1090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156301</xdr:rowOff>
    </xdr:from>
    <xdr:to>
      <xdr:col>45</xdr:col>
      <xdr:colOff>177800</xdr:colOff>
      <xdr:row>63</xdr:row>
      <xdr:rowOff>159309</xdr:rowOff>
    </xdr:to>
    <xdr:cxnSp macro="">
      <xdr:nvCxnSpPr>
        <xdr:cNvPr id="251" name="直線コネクタ 250">
          <a:extLst>
            <a:ext uri="{FF2B5EF4-FFF2-40B4-BE49-F238E27FC236}">
              <a16:creationId xmlns:a16="http://schemas.microsoft.com/office/drawing/2014/main" xmlns="" id="{D50CC1F6-AF00-4404-ADBA-D9A1EB3B9E12}"/>
            </a:ext>
          </a:extLst>
        </xdr:cNvPr>
        <xdr:cNvCxnSpPr/>
      </xdr:nvCxnSpPr>
      <xdr:spPr>
        <a:xfrm flipV="1">
          <a:off x="7861300" y="10957651"/>
          <a:ext cx="889000" cy="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112438</xdr:rowOff>
    </xdr:from>
    <xdr:to>
      <xdr:col>36</xdr:col>
      <xdr:colOff>165100</xdr:colOff>
      <xdr:row>64</xdr:row>
      <xdr:rowOff>42588</xdr:rowOff>
    </xdr:to>
    <xdr:sp macro="" textlink="">
      <xdr:nvSpPr>
        <xdr:cNvPr id="252" name="楕円 251">
          <a:extLst>
            <a:ext uri="{FF2B5EF4-FFF2-40B4-BE49-F238E27FC236}">
              <a16:creationId xmlns:a16="http://schemas.microsoft.com/office/drawing/2014/main" xmlns="" id="{7D5D3297-F723-4C58-BBB2-B18EFD2735EC}"/>
            </a:ext>
          </a:extLst>
        </xdr:cNvPr>
        <xdr:cNvSpPr/>
      </xdr:nvSpPr>
      <xdr:spPr>
        <a:xfrm>
          <a:off x="6921500" y="1091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159309</xdr:rowOff>
    </xdr:from>
    <xdr:to>
      <xdr:col>41</xdr:col>
      <xdr:colOff>50800</xdr:colOff>
      <xdr:row>63</xdr:row>
      <xdr:rowOff>163238</xdr:rowOff>
    </xdr:to>
    <xdr:cxnSp macro="">
      <xdr:nvCxnSpPr>
        <xdr:cNvPr id="253" name="直線コネクタ 252">
          <a:extLst>
            <a:ext uri="{FF2B5EF4-FFF2-40B4-BE49-F238E27FC236}">
              <a16:creationId xmlns:a16="http://schemas.microsoft.com/office/drawing/2014/main" xmlns="" id="{BBB304B7-A11C-42F8-8FE1-F15AEFA8389F}"/>
            </a:ext>
          </a:extLst>
        </xdr:cNvPr>
        <xdr:cNvCxnSpPr/>
      </xdr:nvCxnSpPr>
      <xdr:spPr>
        <a:xfrm flipV="1">
          <a:off x="6972300" y="10960659"/>
          <a:ext cx="889000" cy="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xmlns="" id="{A2B21149-5117-4D91-923A-482768126A4D}"/>
            </a:ext>
          </a:extLst>
        </xdr:cNvPr>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xmlns="" id="{39A3C9C4-893D-434D-B61A-B2A85B47D7E6}"/>
            </a:ext>
          </a:extLst>
        </xdr:cNvPr>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xmlns="" id="{EE7D1A8E-FB5A-4464-BDC4-0343ECA7836E}"/>
            </a:ext>
          </a:extLst>
        </xdr:cNvPr>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xmlns="" id="{07FC5602-E215-4088-B694-9D25DFC42126}"/>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23186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xmlns="" id="{70956E5E-B333-4529-A899-6CD70423C673}"/>
            </a:ext>
          </a:extLst>
        </xdr:cNvPr>
        <xdr:cNvSpPr txBox="1"/>
      </xdr:nvSpPr>
      <xdr:spPr>
        <a:xfrm>
          <a:off x="9327095" y="1099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26778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xmlns="" id="{C8C40121-C3ED-48C3-B428-0B80B705F6A3}"/>
            </a:ext>
          </a:extLst>
        </xdr:cNvPr>
        <xdr:cNvSpPr txBox="1"/>
      </xdr:nvSpPr>
      <xdr:spPr>
        <a:xfrm>
          <a:off x="8450795" y="1099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29786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xmlns="" id="{2C53A20C-8F0C-4EB8-BC87-C685C65B9D4D}"/>
            </a:ext>
          </a:extLst>
        </xdr:cNvPr>
        <xdr:cNvSpPr txBox="1"/>
      </xdr:nvSpPr>
      <xdr:spPr>
        <a:xfrm>
          <a:off x="7561795" y="1100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33715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xmlns="" id="{90B10AED-D1FE-4B34-9747-741DA13B80F0}"/>
            </a:ext>
          </a:extLst>
        </xdr:cNvPr>
        <xdr:cNvSpPr txBox="1"/>
      </xdr:nvSpPr>
      <xdr:spPr>
        <a:xfrm>
          <a:off x="6672795" y="1100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B0FA93EC-1D33-4D1F-8FBF-1F88D64A00F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B84BA1D9-76B3-4BDA-924C-204781092EF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D3DF9167-8407-438E-87D3-B6BF118B978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0078637F-5674-4FD7-8A29-89C350B75EA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AEE505FA-E385-4760-A0C7-AD12C06C2B5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65F97AEF-2DE9-41E5-A4F2-6D658371ED9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AD981897-0622-45CE-899A-63D54BF7E1A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94BAFD68-8C17-4E90-9F65-CCC8891B5EE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AEFB4029-7873-40EA-8D5F-A552031C498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90BAE37A-213D-484C-91E2-92BD01C87FA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3CB72903-AC8C-4B03-BA90-E020326CA6B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xmlns="" id="{1C7B0A5D-68B0-44E5-BB6D-082638D87C3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xmlns="" id="{6E19A8B8-2DE3-430C-9F11-4EDAEDE9090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xmlns="" id="{16DA3EC4-0D1D-43F8-95AA-230864DFCD4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xmlns="" id="{940CE36C-9C22-44C3-B3AB-B03F11DDF2B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xmlns="" id="{F70B9AE7-9667-47FF-8E1E-8A30FC913BF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xmlns="" id="{2620D431-6458-491B-BD28-0A61F4206D9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xmlns="" id="{F2BC2286-28E0-4805-B140-F077FA775F0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xmlns="" id="{055F21F7-530A-4729-AFAF-43810280C96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xmlns="" id="{90B85601-F72D-4BB1-853F-EAC38AF7AA8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xmlns="" id="{0D0372E6-8EE8-4ABB-920D-DB279B92CFA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xmlns="" id="{75DF6A3C-7A6A-4240-B039-67113918BE2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xmlns="" id="{AF7444D2-FB17-4B80-BF03-E98F0A85253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E8C7B643-8B5F-43E6-BC5B-2A7153E9BA0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xmlns="" id="{DFDD00E1-EAE4-44CB-A984-93F27CE22BF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xmlns="" id="{88BC40F0-922D-4872-9E09-67F624DA0DA7}"/>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xmlns="" id="{BD489FD1-2165-4C30-A7B1-6D7EF5959B8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xmlns="" id="{50F28AA6-EEE4-4AA5-8093-B209DDABDE0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xmlns="" id="{C181AD62-E42B-49E7-B45B-701890409134}"/>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xmlns="" id="{D9AAC312-2FAC-4CE9-B9D0-F4F6B959762A}"/>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xmlns="" id="{E1D9F35A-DAE6-4D32-8ECD-2112240F685D}"/>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xmlns="" id="{89546766-9307-43BA-9C5F-F447545EE5AD}"/>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xmlns="" id="{5D8701FF-DD42-4D55-BAC1-C1401747E6B7}"/>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xmlns="" id="{94AE3346-FEB1-42D2-84A8-3F2CF25FF430}"/>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xmlns="" id="{7FA24C0A-7C0B-4BCF-9070-0F76AD52F0A3}"/>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xmlns="" id="{079D231D-40AF-4312-A87F-B89768F4A3F8}"/>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3F6C3098-41F5-4A28-883B-532EDD37D40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D4077890-FC19-49ED-9674-C3C9510FB95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D4C7E3A4-9659-4FC7-8FB2-93580FB9F65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16A9B4BE-426F-4AED-8509-C43826EF310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53F4531C-E489-443C-A567-05B26DDF36F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129358</xdr:rowOff>
    </xdr:from>
    <xdr:to>
      <xdr:col>24</xdr:col>
      <xdr:colOff>114300</xdr:colOff>
      <xdr:row>85</xdr:row>
      <xdr:rowOff>59508</xdr:rowOff>
    </xdr:to>
    <xdr:sp macro="" textlink="">
      <xdr:nvSpPr>
        <xdr:cNvPr id="303" name="楕円 302">
          <a:extLst>
            <a:ext uri="{FF2B5EF4-FFF2-40B4-BE49-F238E27FC236}">
              <a16:creationId xmlns:a16="http://schemas.microsoft.com/office/drawing/2014/main" xmlns="" id="{0A58AB97-9E32-480A-ADCB-6347C120ABF0}"/>
            </a:ext>
          </a:extLst>
        </xdr:cNvPr>
        <xdr:cNvSpPr/>
      </xdr:nvSpPr>
      <xdr:spPr>
        <a:xfrm>
          <a:off x="45847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107785</xdr:rowOff>
    </xdr:from>
    <xdr:ext cx="405111" cy="259045"/>
    <xdr:sp macro="" textlink="">
      <xdr:nvSpPr>
        <xdr:cNvPr id="304" name="【公営住宅】&#10;有形固定資産減価償却率該当値テキスト">
          <a:extLst>
            <a:ext uri="{FF2B5EF4-FFF2-40B4-BE49-F238E27FC236}">
              <a16:creationId xmlns:a16="http://schemas.microsoft.com/office/drawing/2014/main" xmlns="" id="{FEE87949-F9CB-4017-85F2-43B5DCF5662C}"/>
            </a:ext>
          </a:extLst>
        </xdr:cNvPr>
        <xdr:cNvSpPr txBox="1"/>
      </xdr:nvSpPr>
      <xdr:spPr>
        <a:xfrm>
          <a:off x="4673600"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80373</xdr:rowOff>
    </xdr:from>
    <xdr:to>
      <xdr:col>20</xdr:col>
      <xdr:colOff>38100</xdr:colOff>
      <xdr:row>85</xdr:row>
      <xdr:rowOff>10523</xdr:rowOff>
    </xdr:to>
    <xdr:sp macro="" textlink="">
      <xdr:nvSpPr>
        <xdr:cNvPr id="305" name="楕円 304">
          <a:extLst>
            <a:ext uri="{FF2B5EF4-FFF2-40B4-BE49-F238E27FC236}">
              <a16:creationId xmlns:a16="http://schemas.microsoft.com/office/drawing/2014/main" xmlns="" id="{C2E2EF13-AB66-499C-B73D-258AC25B0721}"/>
            </a:ext>
          </a:extLst>
        </xdr:cNvPr>
        <xdr:cNvSpPr/>
      </xdr:nvSpPr>
      <xdr:spPr>
        <a:xfrm>
          <a:off x="3746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131173</xdr:rowOff>
    </xdr:from>
    <xdr:to>
      <xdr:col>24</xdr:col>
      <xdr:colOff>63500</xdr:colOff>
      <xdr:row>85</xdr:row>
      <xdr:rowOff>8708</xdr:rowOff>
    </xdr:to>
    <xdr:cxnSp macro="">
      <xdr:nvCxnSpPr>
        <xdr:cNvPr id="306" name="直線コネクタ 305">
          <a:extLst>
            <a:ext uri="{FF2B5EF4-FFF2-40B4-BE49-F238E27FC236}">
              <a16:creationId xmlns:a16="http://schemas.microsoft.com/office/drawing/2014/main" xmlns="" id="{847EDD99-0C03-4191-BE76-EB796F870206}"/>
            </a:ext>
          </a:extLst>
        </xdr:cNvPr>
        <xdr:cNvCxnSpPr/>
      </xdr:nvCxnSpPr>
      <xdr:spPr>
        <a:xfrm>
          <a:off x="3797300" y="1453297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29755</xdr:rowOff>
    </xdr:from>
    <xdr:to>
      <xdr:col>15</xdr:col>
      <xdr:colOff>101600</xdr:colOff>
      <xdr:row>84</xdr:row>
      <xdr:rowOff>131355</xdr:rowOff>
    </xdr:to>
    <xdr:sp macro="" textlink="">
      <xdr:nvSpPr>
        <xdr:cNvPr id="307" name="楕円 306">
          <a:extLst>
            <a:ext uri="{FF2B5EF4-FFF2-40B4-BE49-F238E27FC236}">
              <a16:creationId xmlns:a16="http://schemas.microsoft.com/office/drawing/2014/main" xmlns="" id="{0D62B011-F4CE-45E8-A838-DBD0207A8ABF}"/>
            </a:ext>
          </a:extLst>
        </xdr:cNvPr>
        <xdr:cNvSpPr/>
      </xdr:nvSpPr>
      <xdr:spPr>
        <a:xfrm>
          <a:off x="2857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80555</xdr:rowOff>
    </xdr:from>
    <xdr:to>
      <xdr:col>19</xdr:col>
      <xdr:colOff>177800</xdr:colOff>
      <xdr:row>84</xdr:row>
      <xdr:rowOff>131173</xdr:rowOff>
    </xdr:to>
    <xdr:cxnSp macro="">
      <xdr:nvCxnSpPr>
        <xdr:cNvPr id="308" name="直線コネクタ 307">
          <a:extLst>
            <a:ext uri="{FF2B5EF4-FFF2-40B4-BE49-F238E27FC236}">
              <a16:creationId xmlns:a16="http://schemas.microsoft.com/office/drawing/2014/main" xmlns="" id="{FA94D0FF-C0C9-4EB4-B4CA-60F5739B9662}"/>
            </a:ext>
          </a:extLst>
        </xdr:cNvPr>
        <xdr:cNvCxnSpPr/>
      </xdr:nvCxnSpPr>
      <xdr:spPr>
        <a:xfrm>
          <a:off x="2908300" y="1448235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160382</xdr:rowOff>
    </xdr:from>
    <xdr:to>
      <xdr:col>10</xdr:col>
      <xdr:colOff>165100</xdr:colOff>
      <xdr:row>84</xdr:row>
      <xdr:rowOff>90532</xdr:rowOff>
    </xdr:to>
    <xdr:sp macro="" textlink="">
      <xdr:nvSpPr>
        <xdr:cNvPr id="309" name="楕円 308">
          <a:extLst>
            <a:ext uri="{FF2B5EF4-FFF2-40B4-BE49-F238E27FC236}">
              <a16:creationId xmlns:a16="http://schemas.microsoft.com/office/drawing/2014/main" xmlns="" id="{F6CABB4C-82C4-4F01-B4C9-A6D1C77DA890}"/>
            </a:ext>
          </a:extLst>
        </xdr:cNvPr>
        <xdr:cNvSpPr/>
      </xdr:nvSpPr>
      <xdr:spPr>
        <a:xfrm>
          <a:off x="1968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39732</xdr:rowOff>
    </xdr:from>
    <xdr:to>
      <xdr:col>15</xdr:col>
      <xdr:colOff>50800</xdr:colOff>
      <xdr:row>84</xdr:row>
      <xdr:rowOff>80555</xdr:rowOff>
    </xdr:to>
    <xdr:cxnSp macro="">
      <xdr:nvCxnSpPr>
        <xdr:cNvPr id="310" name="直線コネクタ 309">
          <a:extLst>
            <a:ext uri="{FF2B5EF4-FFF2-40B4-BE49-F238E27FC236}">
              <a16:creationId xmlns:a16="http://schemas.microsoft.com/office/drawing/2014/main" xmlns="" id="{CFC54CDA-6BF9-47D5-8F11-59AE9A20E020}"/>
            </a:ext>
          </a:extLst>
        </xdr:cNvPr>
        <xdr:cNvCxnSpPr/>
      </xdr:nvCxnSpPr>
      <xdr:spPr>
        <a:xfrm>
          <a:off x="2019300" y="14441532"/>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103232</xdr:rowOff>
    </xdr:from>
    <xdr:to>
      <xdr:col>6</xdr:col>
      <xdr:colOff>38100</xdr:colOff>
      <xdr:row>84</xdr:row>
      <xdr:rowOff>33382</xdr:rowOff>
    </xdr:to>
    <xdr:sp macro="" textlink="">
      <xdr:nvSpPr>
        <xdr:cNvPr id="311" name="楕円 310">
          <a:extLst>
            <a:ext uri="{FF2B5EF4-FFF2-40B4-BE49-F238E27FC236}">
              <a16:creationId xmlns:a16="http://schemas.microsoft.com/office/drawing/2014/main" xmlns="" id="{3858DD57-70DE-4BEE-92BD-0931587E03BD}"/>
            </a:ext>
          </a:extLst>
        </xdr:cNvPr>
        <xdr:cNvSpPr/>
      </xdr:nvSpPr>
      <xdr:spPr>
        <a:xfrm>
          <a:off x="1079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154032</xdr:rowOff>
    </xdr:from>
    <xdr:to>
      <xdr:col>10</xdr:col>
      <xdr:colOff>114300</xdr:colOff>
      <xdr:row>84</xdr:row>
      <xdr:rowOff>39732</xdr:rowOff>
    </xdr:to>
    <xdr:cxnSp macro="">
      <xdr:nvCxnSpPr>
        <xdr:cNvPr id="312" name="直線コネクタ 311">
          <a:extLst>
            <a:ext uri="{FF2B5EF4-FFF2-40B4-BE49-F238E27FC236}">
              <a16:creationId xmlns:a16="http://schemas.microsoft.com/office/drawing/2014/main" xmlns="" id="{9F116DAB-8271-4313-A4A7-6F2386BB6586}"/>
            </a:ext>
          </a:extLst>
        </xdr:cNvPr>
        <xdr:cNvCxnSpPr/>
      </xdr:nvCxnSpPr>
      <xdr:spPr>
        <a:xfrm>
          <a:off x="1130300" y="1438438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13" name="n_1aveValue【公営住宅】&#10;有形固定資産減価償却率">
          <a:extLst>
            <a:ext uri="{FF2B5EF4-FFF2-40B4-BE49-F238E27FC236}">
              <a16:creationId xmlns:a16="http://schemas.microsoft.com/office/drawing/2014/main" xmlns="" id="{588E6635-4569-4985-B4EE-94A969EE42D0}"/>
            </a:ext>
          </a:extLst>
        </xdr:cNvPr>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14" name="n_2aveValue【公営住宅】&#10;有形固定資産減価償却率">
          <a:extLst>
            <a:ext uri="{FF2B5EF4-FFF2-40B4-BE49-F238E27FC236}">
              <a16:creationId xmlns:a16="http://schemas.microsoft.com/office/drawing/2014/main" xmlns="" id="{58698126-8B73-4D3A-8595-0EE960D9E343}"/>
            </a:ext>
          </a:extLst>
        </xdr:cNvPr>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5" name="n_3aveValue【公営住宅】&#10;有形固定資産減価償却率">
          <a:extLst>
            <a:ext uri="{FF2B5EF4-FFF2-40B4-BE49-F238E27FC236}">
              <a16:creationId xmlns:a16="http://schemas.microsoft.com/office/drawing/2014/main" xmlns="" id="{B665E9C3-B2AA-4FD6-A2D8-538936661E79}"/>
            </a:ext>
          </a:extLst>
        </xdr:cNvPr>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6" name="n_4aveValue【公営住宅】&#10;有形固定資産減価償却率">
          <a:extLst>
            <a:ext uri="{FF2B5EF4-FFF2-40B4-BE49-F238E27FC236}">
              <a16:creationId xmlns:a16="http://schemas.microsoft.com/office/drawing/2014/main" xmlns="" id="{0F2E8DF7-4C68-420E-B768-489120624C63}"/>
            </a:ext>
          </a:extLst>
        </xdr:cNvPr>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1650</xdr:rowOff>
    </xdr:from>
    <xdr:ext cx="405111" cy="259045"/>
    <xdr:sp macro="" textlink="">
      <xdr:nvSpPr>
        <xdr:cNvPr id="317" name="n_1mainValue【公営住宅】&#10;有形固定資産減価償却率">
          <a:extLst>
            <a:ext uri="{FF2B5EF4-FFF2-40B4-BE49-F238E27FC236}">
              <a16:creationId xmlns:a16="http://schemas.microsoft.com/office/drawing/2014/main" xmlns="" id="{6D6F48DB-235C-430A-AC77-D3805FD40C09}"/>
            </a:ext>
          </a:extLst>
        </xdr:cNvPr>
        <xdr:cNvSpPr txBox="1"/>
      </xdr:nvSpPr>
      <xdr:spPr>
        <a:xfrm>
          <a:off x="35820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122482</xdr:rowOff>
    </xdr:from>
    <xdr:ext cx="405111" cy="259045"/>
    <xdr:sp macro="" textlink="">
      <xdr:nvSpPr>
        <xdr:cNvPr id="318" name="n_2mainValue【公営住宅】&#10;有形固定資産減価償却率">
          <a:extLst>
            <a:ext uri="{FF2B5EF4-FFF2-40B4-BE49-F238E27FC236}">
              <a16:creationId xmlns:a16="http://schemas.microsoft.com/office/drawing/2014/main" xmlns="" id="{C4C9363F-50E5-4D6A-899D-FA437BE116DC}"/>
            </a:ext>
          </a:extLst>
        </xdr:cNvPr>
        <xdr:cNvSpPr txBox="1"/>
      </xdr:nvSpPr>
      <xdr:spPr>
        <a:xfrm>
          <a:off x="2705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81659</xdr:rowOff>
    </xdr:from>
    <xdr:ext cx="405111" cy="259045"/>
    <xdr:sp macro="" textlink="">
      <xdr:nvSpPr>
        <xdr:cNvPr id="319" name="n_3mainValue【公営住宅】&#10;有形固定資産減価償却率">
          <a:extLst>
            <a:ext uri="{FF2B5EF4-FFF2-40B4-BE49-F238E27FC236}">
              <a16:creationId xmlns:a16="http://schemas.microsoft.com/office/drawing/2014/main" xmlns="" id="{4FF069C6-00CB-426B-A472-5295D21BAE43}"/>
            </a:ext>
          </a:extLst>
        </xdr:cNvPr>
        <xdr:cNvSpPr txBox="1"/>
      </xdr:nvSpPr>
      <xdr:spPr>
        <a:xfrm>
          <a:off x="1816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24509</xdr:rowOff>
    </xdr:from>
    <xdr:ext cx="405111" cy="259045"/>
    <xdr:sp macro="" textlink="">
      <xdr:nvSpPr>
        <xdr:cNvPr id="320" name="n_4mainValue【公営住宅】&#10;有形固定資産減価償却率">
          <a:extLst>
            <a:ext uri="{FF2B5EF4-FFF2-40B4-BE49-F238E27FC236}">
              <a16:creationId xmlns:a16="http://schemas.microsoft.com/office/drawing/2014/main" xmlns="" id="{8F6A423E-7EA4-4631-AEAB-C095CFA55BEB}"/>
            </a:ext>
          </a:extLst>
        </xdr:cNvPr>
        <xdr:cNvSpPr txBox="1"/>
      </xdr:nvSpPr>
      <xdr:spPr>
        <a:xfrm>
          <a:off x="927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xmlns="" id="{3F81F11E-1BF1-43FD-8582-9E8D853FBAC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xmlns="" id="{9BA25522-7D7F-4A19-81F1-F93BDDFB900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xmlns="" id="{AE8FB800-120F-4E05-81F9-F4791CF497F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xmlns="" id="{60DB3826-19FB-42F5-B62A-B4DF98A8BA4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xmlns="" id="{7FB78F4D-C82B-489F-A45D-A5E8166D697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xmlns="" id="{6F33FB9B-3886-46AF-B13F-F28E73863F5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xmlns="" id="{EE155FBA-BE09-408E-8B4C-B9406956737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xmlns="" id="{B223952D-D9A0-4F13-9549-D5B786EC156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xmlns="" id="{B5FCDA55-CEEC-41F3-91E5-BB55EC340C0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xmlns="" id="{77AD58E1-FB9D-4AD0-A870-3D95BA409B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xmlns="" id="{B1BAB709-D240-465C-9CFC-5407E61AA0C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xmlns="" id="{FEF6757A-253A-4B08-A60A-A723F31D3D7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xmlns="" id="{8597FFAD-D685-46C0-ADBE-EF012B3A0AA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xmlns="" id="{8BFE4307-0A76-4C91-83C7-FA07705BC29F}"/>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xmlns="" id="{2C55986D-D75F-4F4D-9C66-D80D748FE5C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xmlns="" id="{0B310AE2-DBBA-404C-ABA7-B7F27FFCED6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xmlns="" id="{4EC1A98B-BE6A-4B3A-9DCA-9FF090F45A7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xmlns="" id="{37AAC5F9-6BFC-4C6D-99FA-42E561399195}"/>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xmlns="" id="{856FAAB6-6F3F-4DAF-82D3-3D71A761CD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xmlns="" id="{BCB79C90-140F-4C42-9E8C-3135A66C628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xmlns="" id="{40218745-11DF-4B05-ABAF-3790B69A426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xmlns="" id="{BDCDC310-7AF0-4358-924E-94D5EB527671}"/>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xmlns="" id="{54744664-31C0-441E-880C-2FD30496BC97}"/>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xmlns="" id="{0AB01DD9-A71E-4B46-BD2B-4A651EE8C42D}"/>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xmlns="" id="{2FE71AC3-8F37-4272-B3F0-A34F43EE2697}"/>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xmlns="" id="{0F87E693-D0A0-47AE-BB38-53AD816831C0}"/>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a:extLst>
            <a:ext uri="{FF2B5EF4-FFF2-40B4-BE49-F238E27FC236}">
              <a16:creationId xmlns:a16="http://schemas.microsoft.com/office/drawing/2014/main" xmlns="" id="{351541A1-11CD-4FC0-BA4D-AF5E018FFA15}"/>
            </a:ext>
          </a:extLst>
        </xdr:cNvPr>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xmlns="" id="{405C161C-FA0B-4716-BC51-7F25C93E7BC0}"/>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xmlns="" id="{DDC1B8C3-7E22-4692-89EC-A595DD7A06E4}"/>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xmlns="" id="{3A9AEC96-38DC-482B-B353-74B0227C01B7}"/>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xmlns="" id="{8A5A17F2-0AD4-4162-9F8B-41536E9A9AA2}"/>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xmlns="" id="{092E1F1B-810D-4588-BF19-76288AEA10C0}"/>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A3314A17-6754-408C-A3B0-F67F3CFFC5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B502EA29-2E2E-4F0E-9F1B-87FB604D82D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368D6985-FBD6-4D48-B12D-93AC165BA9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6CBCB8CA-2D17-4E19-9972-C573EDB0EC5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1A88FEDC-93EB-48AB-B219-EE8D50E8668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33203</xdr:rowOff>
    </xdr:from>
    <xdr:to>
      <xdr:col>55</xdr:col>
      <xdr:colOff>50800</xdr:colOff>
      <xdr:row>85</xdr:row>
      <xdr:rowOff>134803</xdr:rowOff>
    </xdr:to>
    <xdr:sp macro="" textlink="">
      <xdr:nvSpPr>
        <xdr:cNvPr id="358" name="楕円 357">
          <a:extLst>
            <a:ext uri="{FF2B5EF4-FFF2-40B4-BE49-F238E27FC236}">
              <a16:creationId xmlns:a16="http://schemas.microsoft.com/office/drawing/2014/main" xmlns="" id="{374EFCAF-9148-47CC-9809-CFAFE4DB7F7C}"/>
            </a:ext>
          </a:extLst>
        </xdr:cNvPr>
        <xdr:cNvSpPr/>
      </xdr:nvSpPr>
      <xdr:spPr>
        <a:xfrm>
          <a:off x="10426700" y="1460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125519</xdr:rowOff>
    </xdr:from>
    <xdr:ext cx="469744" cy="259045"/>
    <xdr:sp macro="" textlink="">
      <xdr:nvSpPr>
        <xdr:cNvPr id="359" name="【公営住宅】&#10;一人当たり面積該当値テキスト">
          <a:extLst>
            <a:ext uri="{FF2B5EF4-FFF2-40B4-BE49-F238E27FC236}">
              <a16:creationId xmlns:a16="http://schemas.microsoft.com/office/drawing/2014/main" xmlns="" id="{27CE8ED8-7FF3-4516-A2B7-5B56043386F3}"/>
            </a:ext>
          </a:extLst>
        </xdr:cNvPr>
        <xdr:cNvSpPr txBox="1"/>
      </xdr:nvSpPr>
      <xdr:spPr>
        <a:xfrm>
          <a:off x="10515600" y="1452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35626</xdr:rowOff>
    </xdr:from>
    <xdr:to>
      <xdr:col>50</xdr:col>
      <xdr:colOff>165100</xdr:colOff>
      <xdr:row>85</xdr:row>
      <xdr:rowOff>137226</xdr:rowOff>
    </xdr:to>
    <xdr:sp macro="" textlink="">
      <xdr:nvSpPr>
        <xdr:cNvPr id="360" name="楕円 359">
          <a:extLst>
            <a:ext uri="{FF2B5EF4-FFF2-40B4-BE49-F238E27FC236}">
              <a16:creationId xmlns:a16="http://schemas.microsoft.com/office/drawing/2014/main" xmlns="" id="{C4F655FD-05E6-40EB-8462-AFE1EC6FB25B}"/>
            </a:ext>
          </a:extLst>
        </xdr:cNvPr>
        <xdr:cNvSpPr/>
      </xdr:nvSpPr>
      <xdr:spPr>
        <a:xfrm>
          <a:off x="9588500" y="146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84003</xdr:rowOff>
    </xdr:from>
    <xdr:to>
      <xdr:col>55</xdr:col>
      <xdr:colOff>0</xdr:colOff>
      <xdr:row>85</xdr:row>
      <xdr:rowOff>86426</xdr:rowOff>
    </xdr:to>
    <xdr:cxnSp macro="">
      <xdr:nvCxnSpPr>
        <xdr:cNvPr id="361" name="直線コネクタ 360">
          <a:extLst>
            <a:ext uri="{FF2B5EF4-FFF2-40B4-BE49-F238E27FC236}">
              <a16:creationId xmlns:a16="http://schemas.microsoft.com/office/drawing/2014/main" xmlns="" id="{FAA5D357-9004-4B0E-8F4D-70A6E63CA9DF}"/>
            </a:ext>
          </a:extLst>
        </xdr:cNvPr>
        <xdr:cNvCxnSpPr/>
      </xdr:nvCxnSpPr>
      <xdr:spPr>
        <a:xfrm flipV="1">
          <a:off x="9639300" y="14657253"/>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39146</xdr:rowOff>
    </xdr:from>
    <xdr:to>
      <xdr:col>46</xdr:col>
      <xdr:colOff>38100</xdr:colOff>
      <xdr:row>85</xdr:row>
      <xdr:rowOff>140746</xdr:rowOff>
    </xdr:to>
    <xdr:sp macro="" textlink="">
      <xdr:nvSpPr>
        <xdr:cNvPr id="362" name="楕円 361">
          <a:extLst>
            <a:ext uri="{FF2B5EF4-FFF2-40B4-BE49-F238E27FC236}">
              <a16:creationId xmlns:a16="http://schemas.microsoft.com/office/drawing/2014/main" xmlns="" id="{37523BE5-6864-4D62-9F5E-B4E203A20474}"/>
            </a:ext>
          </a:extLst>
        </xdr:cNvPr>
        <xdr:cNvSpPr/>
      </xdr:nvSpPr>
      <xdr:spPr>
        <a:xfrm>
          <a:off x="8699500" y="146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86426</xdr:rowOff>
    </xdr:from>
    <xdr:to>
      <xdr:col>50</xdr:col>
      <xdr:colOff>114300</xdr:colOff>
      <xdr:row>85</xdr:row>
      <xdr:rowOff>89946</xdr:rowOff>
    </xdr:to>
    <xdr:cxnSp macro="">
      <xdr:nvCxnSpPr>
        <xdr:cNvPr id="363" name="直線コネクタ 362">
          <a:extLst>
            <a:ext uri="{FF2B5EF4-FFF2-40B4-BE49-F238E27FC236}">
              <a16:creationId xmlns:a16="http://schemas.microsoft.com/office/drawing/2014/main" xmlns="" id="{0D3D9409-EA84-4B5A-A932-B566FBAFC855}"/>
            </a:ext>
          </a:extLst>
        </xdr:cNvPr>
        <xdr:cNvCxnSpPr/>
      </xdr:nvCxnSpPr>
      <xdr:spPr>
        <a:xfrm flipV="1">
          <a:off x="8750300" y="14659676"/>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42072</xdr:rowOff>
    </xdr:from>
    <xdr:to>
      <xdr:col>41</xdr:col>
      <xdr:colOff>101600</xdr:colOff>
      <xdr:row>85</xdr:row>
      <xdr:rowOff>143672</xdr:rowOff>
    </xdr:to>
    <xdr:sp macro="" textlink="">
      <xdr:nvSpPr>
        <xdr:cNvPr id="364" name="楕円 363">
          <a:extLst>
            <a:ext uri="{FF2B5EF4-FFF2-40B4-BE49-F238E27FC236}">
              <a16:creationId xmlns:a16="http://schemas.microsoft.com/office/drawing/2014/main" xmlns="" id="{E6AB79CE-BF30-4BF7-9FB1-EE0DC0C4719E}"/>
            </a:ext>
          </a:extLst>
        </xdr:cNvPr>
        <xdr:cNvSpPr/>
      </xdr:nvSpPr>
      <xdr:spPr>
        <a:xfrm>
          <a:off x="7810500" y="146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89946</xdr:rowOff>
    </xdr:from>
    <xdr:to>
      <xdr:col>45</xdr:col>
      <xdr:colOff>177800</xdr:colOff>
      <xdr:row>85</xdr:row>
      <xdr:rowOff>92872</xdr:rowOff>
    </xdr:to>
    <xdr:cxnSp macro="">
      <xdr:nvCxnSpPr>
        <xdr:cNvPr id="365" name="直線コネクタ 364">
          <a:extLst>
            <a:ext uri="{FF2B5EF4-FFF2-40B4-BE49-F238E27FC236}">
              <a16:creationId xmlns:a16="http://schemas.microsoft.com/office/drawing/2014/main" xmlns="" id="{AA0C04DC-CDAB-48EF-B815-C5C2E76D1B12}"/>
            </a:ext>
          </a:extLst>
        </xdr:cNvPr>
        <xdr:cNvCxnSpPr/>
      </xdr:nvCxnSpPr>
      <xdr:spPr>
        <a:xfrm flipV="1">
          <a:off x="7861300" y="14663196"/>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45593</xdr:rowOff>
    </xdr:from>
    <xdr:to>
      <xdr:col>36</xdr:col>
      <xdr:colOff>165100</xdr:colOff>
      <xdr:row>85</xdr:row>
      <xdr:rowOff>147193</xdr:rowOff>
    </xdr:to>
    <xdr:sp macro="" textlink="">
      <xdr:nvSpPr>
        <xdr:cNvPr id="366" name="楕円 365">
          <a:extLst>
            <a:ext uri="{FF2B5EF4-FFF2-40B4-BE49-F238E27FC236}">
              <a16:creationId xmlns:a16="http://schemas.microsoft.com/office/drawing/2014/main" xmlns="" id="{0233C8A5-EA7B-4F45-8691-5C9F69E29C14}"/>
            </a:ext>
          </a:extLst>
        </xdr:cNvPr>
        <xdr:cNvSpPr/>
      </xdr:nvSpPr>
      <xdr:spPr>
        <a:xfrm>
          <a:off x="6921500" y="146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92872</xdr:rowOff>
    </xdr:from>
    <xdr:to>
      <xdr:col>41</xdr:col>
      <xdr:colOff>50800</xdr:colOff>
      <xdr:row>85</xdr:row>
      <xdr:rowOff>96393</xdr:rowOff>
    </xdr:to>
    <xdr:cxnSp macro="">
      <xdr:nvCxnSpPr>
        <xdr:cNvPr id="367" name="直線コネクタ 366">
          <a:extLst>
            <a:ext uri="{FF2B5EF4-FFF2-40B4-BE49-F238E27FC236}">
              <a16:creationId xmlns:a16="http://schemas.microsoft.com/office/drawing/2014/main" xmlns="" id="{F2AEAA6D-64C1-4599-9136-A534A57CE359}"/>
            </a:ext>
          </a:extLst>
        </xdr:cNvPr>
        <xdr:cNvCxnSpPr/>
      </xdr:nvCxnSpPr>
      <xdr:spPr>
        <a:xfrm flipV="1">
          <a:off x="6972300" y="14666122"/>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68" name="n_1aveValue【公営住宅】&#10;一人当たり面積">
          <a:extLst>
            <a:ext uri="{FF2B5EF4-FFF2-40B4-BE49-F238E27FC236}">
              <a16:creationId xmlns:a16="http://schemas.microsoft.com/office/drawing/2014/main" xmlns="" id="{80298FFE-B68A-4B48-BEDE-9850A306BF4E}"/>
            </a:ext>
          </a:extLst>
        </xdr:cNvPr>
        <xdr:cNvSpPr txBox="1"/>
      </xdr:nvSpPr>
      <xdr:spPr>
        <a:xfrm>
          <a:off x="9391727"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69" name="n_2aveValue【公営住宅】&#10;一人当たり面積">
          <a:extLst>
            <a:ext uri="{FF2B5EF4-FFF2-40B4-BE49-F238E27FC236}">
              <a16:creationId xmlns:a16="http://schemas.microsoft.com/office/drawing/2014/main" xmlns="" id="{193A0017-50EF-4B8D-B460-47B30492F201}"/>
            </a:ext>
          </a:extLst>
        </xdr:cNvPr>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70" name="n_3aveValue【公営住宅】&#10;一人当たり面積">
          <a:extLst>
            <a:ext uri="{FF2B5EF4-FFF2-40B4-BE49-F238E27FC236}">
              <a16:creationId xmlns:a16="http://schemas.microsoft.com/office/drawing/2014/main" xmlns="" id="{457EA7CC-AAF5-475C-A22A-DC93F1E48BD6}"/>
            </a:ext>
          </a:extLst>
        </xdr:cNvPr>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71" name="n_4aveValue【公営住宅】&#10;一人当たり面積">
          <a:extLst>
            <a:ext uri="{FF2B5EF4-FFF2-40B4-BE49-F238E27FC236}">
              <a16:creationId xmlns:a16="http://schemas.microsoft.com/office/drawing/2014/main" xmlns="" id="{AF0F5168-FBFD-478B-9040-3B530E179A1E}"/>
            </a:ext>
          </a:extLst>
        </xdr:cNvPr>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128353</xdr:rowOff>
    </xdr:from>
    <xdr:ext cx="469744" cy="259045"/>
    <xdr:sp macro="" textlink="">
      <xdr:nvSpPr>
        <xdr:cNvPr id="372" name="n_1mainValue【公営住宅】&#10;一人当たり面積">
          <a:extLst>
            <a:ext uri="{FF2B5EF4-FFF2-40B4-BE49-F238E27FC236}">
              <a16:creationId xmlns:a16="http://schemas.microsoft.com/office/drawing/2014/main" xmlns="" id="{5B7B837B-0B29-4BB6-BCAA-1BBB029F2BCD}"/>
            </a:ext>
          </a:extLst>
        </xdr:cNvPr>
        <xdr:cNvSpPr txBox="1"/>
      </xdr:nvSpPr>
      <xdr:spPr>
        <a:xfrm>
          <a:off x="9391727" y="147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131873</xdr:rowOff>
    </xdr:from>
    <xdr:ext cx="469744" cy="259045"/>
    <xdr:sp macro="" textlink="">
      <xdr:nvSpPr>
        <xdr:cNvPr id="373" name="n_2mainValue【公営住宅】&#10;一人当たり面積">
          <a:extLst>
            <a:ext uri="{FF2B5EF4-FFF2-40B4-BE49-F238E27FC236}">
              <a16:creationId xmlns:a16="http://schemas.microsoft.com/office/drawing/2014/main" xmlns="" id="{C5D8EE91-8A57-40F2-9A86-EA1824DF02A9}"/>
            </a:ext>
          </a:extLst>
        </xdr:cNvPr>
        <xdr:cNvSpPr txBox="1"/>
      </xdr:nvSpPr>
      <xdr:spPr>
        <a:xfrm>
          <a:off x="8515427" y="1470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134799</xdr:rowOff>
    </xdr:from>
    <xdr:ext cx="469744" cy="259045"/>
    <xdr:sp macro="" textlink="">
      <xdr:nvSpPr>
        <xdr:cNvPr id="374" name="n_3mainValue【公営住宅】&#10;一人当たり面積">
          <a:extLst>
            <a:ext uri="{FF2B5EF4-FFF2-40B4-BE49-F238E27FC236}">
              <a16:creationId xmlns:a16="http://schemas.microsoft.com/office/drawing/2014/main" xmlns="" id="{1E2E5C5C-E74A-49B4-9290-FB38F42C2DCB}"/>
            </a:ext>
          </a:extLst>
        </xdr:cNvPr>
        <xdr:cNvSpPr txBox="1"/>
      </xdr:nvSpPr>
      <xdr:spPr>
        <a:xfrm>
          <a:off x="7626427" y="1470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138320</xdr:rowOff>
    </xdr:from>
    <xdr:ext cx="469744" cy="259045"/>
    <xdr:sp macro="" textlink="">
      <xdr:nvSpPr>
        <xdr:cNvPr id="375" name="n_4mainValue【公営住宅】&#10;一人当たり面積">
          <a:extLst>
            <a:ext uri="{FF2B5EF4-FFF2-40B4-BE49-F238E27FC236}">
              <a16:creationId xmlns:a16="http://schemas.microsoft.com/office/drawing/2014/main" xmlns="" id="{86A7F38D-192D-4BAE-BAD5-8C29EB6DF870}"/>
            </a:ext>
          </a:extLst>
        </xdr:cNvPr>
        <xdr:cNvSpPr txBox="1"/>
      </xdr:nvSpPr>
      <xdr:spPr>
        <a:xfrm>
          <a:off x="6737427" y="147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xmlns="" id="{8992EEF7-AEA8-44FF-B127-68CC4A4E7A8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xmlns="" id="{728E9B28-68FA-4013-AF39-236C272720C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xmlns="" id="{2AD05E4F-FD5D-4778-B7A5-347E0B36E7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xmlns="" id="{5E57070B-5569-407E-B7DE-9B38835E448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xmlns="" id="{D92088D9-0CAC-435A-9890-64539346FB0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xmlns="" id="{3200184E-ED93-4609-B2BA-C7E538223E2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xmlns="" id="{36498C74-6F2E-405E-8EDD-31555B2FE64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xmlns="" id="{A093788D-407C-4E6F-A659-14E8B025284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xmlns="" id="{584E3C2F-49F9-45EC-88D9-AC26A0B08E5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xmlns="" id="{C20244F1-32E5-4A01-88C9-5A664130CB3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xmlns="" id="{C4480C35-690B-4C0C-A958-D0019C3188A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a:extLst>
            <a:ext uri="{FF2B5EF4-FFF2-40B4-BE49-F238E27FC236}">
              <a16:creationId xmlns:a16="http://schemas.microsoft.com/office/drawing/2014/main" xmlns="" id="{4726E203-526A-49E6-91A0-7F4D2B89ED4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8" name="テキスト ボックス 387">
          <a:extLst>
            <a:ext uri="{FF2B5EF4-FFF2-40B4-BE49-F238E27FC236}">
              <a16:creationId xmlns:a16="http://schemas.microsoft.com/office/drawing/2014/main" xmlns="" id="{2689FD9A-CC68-4CF5-90B3-28D7FEA5C19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a:extLst>
            <a:ext uri="{FF2B5EF4-FFF2-40B4-BE49-F238E27FC236}">
              <a16:creationId xmlns:a16="http://schemas.microsoft.com/office/drawing/2014/main" xmlns="" id="{9D3DC830-6CED-47E2-8A86-52DB8A09B06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a:extLst>
            <a:ext uri="{FF2B5EF4-FFF2-40B4-BE49-F238E27FC236}">
              <a16:creationId xmlns:a16="http://schemas.microsoft.com/office/drawing/2014/main" xmlns="" id="{A0CC252C-D92A-4594-89F1-DF4FDA619A9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a:extLst>
            <a:ext uri="{FF2B5EF4-FFF2-40B4-BE49-F238E27FC236}">
              <a16:creationId xmlns:a16="http://schemas.microsoft.com/office/drawing/2014/main" xmlns="" id="{06B14021-A61E-44C3-9AA1-3DC68B929E3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a:extLst>
            <a:ext uri="{FF2B5EF4-FFF2-40B4-BE49-F238E27FC236}">
              <a16:creationId xmlns:a16="http://schemas.microsoft.com/office/drawing/2014/main" xmlns="" id="{C3B54107-C161-427D-B202-46802F39DF8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a:extLst>
            <a:ext uri="{FF2B5EF4-FFF2-40B4-BE49-F238E27FC236}">
              <a16:creationId xmlns:a16="http://schemas.microsoft.com/office/drawing/2014/main" xmlns="" id="{B2ECCEEB-D57D-45BE-AF0E-662AE8E9136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a:extLst>
            <a:ext uri="{FF2B5EF4-FFF2-40B4-BE49-F238E27FC236}">
              <a16:creationId xmlns:a16="http://schemas.microsoft.com/office/drawing/2014/main" xmlns="" id="{5A5AFFF0-F5D8-486A-B4D1-F44CF4C859E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a:extLst>
            <a:ext uri="{FF2B5EF4-FFF2-40B4-BE49-F238E27FC236}">
              <a16:creationId xmlns:a16="http://schemas.microsoft.com/office/drawing/2014/main" xmlns="" id="{98CBA7B6-D264-4502-B2D6-BFBC712348E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a:extLst>
            <a:ext uri="{FF2B5EF4-FFF2-40B4-BE49-F238E27FC236}">
              <a16:creationId xmlns:a16="http://schemas.microsoft.com/office/drawing/2014/main" xmlns="" id="{8A4EBEA1-5264-4D8E-ACA8-7E256408439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a:extLst>
            <a:ext uri="{FF2B5EF4-FFF2-40B4-BE49-F238E27FC236}">
              <a16:creationId xmlns:a16="http://schemas.microsoft.com/office/drawing/2014/main" xmlns="" id="{7101E4BA-E619-412A-8744-4E1BB7F8204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8" name="テキスト ボックス 397">
          <a:extLst>
            <a:ext uri="{FF2B5EF4-FFF2-40B4-BE49-F238E27FC236}">
              <a16:creationId xmlns:a16="http://schemas.microsoft.com/office/drawing/2014/main" xmlns="" id="{2874B1B3-77D3-4080-9980-EA462BF20ED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xmlns="" id="{1CD38A7B-CE98-4828-BDD5-ACF001D4279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xmlns="" id="{67E5A4A2-EE47-46C0-AB64-41273CCA872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30480</xdr:rowOff>
    </xdr:to>
    <xdr:cxnSp macro="">
      <xdr:nvCxnSpPr>
        <xdr:cNvPr id="401" name="直線コネクタ 400">
          <a:extLst>
            <a:ext uri="{FF2B5EF4-FFF2-40B4-BE49-F238E27FC236}">
              <a16:creationId xmlns:a16="http://schemas.microsoft.com/office/drawing/2014/main" xmlns="" id="{A47ED373-6E66-4A61-BCEB-191416A2D6E0}"/>
            </a:ext>
          </a:extLst>
        </xdr:cNvPr>
        <xdr:cNvCxnSpPr/>
      </xdr:nvCxnSpPr>
      <xdr:spPr>
        <a:xfrm flipV="1">
          <a:off x="4634865" y="172212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2" name="【港湾・漁港】&#10;有形固定資産減価償却率最小値テキスト">
          <a:extLst>
            <a:ext uri="{FF2B5EF4-FFF2-40B4-BE49-F238E27FC236}">
              <a16:creationId xmlns:a16="http://schemas.microsoft.com/office/drawing/2014/main" xmlns="" id="{5C0748DB-6DE6-42DF-8088-F5F24717B634}"/>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3" name="直線コネクタ 402">
          <a:extLst>
            <a:ext uri="{FF2B5EF4-FFF2-40B4-BE49-F238E27FC236}">
              <a16:creationId xmlns:a16="http://schemas.microsoft.com/office/drawing/2014/main" xmlns="" id="{9BCA8DF4-7398-4A41-BD3A-3C0772341938}"/>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4" name="【港湾・漁港】&#10;有形固定資産減価償却率最大値テキスト">
          <a:extLst>
            <a:ext uri="{FF2B5EF4-FFF2-40B4-BE49-F238E27FC236}">
              <a16:creationId xmlns:a16="http://schemas.microsoft.com/office/drawing/2014/main" xmlns="" id="{903C77A4-28E3-408E-93B1-CD7E214EE4DC}"/>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5" name="直線コネクタ 404">
          <a:extLst>
            <a:ext uri="{FF2B5EF4-FFF2-40B4-BE49-F238E27FC236}">
              <a16:creationId xmlns:a16="http://schemas.microsoft.com/office/drawing/2014/main" xmlns="" id="{95C990CD-A548-4476-8ADD-519A905508EA}"/>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6" name="【港湾・漁港】&#10;有形固定資産減価償却率平均値テキスト">
          <a:extLst>
            <a:ext uri="{FF2B5EF4-FFF2-40B4-BE49-F238E27FC236}">
              <a16:creationId xmlns:a16="http://schemas.microsoft.com/office/drawing/2014/main" xmlns="" id="{983AC7C9-620F-4BFF-B68A-C9CC55F82D53}"/>
            </a:ext>
          </a:extLst>
        </xdr:cNvPr>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07" name="フローチャート: 判断 406">
          <a:extLst>
            <a:ext uri="{FF2B5EF4-FFF2-40B4-BE49-F238E27FC236}">
              <a16:creationId xmlns:a16="http://schemas.microsoft.com/office/drawing/2014/main" xmlns="" id="{88CD1B33-2324-4FBF-ACFA-EA2F8D16DB04}"/>
            </a:ext>
          </a:extLst>
        </xdr:cNvPr>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08" name="フローチャート: 判断 407">
          <a:extLst>
            <a:ext uri="{FF2B5EF4-FFF2-40B4-BE49-F238E27FC236}">
              <a16:creationId xmlns:a16="http://schemas.microsoft.com/office/drawing/2014/main" xmlns="" id="{6C9914A8-9D24-45B7-9142-B24E2C55E71B}"/>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22134</xdr:rowOff>
    </xdr:from>
    <xdr:to>
      <xdr:col>15</xdr:col>
      <xdr:colOff>101600</xdr:colOff>
      <xdr:row>104</xdr:row>
      <xdr:rowOff>123734</xdr:rowOff>
    </xdr:to>
    <xdr:sp macro="" textlink="">
      <xdr:nvSpPr>
        <xdr:cNvPr id="409" name="フローチャート: 判断 408">
          <a:extLst>
            <a:ext uri="{FF2B5EF4-FFF2-40B4-BE49-F238E27FC236}">
              <a16:creationId xmlns:a16="http://schemas.microsoft.com/office/drawing/2014/main" xmlns="" id="{1EAA7AA1-6AE6-4846-A6B5-8B71C3AA5834}"/>
            </a:ext>
          </a:extLst>
        </xdr:cNvPr>
        <xdr:cNvSpPr/>
      </xdr:nvSpPr>
      <xdr:spPr>
        <a:xfrm>
          <a:off x="2857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10" name="フローチャート: 判断 409">
          <a:extLst>
            <a:ext uri="{FF2B5EF4-FFF2-40B4-BE49-F238E27FC236}">
              <a16:creationId xmlns:a16="http://schemas.microsoft.com/office/drawing/2014/main" xmlns="" id="{85A9174B-A1F5-49AA-83FC-98545E335182}"/>
            </a:ext>
          </a:extLst>
        </xdr:cNvPr>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133169</xdr:rowOff>
    </xdr:from>
    <xdr:to>
      <xdr:col>6</xdr:col>
      <xdr:colOff>38100</xdr:colOff>
      <xdr:row>104</xdr:row>
      <xdr:rowOff>63319</xdr:rowOff>
    </xdr:to>
    <xdr:sp macro="" textlink="">
      <xdr:nvSpPr>
        <xdr:cNvPr id="411" name="フローチャート: 判断 410">
          <a:extLst>
            <a:ext uri="{FF2B5EF4-FFF2-40B4-BE49-F238E27FC236}">
              <a16:creationId xmlns:a16="http://schemas.microsoft.com/office/drawing/2014/main" xmlns="" id="{7B6E6114-EEF9-485B-9F17-F813690270F2}"/>
            </a:ext>
          </a:extLst>
        </xdr:cNvPr>
        <xdr:cNvSpPr/>
      </xdr:nvSpPr>
      <xdr:spPr>
        <a:xfrm>
          <a:off x="1079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E6B1FE46-5249-4199-B5C4-22629DD27A9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8F04A4ED-18E0-4C76-9353-C3B27312EE9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1E414917-4708-472F-B2D8-FF8C5C54EAE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3C6C45EA-0C15-4009-B986-094F839E985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B88C2500-75C2-40AD-8E67-A3AC68FBFFA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151130</xdr:rowOff>
    </xdr:from>
    <xdr:to>
      <xdr:col>24</xdr:col>
      <xdr:colOff>114300</xdr:colOff>
      <xdr:row>109</xdr:row>
      <xdr:rowOff>81280</xdr:rowOff>
    </xdr:to>
    <xdr:sp macro="" textlink="">
      <xdr:nvSpPr>
        <xdr:cNvPr id="417" name="楕円 416">
          <a:extLst>
            <a:ext uri="{FF2B5EF4-FFF2-40B4-BE49-F238E27FC236}">
              <a16:creationId xmlns:a16="http://schemas.microsoft.com/office/drawing/2014/main" xmlns="" id="{B677E957-3CCC-46DB-930B-9A820D83F27C}"/>
            </a:ext>
          </a:extLst>
        </xdr:cNvPr>
        <xdr:cNvSpPr/>
      </xdr:nvSpPr>
      <xdr:spPr>
        <a:xfrm>
          <a:off x="45847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66057</xdr:rowOff>
    </xdr:from>
    <xdr:ext cx="405111" cy="259045"/>
    <xdr:sp macro="" textlink="">
      <xdr:nvSpPr>
        <xdr:cNvPr id="418" name="【港湾・漁港】&#10;有形固定資産減価償却率該当値テキスト">
          <a:extLst>
            <a:ext uri="{FF2B5EF4-FFF2-40B4-BE49-F238E27FC236}">
              <a16:creationId xmlns:a16="http://schemas.microsoft.com/office/drawing/2014/main" xmlns="" id="{271018FA-9349-45D0-92E7-FFC77108BC3A}"/>
            </a:ext>
          </a:extLst>
        </xdr:cNvPr>
        <xdr:cNvSpPr txBox="1"/>
      </xdr:nvSpPr>
      <xdr:spPr>
        <a:xfrm>
          <a:off x="4673600" y="185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147864</xdr:rowOff>
    </xdr:from>
    <xdr:to>
      <xdr:col>20</xdr:col>
      <xdr:colOff>38100</xdr:colOff>
      <xdr:row>109</xdr:row>
      <xdr:rowOff>78014</xdr:rowOff>
    </xdr:to>
    <xdr:sp macro="" textlink="">
      <xdr:nvSpPr>
        <xdr:cNvPr id="419" name="楕円 418">
          <a:extLst>
            <a:ext uri="{FF2B5EF4-FFF2-40B4-BE49-F238E27FC236}">
              <a16:creationId xmlns:a16="http://schemas.microsoft.com/office/drawing/2014/main" xmlns="" id="{A4D259BA-96BE-4C44-8C94-D386D7B462F0}"/>
            </a:ext>
          </a:extLst>
        </xdr:cNvPr>
        <xdr:cNvSpPr/>
      </xdr:nvSpPr>
      <xdr:spPr>
        <a:xfrm>
          <a:off x="3746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27214</xdr:rowOff>
    </xdr:from>
    <xdr:to>
      <xdr:col>24</xdr:col>
      <xdr:colOff>63500</xdr:colOff>
      <xdr:row>109</xdr:row>
      <xdr:rowOff>30480</xdr:rowOff>
    </xdr:to>
    <xdr:cxnSp macro="">
      <xdr:nvCxnSpPr>
        <xdr:cNvPr id="420" name="直線コネクタ 419">
          <a:extLst>
            <a:ext uri="{FF2B5EF4-FFF2-40B4-BE49-F238E27FC236}">
              <a16:creationId xmlns:a16="http://schemas.microsoft.com/office/drawing/2014/main" xmlns="" id="{3AD470B6-A54B-4424-AA1A-2426BEA719D3}"/>
            </a:ext>
          </a:extLst>
        </xdr:cNvPr>
        <xdr:cNvCxnSpPr/>
      </xdr:nvCxnSpPr>
      <xdr:spPr>
        <a:xfrm>
          <a:off x="3797300" y="1871526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142966</xdr:rowOff>
    </xdr:from>
    <xdr:to>
      <xdr:col>15</xdr:col>
      <xdr:colOff>101600</xdr:colOff>
      <xdr:row>109</xdr:row>
      <xdr:rowOff>73116</xdr:rowOff>
    </xdr:to>
    <xdr:sp macro="" textlink="">
      <xdr:nvSpPr>
        <xdr:cNvPr id="421" name="楕円 420">
          <a:extLst>
            <a:ext uri="{FF2B5EF4-FFF2-40B4-BE49-F238E27FC236}">
              <a16:creationId xmlns:a16="http://schemas.microsoft.com/office/drawing/2014/main" xmlns="" id="{4C1064C7-726D-4D79-834D-8DB2958E9C94}"/>
            </a:ext>
          </a:extLst>
        </xdr:cNvPr>
        <xdr:cNvSpPr/>
      </xdr:nvSpPr>
      <xdr:spPr>
        <a:xfrm>
          <a:off x="2857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22316</xdr:rowOff>
    </xdr:from>
    <xdr:to>
      <xdr:col>19</xdr:col>
      <xdr:colOff>177800</xdr:colOff>
      <xdr:row>109</xdr:row>
      <xdr:rowOff>27214</xdr:rowOff>
    </xdr:to>
    <xdr:cxnSp macro="">
      <xdr:nvCxnSpPr>
        <xdr:cNvPr id="422" name="直線コネクタ 421">
          <a:extLst>
            <a:ext uri="{FF2B5EF4-FFF2-40B4-BE49-F238E27FC236}">
              <a16:creationId xmlns:a16="http://schemas.microsoft.com/office/drawing/2014/main" xmlns="" id="{3F0EB74A-326F-4D8B-AAA9-E9A2F2CD706D}"/>
            </a:ext>
          </a:extLst>
        </xdr:cNvPr>
        <xdr:cNvCxnSpPr/>
      </xdr:nvCxnSpPr>
      <xdr:spPr>
        <a:xfrm>
          <a:off x="2908300" y="1871036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138068</xdr:rowOff>
    </xdr:from>
    <xdr:to>
      <xdr:col>10</xdr:col>
      <xdr:colOff>165100</xdr:colOff>
      <xdr:row>109</xdr:row>
      <xdr:rowOff>68218</xdr:rowOff>
    </xdr:to>
    <xdr:sp macro="" textlink="">
      <xdr:nvSpPr>
        <xdr:cNvPr id="423" name="楕円 422">
          <a:extLst>
            <a:ext uri="{FF2B5EF4-FFF2-40B4-BE49-F238E27FC236}">
              <a16:creationId xmlns:a16="http://schemas.microsoft.com/office/drawing/2014/main" xmlns="" id="{A607672E-B58C-46E4-9F38-581034F1CCB4}"/>
            </a:ext>
          </a:extLst>
        </xdr:cNvPr>
        <xdr:cNvSpPr/>
      </xdr:nvSpPr>
      <xdr:spPr>
        <a:xfrm>
          <a:off x="1968500" y="186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17418</xdr:rowOff>
    </xdr:from>
    <xdr:to>
      <xdr:col>15</xdr:col>
      <xdr:colOff>50800</xdr:colOff>
      <xdr:row>109</xdr:row>
      <xdr:rowOff>22316</xdr:rowOff>
    </xdr:to>
    <xdr:cxnSp macro="">
      <xdr:nvCxnSpPr>
        <xdr:cNvPr id="424" name="直線コネクタ 423">
          <a:extLst>
            <a:ext uri="{FF2B5EF4-FFF2-40B4-BE49-F238E27FC236}">
              <a16:creationId xmlns:a16="http://schemas.microsoft.com/office/drawing/2014/main" xmlns="" id="{E7DDACBF-6761-4EC2-8567-2F5D2708DE96}"/>
            </a:ext>
          </a:extLst>
        </xdr:cNvPr>
        <xdr:cNvCxnSpPr/>
      </xdr:nvCxnSpPr>
      <xdr:spPr>
        <a:xfrm>
          <a:off x="2019300" y="1870546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133169</xdr:rowOff>
    </xdr:from>
    <xdr:to>
      <xdr:col>6</xdr:col>
      <xdr:colOff>38100</xdr:colOff>
      <xdr:row>109</xdr:row>
      <xdr:rowOff>63319</xdr:rowOff>
    </xdr:to>
    <xdr:sp macro="" textlink="">
      <xdr:nvSpPr>
        <xdr:cNvPr id="425" name="楕円 424">
          <a:extLst>
            <a:ext uri="{FF2B5EF4-FFF2-40B4-BE49-F238E27FC236}">
              <a16:creationId xmlns:a16="http://schemas.microsoft.com/office/drawing/2014/main" xmlns="" id="{249E27BA-685A-442A-B34D-45F596AEBF96}"/>
            </a:ext>
          </a:extLst>
        </xdr:cNvPr>
        <xdr:cNvSpPr/>
      </xdr:nvSpPr>
      <xdr:spPr>
        <a:xfrm>
          <a:off x="1079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12519</xdr:rowOff>
    </xdr:from>
    <xdr:to>
      <xdr:col>10</xdr:col>
      <xdr:colOff>114300</xdr:colOff>
      <xdr:row>109</xdr:row>
      <xdr:rowOff>17418</xdr:rowOff>
    </xdr:to>
    <xdr:cxnSp macro="">
      <xdr:nvCxnSpPr>
        <xdr:cNvPr id="426" name="直線コネクタ 425">
          <a:extLst>
            <a:ext uri="{FF2B5EF4-FFF2-40B4-BE49-F238E27FC236}">
              <a16:creationId xmlns:a16="http://schemas.microsoft.com/office/drawing/2014/main" xmlns="" id="{5841DB8A-2058-493E-9B96-7854FB0D2A8D}"/>
            </a:ext>
          </a:extLst>
        </xdr:cNvPr>
        <xdr:cNvCxnSpPr/>
      </xdr:nvCxnSpPr>
      <xdr:spPr>
        <a:xfrm>
          <a:off x="1130300" y="1870056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27" name="n_1aveValue【港湾・漁港】&#10;有形固定資産減価償却率">
          <a:extLst>
            <a:ext uri="{FF2B5EF4-FFF2-40B4-BE49-F238E27FC236}">
              <a16:creationId xmlns:a16="http://schemas.microsoft.com/office/drawing/2014/main" xmlns="" id="{A66F7D2A-5426-441C-8539-2CC5F855CB72}"/>
            </a:ext>
          </a:extLst>
        </xdr:cNvPr>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140261</xdr:rowOff>
    </xdr:from>
    <xdr:ext cx="405111" cy="259045"/>
    <xdr:sp macro="" textlink="">
      <xdr:nvSpPr>
        <xdr:cNvPr id="428" name="n_2aveValue【港湾・漁港】&#10;有形固定資産減価償却率">
          <a:extLst>
            <a:ext uri="{FF2B5EF4-FFF2-40B4-BE49-F238E27FC236}">
              <a16:creationId xmlns:a16="http://schemas.microsoft.com/office/drawing/2014/main" xmlns="" id="{8B610821-586C-4C02-B1B6-E461E773BB8F}"/>
            </a:ext>
          </a:extLst>
        </xdr:cNvPr>
        <xdr:cNvSpPr txBox="1"/>
      </xdr:nvSpPr>
      <xdr:spPr>
        <a:xfrm>
          <a:off x="2705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429" name="n_3aveValue【港湾・漁港】&#10;有形固定資産減価償却率">
          <a:extLst>
            <a:ext uri="{FF2B5EF4-FFF2-40B4-BE49-F238E27FC236}">
              <a16:creationId xmlns:a16="http://schemas.microsoft.com/office/drawing/2014/main" xmlns="" id="{1B2DEE23-983C-4C3B-A4DA-762C4B4D4239}"/>
            </a:ext>
          </a:extLst>
        </xdr:cNvPr>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79846</xdr:rowOff>
    </xdr:from>
    <xdr:ext cx="405111" cy="259045"/>
    <xdr:sp macro="" textlink="">
      <xdr:nvSpPr>
        <xdr:cNvPr id="430" name="n_4aveValue【港湾・漁港】&#10;有形固定資産減価償却率">
          <a:extLst>
            <a:ext uri="{FF2B5EF4-FFF2-40B4-BE49-F238E27FC236}">
              <a16:creationId xmlns:a16="http://schemas.microsoft.com/office/drawing/2014/main" xmlns="" id="{9786A687-2D81-4D79-B8BB-7F40C3DA8B8D}"/>
            </a:ext>
          </a:extLst>
        </xdr:cNvPr>
        <xdr:cNvSpPr txBox="1"/>
      </xdr:nvSpPr>
      <xdr:spPr>
        <a:xfrm>
          <a:off x="927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69141</xdr:rowOff>
    </xdr:from>
    <xdr:ext cx="405111" cy="259045"/>
    <xdr:sp macro="" textlink="">
      <xdr:nvSpPr>
        <xdr:cNvPr id="431" name="n_1mainValue【港湾・漁港】&#10;有形固定資産減価償却率">
          <a:extLst>
            <a:ext uri="{FF2B5EF4-FFF2-40B4-BE49-F238E27FC236}">
              <a16:creationId xmlns:a16="http://schemas.microsoft.com/office/drawing/2014/main" xmlns="" id="{D4418A75-274C-4B9D-8FEB-85C8672579EA}"/>
            </a:ext>
          </a:extLst>
        </xdr:cNvPr>
        <xdr:cNvSpPr txBox="1"/>
      </xdr:nvSpPr>
      <xdr:spPr>
        <a:xfrm>
          <a:off x="35820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64243</xdr:rowOff>
    </xdr:from>
    <xdr:ext cx="405111" cy="259045"/>
    <xdr:sp macro="" textlink="">
      <xdr:nvSpPr>
        <xdr:cNvPr id="432" name="n_2mainValue【港湾・漁港】&#10;有形固定資産減価償却率">
          <a:extLst>
            <a:ext uri="{FF2B5EF4-FFF2-40B4-BE49-F238E27FC236}">
              <a16:creationId xmlns:a16="http://schemas.microsoft.com/office/drawing/2014/main" xmlns="" id="{2A688ABA-1862-4F12-A80F-C1178CD3815E}"/>
            </a:ext>
          </a:extLst>
        </xdr:cNvPr>
        <xdr:cNvSpPr txBox="1"/>
      </xdr:nvSpPr>
      <xdr:spPr>
        <a:xfrm>
          <a:off x="2705744" y="187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59345</xdr:rowOff>
    </xdr:from>
    <xdr:ext cx="405111" cy="259045"/>
    <xdr:sp macro="" textlink="">
      <xdr:nvSpPr>
        <xdr:cNvPr id="433" name="n_3mainValue【港湾・漁港】&#10;有形固定資産減価償却率">
          <a:extLst>
            <a:ext uri="{FF2B5EF4-FFF2-40B4-BE49-F238E27FC236}">
              <a16:creationId xmlns:a16="http://schemas.microsoft.com/office/drawing/2014/main" xmlns="" id="{04FA6029-88FE-4058-B33A-F81D20079E20}"/>
            </a:ext>
          </a:extLst>
        </xdr:cNvPr>
        <xdr:cNvSpPr txBox="1"/>
      </xdr:nvSpPr>
      <xdr:spPr>
        <a:xfrm>
          <a:off x="1816744" y="1874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54446</xdr:rowOff>
    </xdr:from>
    <xdr:ext cx="405111" cy="259045"/>
    <xdr:sp macro="" textlink="">
      <xdr:nvSpPr>
        <xdr:cNvPr id="434" name="n_4mainValue【港湾・漁港】&#10;有形固定資産減価償却率">
          <a:extLst>
            <a:ext uri="{FF2B5EF4-FFF2-40B4-BE49-F238E27FC236}">
              <a16:creationId xmlns:a16="http://schemas.microsoft.com/office/drawing/2014/main" xmlns="" id="{2897343C-8551-4683-8F64-661A82B8FA30}"/>
            </a:ext>
          </a:extLst>
        </xdr:cNvPr>
        <xdr:cNvSpPr txBox="1"/>
      </xdr:nvSpPr>
      <xdr:spPr>
        <a:xfrm>
          <a:off x="927744" y="1874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xmlns="" id="{E347DF96-9310-420D-9599-94F79A4B611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xmlns="" id="{F4319FAA-3A81-44B0-9911-7A07CA0843C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xmlns="" id="{42530E03-ADAB-4F3A-8BF1-F72A81F4147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xmlns="" id="{912C46F1-26A1-4A67-9169-EDC5348D36D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xmlns="" id="{9401AC86-AD74-401E-B139-5AD42B49549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xmlns="" id="{51972D8E-983C-4C54-AB3D-CB857451E9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xmlns="" id="{7CDA631A-E027-4FD4-AA9C-3B65BE74223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xmlns="" id="{0D0D3929-1880-412B-86B3-89C79BA6514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xmlns="" id="{C928BFBF-0614-4267-A4F5-E34BC4C043E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xmlns="" id="{1B97435F-CF96-49E5-86B3-06C94D53435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xmlns="" id="{69A92ED2-11AE-4BEC-A3D8-3795DE0D438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a:extLst>
            <a:ext uri="{FF2B5EF4-FFF2-40B4-BE49-F238E27FC236}">
              <a16:creationId xmlns:a16="http://schemas.microsoft.com/office/drawing/2014/main" xmlns="" id="{5B48E7E0-C67F-4865-8F6D-FBA49619C80A}"/>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xmlns="" id="{26F274BE-A830-424B-98DA-F4F35E090F1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8" name="テキスト ボックス 447">
          <a:extLst>
            <a:ext uri="{FF2B5EF4-FFF2-40B4-BE49-F238E27FC236}">
              <a16:creationId xmlns:a16="http://schemas.microsoft.com/office/drawing/2014/main" xmlns="" id="{3CD66DA8-E85F-4732-9CD9-A2940E821EAC}"/>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xmlns="" id="{A4A9BCA8-025B-4AF9-9085-01D99E03F0B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0" name="テキスト ボックス 449">
          <a:extLst>
            <a:ext uri="{FF2B5EF4-FFF2-40B4-BE49-F238E27FC236}">
              <a16:creationId xmlns:a16="http://schemas.microsoft.com/office/drawing/2014/main" xmlns="" id="{B1546718-9445-4576-B4F2-052C9F02F8E1}"/>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xmlns="" id="{6D2061B4-21A1-4079-B1B9-CA0279C2CD3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2" name="テキスト ボックス 451">
          <a:extLst>
            <a:ext uri="{FF2B5EF4-FFF2-40B4-BE49-F238E27FC236}">
              <a16:creationId xmlns:a16="http://schemas.microsoft.com/office/drawing/2014/main" xmlns="" id="{2A8738D8-3DDA-4E48-BE85-12D3E65A6EB7}"/>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xmlns="" id="{277DD2DD-2455-419E-91A8-2021898B2DD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54" name="テキスト ボックス 453">
          <a:extLst>
            <a:ext uri="{FF2B5EF4-FFF2-40B4-BE49-F238E27FC236}">
              <a16:creationId xmlns:a16="http://schemas.microsoft.com/office/drawing/2014/main" xmlns="" id="{6D557DBE-A90B-45F2-90EC-9875FB121E15}"/>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xmlns="" id="{E3E8A5BB-5469-4C6E-A199-28CC85F83B8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6" name="テキスト ボックス 455">
          <a:extLst>
            <a:ext uri="{FF2B5EF4-FFF2-40B4-BE49-F238E27FC236}">
              <a16:creationId xmlns:a16="http://schemas.microsoft.com/office/drawing/2014/main" xmlns="" id="{CB0C0E30-91B6-44CF-B689-4051DBE341CF}"/>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xmlns="" id="{9C59259B-B288-4AEE-9C7F-7666DB6E4E7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130699</xdr:rowOff>
    </xdr:from>
    <xdr:to>
      <xdr:col>54</xdr:col>
      <xdr:colOff>189865</xdr:colOff>
      <xdr:row>108</xdr:row>
      <xdr:rowOff>152333</xdr:rowOff>
    </xdr:to>
    <xdr:cxnSp macro="">
      <xdr:nvCxnSpPr>
        <xdr:cNvPr id="458" name="直線コネクタ 457">
          <a:extLst>
            <a:ext uri="{FF2B5EF4-FFF2-40B4-BE49-F238E27FC236}">
              <a16:creationId xmlns:a16="http://schemas.microsoft.com/office/drawing/2014/main" xmlns="" id="{FAEF0D36-AB85-4674-99CB-307247E572F0}"/>
            </a:ext>
          </a:extLst>
        </xdr:cNvPr>
        <xdr:cNvCxnSpPr/>
      </xdr:nvCxnSpPr>
      <xdr:spPr>
        <a:xfrm flipV="1">
          <a:off x="10476865" y="17104249"/>
          <a:ext cx="0" cy="156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59" name="【港湾・漁港】&#10;一人当たり有形固定資産（償却資産）額最小値テキスト">
          <a:extLst>
            <a:ext uri="{FF2B5EF4-FFF2-40B4-BE49-F238E27FC236}">
              <a16:creationId xmlns:a16="http://schemas.microsoft.com/office/drawing/2014/main" xmlns="" id="{C53BBD1C-5E27-48AC-BF25-02C8BE8FC660}"/>
            </a:ext>
          </a:extLst>
        </xdr:cNvPr>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60" name="直線コネクタ 459">
          <a:extLst>
            <a:ext uri="{FF2B5EF4-FFF2-40B4-BE49-F238E27FC236}">
              <a16:creationId xmlns:a16="http://schemas.microsoft.com/office/drawing/2014/main" xmlns="" id="{6C61FB40-0641-4F71-926C-DC7B14088787}"/>
            </a:ext>
          </a:extLst>
        </xdr:cNvPr>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77376</xdr:rowOff>
    </xdr:from>
    <xdr:ext cx="754822" cy="259045"/>
    <xdr:sp macro="" textlink="">
      <xdr:nvSpPr>
        <xdr:cNvPr id="461" name="【港湾・漁港】&#10;一人当たり有形固定資産（償却資産）額最大値テキスト">
          <a:extLst>
            <a:ext uri="{FF2B5EF4-FFF2-40B4-BE49-F238E27FC236}">
              <a16:creationId xmlns:a16="http://schemas.microsoft.com/office/drawing/2014/main" xmlns="" id="{D0D7A1B2-1351-45EB-BDAA-DA56EA3F6355}"/>
            </a:ext>
          </a:extLst>
        </xdr:cNvPr>
        <xdr:cNvSpPr txBox="1"/>
      </xdr:nvSpPr>
      <xdr:spPr>
        <a:xfrm>
          <a:off x="10515600" y="168794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82,139,148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130699</xdr:rowOff>
    </xdr:from>
    <xdr:to>
      <xdr:col>55</xdr:col>
      <xdr:colOff>88900</xdr:colOff>
      <xdr:row>99</xdr:row>
      <xdr:rowOff>130699</xdr:rowOff>
    </xdr:to>
    <xdr:cxnSp macro="">
      <xdr:nvCxnSpPr>
        <xdr:cNvPr id="462" name="直線コネクタ 461">
          <a:extLst>
            <a:ext uri="{FF2B5EF4-FFF2-40B4-BE49-F238E27FC236}">
              <a16:creationId xmlns:a16="http://schemas.microsoft.com/office/drawing/2014/main" xmlns="" id="{5BE90190-6B15-4E3F-A7A4-6F85BE518AB0}"/>
            </a:ext>
          </a:extLst>
        </xdr:cNvPr>
        <xdr:cNvCxnSpPr/>
      </xdr:nvCxnSpPr>
      <xdr:spPr>
        <a:xfrm>
          <a:off x="10388600" y="17104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66744</xdr:rowOff>
    </xdr:from>
    <xdr:ext cx="690189" cy="259045"/>
    <xdr:sp macro="" textlink="">
      <xdr:nvSpPr>
        <xdr:cNvPr id="463" name="【港湾・漁港】&#10;一人当たり有形固定資産（償却資産）額平均値テキスト">
          <a:extLst>
            <a:ext uri="{FF2B5EF4-FFF2-40B4-BE49-F238E27FC236}">
              <a16:creationId xmlns:a16="http://schemas.microsoft.com/office/drawing/2014/main" xmlns="" id="{7066167B-CD05-4972-9B31-6E65CCF220C3}"/>
            </a:ext>
          </a:extLst>
        </xdr:cNvPr>
        <xdr:cNvSpPr txBox="1"/>
      </xdr:nvSpPr>
      <xdr:spPr>
        <a:xfrm>
          <a:off x="10515600" y="1841189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43867</xdr:rowOff>
    </xdr:from>
    <xdr:to>
      <xdr:col>55</xdr:col>
      <xdr:colOff>50800</xdr:colOff>
      <xdr:row>108</xdr:row>
      <xdr:rowOff>145467</xdr:rowOff>
    </xdr:to>
    <xdr:sp macro="" textlink="">
      <xdr:nvSpPr>
        <xdr:cNvPr id="464" name="フローチャート: 判断 463">
          <a:extLst>
            <a:ext uri="{FF2B5EF4-FFF2-40B4-BE49-F238E27FC236}">
              <a16:creationId xmlns:a16="http://schemas.microsoft.com/office/drawing/2014/main" xmlns="" id="{3242539D-7F63-4918-96D7-77B2DBCC7EF3}"/>
            </a:ext>
          </a:extLst>
        </xdr:cNvPr>
        <xdr:cNvSpPr/>
      </xdr:nvSpPr>
      <xdr:spPr>
        <a:xfrm>
          <a:off x="10426700" y="1856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28350</xdr:rowOff>
    </xdr:from>
    <xdr:to>
      <xdr:col>50</xdr:col>
      <xdr:colOff>165100</xdr:colOff>
      <xdr:row>108</xdr:row>
      <xdr:rowOff>129950</xdr:rowOff>
    </xdr:to>
    <xdr:sp macro="" textlink="">
      <xdr:nvSpPr>
        <xdr:cNvPr id="465" name="フローチャート: 判断 464">
          <a:extLst>
            <a:ext uri="{FF2B5EF4-FFF2-40B4-BE49-F238E27FC236}">
              <a16:creationId xmlns:a16="http://schemas.microsoft.com/office/drawing/2014/main" xmlns="" id="{AFF5827A-AFB6-496A-B047-117D63AC2B88}"/>
            </a:ext>
          </a:extLst>
        </xdr:cNvPr>
        <xdr:cNvSpPr/>
      </xdr:nvSpPr>
      <xdr:spPr>
        <a:xfrm>
          <a:off x="9588500" y="185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22520</xdr:rowOff>
    </xdr:from>
    <xdr:to>
      <xdr:col>46</xdr:col>
      <xdr:colOff>38100</xdr:colOff>
      <xdr:row>108</xdr:row>
      <xdr:rowOff>124120</xdr:rowOff>
    </xdr:to>
    <xdr:sp macro="" textlink="">
      <xdr:nvSpPr>
        <xdr:cNvPr id="466" name="フローチャート: 判断 465">
          <a:extLst>
            <a:ext uri="{FF2B5EF4-FFF2-40B4-BE49-F238E27FC236}">
              <a16:creationId xmlns:a16="http://schemas.microsoft.com/office/drawing/2014/main" xmlns="" id="{E5275D22-1837-4E7B-81ED-02906DB0F324}"/>
            </a:ext>
          </a:extLst>
        </xdr:cNvPr>
        <xdr:cNvSpPr/>
      </xdr:nvSpPr>
      <xdr:spPr>
        <a:xfrm>
          <a:off x="8699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26316</xdr:rowOff>
    </xdr:from>
    <xdr:to>
      <xdr:col>41</xdr:col>
      <xdr:colOff>101600</xdr:colOff>
      <xdr:row>108</xdr:row>
      <xdr:rowOff>127916</xdr:rowOff>
    </xdr:to>
    <xdr:sp macro="" textlink="">
      <xdr:nvSpPr>
        <xdr:cNvPr id="467" name="フローチャート: 判断 466">
          <a:extLst>
            <a:ext uri="{FF2B5EF4-FFF2-40B4-BE49-F238E27FC236}">
              <a16:creationId xmlns:a16="http://schemas.microsoft.com/office/drawing/2014/main" xmlns="" id="{B5528952-C55E-4326-ADC4-E7230C19785B}"/>
            </a:ext>
          </a:extLst>
        </xdr:cNvPr>
        <xdr:cNvSpPr/>
      </xdr:nvSpPr>
      <xdr:spPr>
        <a:xfrm>
          <a:off x="7810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8013</xdr:rowOff>
    </xdr:from>
    <xdr:to>
      <xdr:col>36</xdr:col>
      <xdr:colOff>165100</xdr:colOff>
      <xdr:row>108</xdr:row>
      <xdr:rowOff>109613</xdr:rowOff>
    </xdr:to>
    <xdr:sp macro="" textlink="">
      <xdr:nvSpPr>
        <xdr:cNvPr id="468" name="フローチャート: 判断 467">
          <a:extLst>
            <a:ext uri="{FF2B5EF4-FFF2-40B4-BE49-F238E27FC236}">
              <a16:creationId xmlns:a16="http://schemas.microsoft.com/office/drawing/2014/main" xmlns="" id="{89D33408-AAA4-45A6-BC7E-EAA82C868FE1}"/>
            </a:ext>
          </a:extLst>
        </xdr:cNvPr>
        <xdr:cNvSpPr/>
      </xdr:nvSpPr>
      <xdr:spPr>
        <a:xfrm>
          <a:off x="6921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6E8CC4E0-D358-414B-A23F-8FA480BC7E0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ED99732D-0B8F-4CB0-B270-A7FFCC31D68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xmlns="" id="{1EF58300-4CA4-42DA-AFDB-3D03776CAE7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5B302BC2-A5BC-4DBB-9123-E77234F9886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8422055D-2E85-489B-A9E5-4B1FFC19CCB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99419</xdr:rowOff>
    </xdr:from>
    <xdr:to>
      <xdr:col>55</xdr:col>
      <xdr:colOff>50800</xdr:colOff>
      <xdr:row>109</xdr:row>
      <xdr:rowOff>29569</xdr:rowOff>
    </xdr:to>
    <xdr:sp macro="" textlink="">
      <xdr:nvSpPr>
        <xdr:cNvPr id="474" name="楕円 473">
          <a:extLst>
            <a:ext uri="{FF2B5EF4-FFF2-40B4-BE49-F238E27FC236}">
              <a16:creationId xmlns:a16="http://schemas.microsoft.com/office/drawing/2014/main" xmlns="" id="{2A96DED7-83B1-413D-94DC-35F8EE2A5AE3}"/>
            </a:ext>
          </a:extLst>
        </xdr:cNvPr>
        <xdr:cNvSpPr/>
      </xdr:nvSpPr>
      <xdr:spPr>
        <a:xfrm>
          <a:off x="10426700" y="1861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22296</xdr:rowOff>
    </xdr:from>
    <xdr:ext cx="599010" cy="259045"/>
    <xdr:sp macro="" textlink="">
      <xdr:nvSpPr>
        <xdr:cNvPr id="475" name="【港湾・漁港】&#10;一人当たり有形固定資産（償却資産）額該当値テキスト">
          <a:extLst>
            <a:ext uri="{FF2B5EF4-FFF2-40B4-BE49-F238E27FC236}">
              <a16:creationId xmlns:a16="http://schemas.microsoft.com/office/drawing/2014/main" xmlns="" id="{FBA9D28F-D3DF-4866-ABB1-A3D4281366AC}"/>
            </a:ext>
          </a:extLst>
        </xdr:cNvPr>
        <xdr:cNvSpPr txBox="1"/>
      </xdr:nvSpPr>
      <xdr:spPr>
        <a:xfrm>
          <a:off x="10515600" y="1853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99459</xdr:rowOff>
    </xdr:from>
    <xdr:to>
      <xdr:col>50</xdr:col>
      <xdr:colOff>165100</xdr:colOff>
      <xdr:row>109</xdr:row>
      <xdr:rowOff>29609</xdr:rowOff>
    </xdr:to>
    <xdr:sp macro="" textlink="">
      <xdr:nvSpPr>
        <xdr:cNvPr id="476" name="楕円 475">
          <a:extLst>
            <a:ext uri="{FF2B5EF4-FFF2-40B4-BE49-F238E27FC236}">
              <a16:creationId xmlns:a16="http://schemas.microsoft.com/office/drawing/2014/main" xmlns="" id="{1BF47DE4-26FE-4D78-8BFB-0700A6AC15AC}"/>
            </a:ext>
          </a:extLst>
        </xdr:cNvPr>
        <xdr:cNvSpPr/>
      </xdr:nvSpPr>
      <xdr:spPr>
        <a:xfrm>
          <a:off x="9588500" y="186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150219</xdr:rowOff>
    </xdr:from>
    <xdr:to>
      <xdr:col>55</xdr:col>
      <xdr:colOff>0</xdr:colOff>
      <xdr:row>108</xdr:row>
      <xdr:rowOff>150259</xdr:rowOff>
    </xdr:to>
    <xdr:cxnSp macro="">
      <xdr:nvCxnSpPr>
        <xdr:cNvPr id="477" name="直線コネクタ 476">
          <a:extLst>
            <a:ext uri="{FF2B5EF4-FFF2-40B4-BE49-F238E27FC236}">
              <a16:creationId xmlns:a16="http://schemas.microsoft.com/office/drawing/2014/main" xmlns="" id="{5E42DF7C-E10E-4D77-9CD5-B620B2EC7763}"/>
            </a:ext>
          </a:extLst>
        </xdr:cNvPr>
        <xdr:cNvCxnSpPr/>
      </xdr:nvCxnSpPr>
      <xdr:spPr>
        <a:xfrm flipV="1">
          <a:off x="9639300" y="18666819"/>
          <a:ext cx="8382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99521</xdr:rowOff>
    </xdr:from>
    <xdr:to>
      <xdr:col>46</xdr:col>
      <xdr:colOff>38100</xdr:colOff>
      <xdr:row>109</xdr:row>
      <xdr:rowOff>29671</xdr:rowOff>
    </xdr:to>
    <xdr:sp macro="" textlink="">
      <xdr:nvSpPr>
        <xdr:cNvPr id="478" name="楕円 477">
          <a:extLst>
            <a:ext uri="{FF2B5EF4-FFF2-40B4-BE49-F238E27FC236}">
              <a16:creationId xmlns:a16="http://schemas.microsoft.com/office/drawing/2014/main" xmlns="" id="{5ABE3EF6-2D81-4D9D-9748-8184DC7239F5}"/>
            </a:ext>
          </a:extLst>
        </xdr:cNvPr>
        <xdr:cNvSpPr/>
      </xdr:nvSpPr>
      <xdr:spPr>
        <a:xfrm>
          <a:off x="8699500" y="186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150259</xdr:rowOff>
    </xdr:from>
    <xdr:to>
      <xdr:col>50</xdr:col>
      <xdr:colOff>114300</xdr:colOff>
      <xdr:row>108</xdr:row>
      <xdr:rowOff>150321</xdr:rowOff>
    </xdr:to>
    <xdr:cxnSp macro="">
      <xdr:nvCxnSpPr>
        <xdr:cNvPr id="479" name="直線コネクタ 478">
          <a:extLst>
            <a:ext uri="{FF2B5EF4-FFF2-40B4-BE49-F238E27FC236}">
              <a16:creationId xmlns:a16="http://schemas.microsoft.com/office/drawing/2014/main" xmlns="" id="{D47DE8A9-E955-49A6-A5C1-118C3034B98C}"/>
            </a:ext>
          </a:extLst>
        </xdr:cNvPr>
        <xdr:cNvCxnSpPr/>
      </xdr:nvCxnSpPr>
      <xdr:spPr>
        <a:xfrm flipV="1">
          <a:off x="8750300" y="18666859"/>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99572</xdr:rowOff>
    </xdr:from>
    <xdr:to>
      <xdr:col>41</xdr:col>
      <xdr:colOff>101600</xdr:colOff>
      <xdr:row>109</xdr:row>
      <xdr:rowOff>29722</xdr:rowOff>
    </xdr:to>
    <xdr:sp macro="" textlink="">
      <xdr:nvSpPr>
        <xdr:cNvPr id="480" name="楕円 479">
          <a:extLst>
            <a:ext uri="{FF2B5EF4-FFF2-40B4-BE49-F238E27FC236}">
              <a16:creationId xmlns:a16="http://schemas.microsoft.com/office/drawing/2014/main" xmlns="" id="{BEA3FDC0-EEED-4658-96F6-2BB63E533AB6}"/>
            </a:ext>
          </a:extLst>
        </xdr:cNvPr>
        <xdr:cNvSpPr/>
      </xdr:nvSpPr>
      <xdr:spPr>
        <a:xfrm>
          <a:off x="7810500" y="186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150321</xdr:rowOff>
    </xdr:from>
    <xdr:to>
      <xdr:col>45</xdr:col>
      <xdr:colOff>177800</xdr:colOff>
      <xdr:row>108</xdr:row>
      <xdr:rowOff>150372</xdr:rowOff>
    </xdr:to>
    <xdr:cxnSp macro="">
      <xdr:nvCxnSpPr>
        <xdr:cNvPr id="481" name="直線コネクタ 480">
          <a:extLst>
            <a:ext uri="{FF2B5EF4-FFF2-40B4-BE49-F238E27FC236}">
              <a16:creationId xmlns:a16="http://schemas.microsoft.com/office/drawing/2014/main" xmlns="" id="{B7833ECE-8ED0-41CA-B544-B192D11E4829}"/>
            </a:ext>
          </a:extLst>
        </xdr:cNvPr>
        <xdr:cNvCxnSpPr/>
      </xdr:nvCxnSpPr>
      <xdr:spPr>
        <a:xfrm flipV="1">
          <a:off x="7861300" y="18666921"/>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99633</xdr:rowOff>
    </xdr:from>
    <xdr:to>
      <xdr:col>36</xdr:col>
      <xdr:colOff>165100</xdr:colOff>
      <xdr:row>109</xdr:row>
      <xdr:rowOff>29783</xdr:rowOff>
    </xdr:to>
    <xdr:sp macro="" textlink="">
      <xdr:nvSpPr>
        <xdr:cNvPr id="482" name="楕円 481">
          <a:extLst>
            <a:ext uri="{FF2B5EF4-FFF2-40B4-BE49-F238E27FC236}">
              <a16:creationId xmlns:a16="http://schemas.microsoft.com/office/drawing/2014/main" xmlns="" id="{BA19B9A7-054E-40D9-9B37-CCBF4BDB4E3D}"/>
            </a:ext>
          </a:extLst>
        </xdr:cNvPr>
        <xdr:cNvSpPr/>
      </xdr:nvSpPr>
      <xdr:spPr>
        <a:xfrm>
          <a:off x="6921500" y="1861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150372</xdr:rowOff>
    </xdr:from>
    <xdr:to>
      <xdr:col>41</xdr:col>
      <xdr:colOff>50800</xdr:colOff>
      <xdr:row>108</xdr:row>
      <xdr:rowOff>150433</xdr:rowOff>
    </xdr:to>
    <xdr:cxnSp macro="">
      <xdr:nvCxnSpPr>
        <xdr:cNvPr id="483" name="直線コネクタ 482">
          <a:extLst>
            <a:ext uri="{FF2B5EF4-FFF2-40B4-BE49-F238E27FC236}">
              <a16:creationId xmlns:a16="http://schemas.microsoft.com/office/drawing/2014/main" xmlns="" id="{7F07C3DF-0275-4C9C-BF4F-14D1C4B9B1F9}"/>
            </a:ext>
          </a:extLst>
        </xdr:cNvPr>
        <xdr:cNvCxnSpPr/>
      </xdr:nvCxnSpPr>
      <xdr:spPr>
        <a:xfrm flipV="1">
          <a:off x="6972300" y="18666972"/>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146477</xdr:rowOff>
    </xdr:from>
    <xdr:ext cx="690189" cy="259045"/>
    <xdr:sp macro="" textlink="">
      <xdr:nvSpPr>
        <xdr:cNvPr id="484" name="n_1aveValue【港湾・漁港】&#10;一人当たり有形固定資産（償却資産）額">
          <a:extLst>
            <a:ext uri="{FF2B5EF4-FFF2-40B4-BE49-F238E27FC236}">
              <a16:creationId xmlns:a16="http://schemas.microsoft.com/office/drawing/2014/main" xmlns="" id="{1FFC794C-5CC9-462C-A0FD-2D6ECE0EBB56}"/>
            </a:ext>
          </a:extLst>
        </xdr:cNvPr>
        <xdr:cNvSpPr txBox="1"/>
      </xdr:nvSpPr>
      <xdr:spPr>
        <a:xfrm>
          <a:off x="9281505" y="1832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140647</xdr:rowOff>
    </xdr:from>
    <xdr:ext cx="690189" cy="259045"/>
    <xdr:sp macro="" textlink="">
      <xdr:nvSpPr>
        <xdr:cNvPr id="485" name="n_2aveValue【港湾・漁港】&#10;一人当たり有形固定資産（償却資産）額">
          <a:extLst>
            <a:ext uri="{FF2B5EF4-FFF2-40B4-BE49-F238E27FC236}">
              <a16:creationId xmlns:a16="http://schemas.microsoft.com/office/drawing/2014/main" xmlns="" id="{ED2DBC53-4582-47B2-9E43-6F75EAC88D01}"/>
            </a:ext>
          </a:extLst>
        </xdr:cNvPr>
        <xdr:cNvSpPr txBox="1"/>
      </xdr:nvSpPr>
      <xdr:spPr>
        <a:xfrm>
          <a:off x="8405205" y="183143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144443</xdr:rowOff>
    </xdr:from>
    <xdr:ext cx="690189" cy="259045"/>
    <xdr:sp macro="" textlink="">
      <xdr:nvSpPr>
        <xdr:cNvPr id="486" name="n_3aveValue【港湾・漁港】&#10;一人当たり有形固定資産（償却資産）額">
          <a:extLst>
            <a:ext uri="{FF2B5EF4-FFF2-40B4-BE49-F238E27FC236}">
              <a16:creationId xmlns:a16="http://schemas.microsoft.com/office/drawing/2014/main" xmlns="" id="{A0A6FFFD-A62A-4D26-BCC2-1D1A11E714F7}"/>
            </a:ext>
          </a:extLst>
        </xdr:cNvPr>
        <xdr:cNvSpPr txBox="1"/>
      </xdr:nvSpPr>
      <xdr:spPr>
        <a:xfrm>
          <a:off x="75162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126140</xdr:rowOff>
    </xdr:from>
    <xdr:ext cx="690189" cy="259045"/>
    <xdr:sp macro="" textlink="">
      <xdr:nvSpPr>
        <xdr:cNvPr id="487" name="n_4aveValue【港湾・漁港】&#10;一人当たり有形固定資産（償却資産）額">
          <a:extLst>
            <a:ext uri="{FF2B5EF4-FFF2-40B4-BE49-F238E27FC236}">
              <a16:creationId xmlns:a16="http://schemas.microsoft.com/office/drawing/2014/main" xmlns="" id="{6D683009-03CC-44B7-8791-F24A8BD27158}"/>
            </a:ext>
          </a:extLst>
        </xdr:cNvPr>
        <xdr:cNvSpPr txBox="1"/>
      </xdr:nvSpPr>
      <xdr:spPr>
        <a:xfrm>
          <a:off x="6627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20736</xdr:rowOff>
    </xdr:from>
    <xdr:ext cx="599010" cy="259045"/>
    <xdr:sp macro="" textlink="">
      <xdr:nvSpPr>
        <xdr:cNvPr id="488" name="n_1mainValue【港湾・漁港】&#10;一人当たり有形固定資産（償却資産）額">
          <a:extLst>
            <a:ext uri="{FF2B5EF4-FFF2-40B4-BE49-F238E27FC236}">
              <a16:creationId xmlns:a16="http://schemas.microsoft.com/office/drawing/2014/main" xmlns="" id="{E59EB97E-576B-4503-ADB1-8753F3B8FAE5}"/>
            </a:ext>
          </a:extLst>
        </xdr:cNvPr>
        <xdr:cNvSpPr txBox="1"/>
      </xdr:nvSpPr>
      <xdr:spPr>
        <a:xfrm>
          <a:off x="9327095" y="1870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20798</xdr:rowOff>
    </xdr:from>
    <xdr:ext cx="599010" cy="259045"/>
    <xdr:sp macro="" textlink="">
      <xdr:nvSpPr>
        <xdr:cNvPr id="489" name="n_2mainValue【港湾・漁港】&#10;一人当たり有形固定資産（償却資産）額">
          <a:extLst>
            <a:ext uri="{FF2B5EF4-FFF2-40B4-BE49-F238E27FC236}">
              <a16:creationId xmlns:a16="http://schemas.microsoft.com/office/drawing/2014/main" xmlns="" id="{28B4AD0B-D185-4E9E-977D-C943BDD6E9C6}"/>
            </a:ext>
          </a:extLst>
        </xdr:cNvPr>
        <xdr:cNvSpPr txBox="1"/>
      </xdr:nvSpPr>
      <xdr:spPr>
        <a:xfrm>
          <a:off x="8450795" y="1870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20849</xdr:rowOff>
    </xdr:from>
    <xdr:ext cx="599010" cy="259045"/>
    <xdr:sp macro="" textlink="">
      <xdr:nvSpPr>
        <xdr:cNvPr id="490" name="n_3mainValue【港湾・漁港】&#10;一人当たり有形固定資産（償却資産）額">
          <a:extLst>
            <a:ext uri="{FF2B5EF4-FFF2-40B4-BE49-F238E27FC236}">
              <a16:creationId xmlns:a16="http://schemas.microsoft.com/office/drawing/2014/main" xmlns="" id="{CD4420AC-13E6-49B9-B852-703AF77E7727}"/>
            </a:ext>
          </a:extLst>
        </xdr:cNvPr>
        <xdr:cNvSpPr txBox="1"/>
      </xdr:nvSpPr>
      <xdr:spPr>
        <a:xfrm>
          <a:off x="7561795" y="1870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20910</xdr:rowOff>
    </xdr:from>
    <xdr:ext cx="599010" cy="259045"/>
    <xdr:sp macro="" textlink="">
      <xdr:nvSpPr>
        <xdr:cNvPr id="491" name="n_4mainValue【港湾・漁港】&#10;一人当たり有形固定資産（償却資産）額">
          <a:extLst>
            <a:ext uri="{FF2B5EF4-FFF2-40B4-BE49-F238E27FC236}">
              <a16:creationId xmlns:a16="http://schemas.microsoft.com/office/drawing/2014/main" xmlns="" id="{4E09745A-FD5C-4F84-A359-12226BD71E9F}"/>
            </a:ext>
          </a:extLst>
        </xdr:cNvPr>
        <xdr:cNvSpPr txBox="1"/>
      </xdr:nvSpPr>
      <xdr:spPr>
        <a:xfrm>
          <a:off x="6672795" y="1870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xmlns="" id="{1F81D809-36CC-4611-BAA5-033CA36D628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xmlns="" id="{D275819D-8EA1-42E8-89CB-B6981D92378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xmlns="" id="{927C76AE-B7EF-418F-A8A0-31434B2F229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xmlns="" id="{FADAF11A-11DC-4CA9-AF4A-978BBD643D2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xmlns="" id="{18B07EDE-83F1-415D-ADAB-FE7A46F8B17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xmlns="" id="{E39926A0-6AD3-4873-B374-3245C107F2C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xmlns="" id="{CE9D8ED0-529F-4700-B20A-E32DF792C74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xmlns="" id="{FC9B8207-51B5-41A7-B267-93F0B5E2EFB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xmlns="" id="{F285AEB1-9E9E-4DE0-9DCA-A12F24BEA4F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xmlns="" id="{8B9461DC-4A8B-40EC-8C91-08782BD1DA6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xmlns="" id="{8DB2BB53-B804-4045-8C57-4FAD10965E7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xmlns="" id="{0428EA8F-18E1-4963-812B-50ACD74A73E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xmlns="" id="{B1A9AAC3-EB99-4B6C-B5B0-658AEB3B9C9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xmlns="" id="{C29E40FA-2281-4198-BED0-F8DC5A4F901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xmlns="" id="{05339F92-6715-4FB1-BCBF-22246B5D25C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xmlns="" id="{55EC915F-0919-4DE9-8C63-FC95276E35F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xmlns="" id="{45C817DF-1B39-410B-8CC4-A81C3540AF4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xmlns="" id="{36DA0806-1FE7-48EA-8ADC-24F649DEC97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xmlns="" id="{AE02C6E5-835D-41FE-81A8-8F4D313DD5C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xmlns="" id="{80E92554-99A6-4FC1-A727-81F56DC21FE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2" name="テキスト ボックス 511">
          <a:extLst>
            <a:ext uri="{FF2B5EF4-FFF2-40B4-BE49-F238E27FC236}">
              <a16:creationId xmlns:a16="http://schemas.microsoft.com/office/drawing/2014/main" xmlns="" id="{A22F30C8-2C31-4DD8-8499-4124B2E37328}"/>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xmlns="" id="{317007C3-38DF-49B4-8797-E9961FF8541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xmlns="" id="{C66C8478-E844-49D1-B651-F1D607145CF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5" name="直線コネクタ 514">
          <a:extLst>
            <a:ext uri="{FF2B5EF4-FFF2-40B4-BE49-F238E27FC236}">
              <a16:creationId xmlns:a16="http://schemas.microsoft.com/office/drawing/2014/main" xmlns="" id="{59088E3F-D1B9-4CF0-B05F-A7B7CD10F635}"/>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6" name="【認定こども園・幼稚園・保育所】&#10;有形固定資産減価償却率最小値テキスト">
          <a:extLst>
            <a:ext uri="{FF2B5EF4-FFF2-40B4-BE49-F238E27FC236}">
              <a16:creationId xmlns:a16="http://schemas.microsoft.com/office/drawing/2014/main" xmlns="" id="{C7017DE3-6553-45C3-B1B4-502C59C0EAD1}"/>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7" name="直線コネクタ 516">
          <a:extLst>
            <a:ext uri="{FF2B5EF4-FFF2-40B4-BE49-F238E27FC236}">
              <a16:creationId xmlns:a16="http://schemas.microsoft.com/office/drawing/2014/main" xmlns="" id="{29A8CE67-4E10-4014-AF8C-21D2C3D1C6B2}"/>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8" name="【認定こども園・幼稚園・保育所】&#10;有形固定資産減価償却率最大値テキスト">
          <a:extLst>
            <a:ext uri="{FF2B5EF4-FFF2-40B4-BE49-F238E27FC236}">
              <a16:creationId xmlns:a16="http://schemas.microsoft.com/office/drawing/2014/main" xmlns="" id="{6BFFE558-3EF4-4986-80B2-A4A2BC032537}"/>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9" name="直線コネクタ 518">
          <a:extLst>
            <a:ext uri="{FF2B5EF4-FFF2-40B4-BE49-F238E27FC236}">
              <a16:creationId xmlns:a16="http://schemas.microsoft.com/office/drawing/2014/main" xmlns="" id="{B40F6E07-4BDF-43C7-A973-CC3A20D50BF6}"/>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xmlns="" id="{01A4EFEE-083C-4ADE-B60C-B9D7E5CF6BB3}"/>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521" name="フローチャート: 判断 520">
          <a:extLst>
            <a:ext uri="{FF2B5EF4-FFF2-40B4-BE49-F238E27FC236}">
              <a16:creationId xmlns:a16="http://schemas.microsoft.com/office/drawing/2014/main" xmlns="" id="{2ECBC9B8-2B51-4E37-949B-35DFFE50C60D}"/>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522" name="フローチャート: 判断 521">
          <a:extLst>
            <a:ext uri="{FF2B5EF4-FFF2-40B4-BE49-F238E27FC236}">
              <a16:creationId xmlns:a16="http://schemas.microsoft.com/office/drawing/2014/main" xmlns="" id="{1B47F179-4C60-40B9-829F-9DC4C29B9BA1}"/>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523" name="フローチャート: 判断 522">
          <a:extLst>
            <a:ext uri="{FF2B5EF4-FFF2-40B4-BE49-F238E27FC236}">
              <a16:creationId xmlns:a16="http://schemas.microsoft.com/office/drawing/2014/main" xmlns="" id="{5BAB4854-849A-4847-8745-3B3F878A6CBE}"/>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524" name="フローチャート: 判断 523">
          <a:extLst>
            <a:ext uri="{FF2B5EF4-FFF2-40B4-BE49-F238E27FC236}">
              <a16:creationId xmlns:a16="http://schemas.microsoft.com/office/drawing/2014/main" xmlns="" id="{BC8EC015-1C57-442C-AA28-B91A70151DF9}"/>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525" name="フローチャート: 判断 524">
          <a:extLst>
            <a:ext uri="{FF2B5EF4-FFF2-40B4-BE49-F238E27FC236}">
              <a16:creationId xmlns:a16="http://schemas.microsoft.com/office/drawing/2014/main" xmlns="" id="{57C802AF-5C2D-4852-BFEC-7268A8F7FC69}"/>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xmlns="" id="{5F1C2802-86E9-4949-83ED-2DEB62E865F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xmlns="" id="{6D57D0C4-2F99-4B4B-B857-C24420C1646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746376BA-D779-4992-9738-21E12891D9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54439E2D-D8A0-4D90-BAF9-84799A701A8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3A25410D-7662-4CA1-AC47-59F5539D6CF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147320</xdr:rowOff>
    </xdr:from>
    <xdr:to>
      <xdr:col>85</xdr:col>
      <xdr:colOff>177800</xdr:colOff>
      <xdr:row>36</xdr:row>
      <xdr:rowOff>77470</xdr:rowOff>
    </xdr:to>
    <xdr:sp macro="" textlink="">
      <xdr:nvSpPr>
        <xdr:cNvPr id="531" name="楕円 530">
          <a:extLst>
            <a:ext uri="{FF2B5EF4-FFF2-40B4-BE49-F238E27FC236}">
              <a16:creationId xmlns:a16="http://schemas.microsoft.com/office/drawing/2014/main" xmlns="" id="{56CFB2F7-267F-4790-ABC1-0F162923C426}"/>
            </a:ext>
          </a:extLst>
        </xdr:cNvPr>
        <xdr:cNvSpPr/>
      </xdr:nvSpPr>
      <xdr:spPr>
        <a:xfrm>
          <a:off x="162687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170197</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xmlns="" id="{E4573B53-3927-4947-95D5-1EE94FA1328E}"/>
            </a:ext>
          </a:extLst>
        </xdr:cNvPr>
        <xdr:cNvSpPr txBox="1"/>
      </xdr:nvSpPr>
      <xdr:spPr>
        <a:xfrm>
          <a:off x="16357600"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86360</xdr:rowOff>
    </xdr:from>
    <xdr:to>
      <xdr:col>81</xdr:col>
      <xdr:colOff>101600</xdr:colOff>
      <xdr:row>36</xdr:row>
      <xdr:rowOff>16510</xdr:rowOff>
    </xdr:to>
    <xdr:sp macro="" textlink="">
      <xdr:nvSpPr>
        <xdr:cNvPr id="533" name="楕円 532">
          <a:extLst>
            <a:ext uri="{FF2B5EF4-FFF2-40B4-BE49-F238E27FC236}">
              <a16:creationId xmlns:a16="http://schemas.microsoft.com/office/drawing/2014/main" xmlns="" id="{7F37037F-CB1A-4C6D-ACE9-41131C30A252}"/>
            </a:ext>
          </a:extLst>
        </xdr:cNvPr>
        <xdr:cNvSpPr/>
      </xdr:nvSpPr>
      <xdr:spPr>
        <a:xfrm>
          <a:off x="15430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137160</xdr:rowOff>
    </xdr:from>
    <xdr:to>
      <xdr:col>85</xdr:col>
      <xdr:colOff>127000</xdr:colOff>
      <xdr:row>36</xdr:row>
      <xdr:rowOff>26670</xdr:rowOff>
    </xdr:to>
    <xdr:cxnSp macro="">
      <xdr:nvCxnSpPr>
        <xdr:cNvPr id="534" name="直線コネクタ 533">
          <a:extLst>
            <a:ext uri="{FF2B5EF4-FFF2-40B4-BE49-F238E27FC236}">
              <a16:creationId xmlns:a16="http://schemas.microsoft.com/office/drawing/2014/main" xmlns="" id="{200738A1-1284-48ED-890E-2133FB791B7C}"/>
            </a:ext>
          </a:extLst>
        </xdr:cNvPr>
        <xdr:cNvCxnSpPr/>
      </xdr:nvCxnSpPr>
      <xdr:spPr>
        <a:xfrm>
          <a:off x="15481300" y="613791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26670</xdr:rowOff>
    </xdr:from>
    <xdr:to>
      <xdr:col>76</xdr:col>
      <xdr:colOff>165100</xdr:colOff>
      <xdr:row>35</xdr:row>
      <xdr:rowOff>128270</xdr:rowOff>
    </xdr:to>
    <xdr:sp macro="" textlink="">
      <xdr:nvSpPr>
        <xdr:cNvPr id="535" name="楕円 534">
          <a:extLst>
            <a:ext uri="{FF2B5EF4-FFF2-40B4-BE49-F238E27FC236}">
              <a16:creationId xmlns:a16="http://schemas.microsoft.com/office/drawing/2014/main" xmlns="" id="{065F2D56-5123-42F5-B401-F75078FD463C}"/>
            </a:ext>
          </a:extLst>
        </xdr:cNvPr>
        <xdr:cNvSpPr/>
      </xdr:nvSpPr>
      <xdr:spPr>
        <a:xfrm>
          <a:off x="145415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77470</xdr:rowOff>
    </xdr:from>
    <xdr:to>
      <xdr:col>81</xdr:col>
      <xdr:colOff>50800</xdr:colOff>
      <xdr:row>35</xdr:row>
      <xdr:rowOff>137160</xdr:rowOff>
    </xdr:to>
    <xdr:cxnSp macro="">
      <xdr:nvCxnSpPr>
        <xdr:cNvPr id="536" name="直線コネクタ 535">
          <a:extLst>
            <a:ext uri="{FF2B5EF4-FFF2-40B4-BE49-F238E27FC236}">
              <a16:creationId xmlns:a16="http://schemas.microsoft.com/office/drawing/2014/main" xmlns="" id="{5F43E059-1AB6-454A-8551-7A1504B92795}"/>
            </a:ext>
          </a:extLst>
        </xdr:cNvPr>
        <xdr:cNvCxnSpPr/>
      </xdr:nvCxnSpPr>
      <xdr:spPr>
        <a:xfrm>
          <a:off x="14592300" y="607822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137160</xdr:rowOff>
    </xdr:from>
    <xdr:to>
      <xdr:col>72</xdr:col>
      <xdr:colOff>38100</xdr:colOff>
      <xdr:row>35</xdr:row>
      <xdr:rowOff>67310</xdr:rowOff>
    </xdr:to>
    <xdr:sp macro="" textlink="">
      <xdr:nvSpPr>
        <xdr:cNvPr id="537" name="楕円 536">
          <a:extLst>
            <a:ext uri="{FF2B5EF4-FFF2-40B4-BE49-F238E27FC236}">
              <a16:creationId xmlns:a16="http://schemas.microsoft.com/office/drawing/2014/main" xmlns="" id="{7F172BE2-0838-457D-9C75-04A014BF4BFA}"/>
            </a:ext>
          </a:extLst>
        </xdr:cNvPr>
        <xdr:cNvSpPr/>
      </xdr:nvSpPr>
      <xdr:spPr>
        <a:xfrm>
          <a:off x="136525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16510</xdr:rowOff>
    </xdr:from>
    <xdr:to>
      <xdr:col>76</xdr:col>
      <xdr:colOff>114300</xdr:colOff>
      <xdr:row>35</xdr:row>
      <xdr:rowOff>77470</xdr:rowOff>
    </xdr:to>
    <xdr:cxnSp macro="">
      <xdr:nvCxnSpPr>
        <xdr:cNvPr id="538" name="直線コネクタ 537">
          <a:extLst>
            <a:ext uri="{FF2B5EF4-FFF2-40B4-BE49-F238E27FC236}">
              <a16:creationId xmlns:a16="http://schemas.microsoft.com/office/drawing/2014/main" xmlns="" id="{B176C297-325D-47BE-B1CB-2758EF3649D5}"/>
            </a:ext>
          </a:extLst>
        </xdr:cNvPr>
        <xdr:cNvCxnSpPr/>
      </xdr:nvCxnSpPr>
      <xdr:spPr>
        <a:xfrm>
          <a:off x="13703300" y="6017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76200</xdr:rowOff>
    </xdr:from>
    <xdr:to>
      <xdr:col>67</xdr:col>
      <xdr:colOff>101600</xdr:colOff>
      <xdr:row>35</xdr:row>
      <xdr:rowOff>6350</xdr:rowOff>
    </xdr:to>
    <xdr:sp macro="" textlink="">
      <xdr:nvSpPr>
        <xdr:cNvPr id="539" name="楕円 538">
          <a:extLst>
            <a:ext uri="{FF2B5EF4-FFF2-40B4-BE49-F238E27FC236}">
              <a16:creationId xmlns:a16="http://schemas.microsoft.com/office/drawing/2014/main" xmlns="" id="{E569DAEB-B22F-470B-932D-1D622B1FB8BB}"/>
            </a:ext>
          </a:extLst>
        </xdr:cNvPr>
        <xdr:cNvSpPr/>
      </xdr:nvSpPr>
      <xdr:spPr>
        <a:xfrm>
          <a:off x="127635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127000</xdr:rowOff>
    </xdr:from>
    <xdr:to>
      <xdr:col>71</xdr:col>
      <xdr:colOff>177800</xdr:colOff>
      <xdr:row>35</xdr:row>
      <xdr:rowOff>16510</xdr:rowOff>
    </xdr:to>
    <xdr:cxnSp macro="">
      <xdr:nvCxnSpPr>
        <xdr:cNvPr id="540" name="直線コネクタ 539">
          <a:extLst>
            <a:ext uri="{FF2B5EF4-FFF2-40B4-BE49-F238E27FC236}">
              <a16:creationId xmlns:a16="http://schemas.microsoft.com/office/drawing/2014/main" xmlns="" id="{5E137758-F847-4410-98F8-3523C547B8A2}"/>
            </a:ext>
          </a:extLst>
        </xdr:cNvPr>
        <xdr:cNvCxnSpPr/>
      </xdr:nvCxnSpPr>
      <xdr:spPr>
        <a:xfrm>
          <a:off x="12814300" y="5956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118127</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xmlns="" id="{D9D51538-3D4A-4EAC-BDB9-5AC661C35E8D}"/>
            </a:ext>
          </a:extLst>
        </xdr:cNvPr>
        <xdr:cNvSpPr txBox="1"/>
      </xdr:nvSpPr>
      <xdr:spPr>
        <a:xfrm>
          <a:off x="1526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130827</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xmlns="" id="{DD33B7AA-BCC4-48BF-9B3C-992F0960A5CA}"/>
            </a:ext>
          </a:extLst>
        </xdr:cNvPr>
        <xdr:cNvSpPr txBox="1"/>
      </xdr:nvSpPr>
      <xdr:spPr>
        <a:xfrm>
          <a:off x="14389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93997</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xmlns="" id="{033890AB-574E-400F-B8AE-C704E52B1DE1}"/>
            </a:ext>
          </a:extLst>
        </xdr:cNvPr>
        <xdr:cNvSpPr txBox="1"/>
      </xdr:nvSpPr>
      <xdr:spPr>
        <a:xfrm>
          <a:off x="13500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xmlns="" id="{B6389A14-9D09-4A99-944B-8B9BED3A2927}"/>
            </a:ext>
          </a:extLst>
        </xdr:cNvPr>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33037</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xmlns="" id="{390E507F-E69E-4E60-9413-D80C732BF3D5}"/>
            </a:ext>
          </a:extLst>
        </xdr:cNvPr>
        <xdr:cNvSpPr txBox="1"/>
      </xdr:nvSpPr>
      <xdr:spPr>
        <a:xfrm>
          <a:off x="152660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144797</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xmlns="" id="{7CB2191A-4594-451C-943C-FA25A7FD3334}"/>
            </a:ext>
          </a:extLst>
        </xdr:cNvPr>
        <xdr:cNvSpPr txBox="1"/>
      </xdr:nvSpPr>
      <xdr:spPr>
        <a:xfrm>
          <a:off x="14389744" y="58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83837</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xmlns="" id="{830C2A93-69A2-49BD-A878-BF750D205B88}"/>
            </a:ext>
          </a:extLst>
        </xdr:cNvPr>
        <xdr:cNvSpPr txBox="1"/>
      </xdr:nvSpPr>
      <xdr:spPr>
        <a:xfrm>
          <a:off x="13500744"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22877</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xmlns="" id="{A7DC7611-F19C-4807-BF54-ACCBF58C600D}"/>
            </a:ext>
          </a:extLst>
        </xdr:cNvPr>
        <xdr:cNvSpPr txBox="1"/>
      </xdr:nvSpPr>
      <xdr:spPr>
        <a:xfrm>
          <a:off x="12611744"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xmlns="" id="{B7261614-940E-4330-9540-9F70F1D4E60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xmlns="" id="{7E1ABC36-804B-40E9-8288-8A25F7FEF70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xmlns="" id="{7E5060DA-A2A5-4CAE-A7DB-53FD1C6E9C3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xmlns="" id="{D8F10415-59CD-4F32-8064-4EE7F148724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xmlns="" id="{CC9E3E69-40CD-4535-8DDA-E00B6D6F9CD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xmlns="" id="{B0BE2970-EAE2-45FF-8D28-858C122530C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xmlns="" id="{3A40E4F4-D4EA-4E8B-A738-A3B6F78E6AC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xmlns="" id="{B5B1578E-0004-4978-8631-E63BC51F3F7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xmlns="" id="{81313E26-0368-4000-8FE0-61DB44DF69E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xmlns="" id="{AE7FB155-D6EE-48FC-ACBA-F4185ADFF38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a:extLst>
            <a:ext uri="{FF2B5EF4-FFF2-40B4-BE49-F238E27FC236}">
              <a16:creationId xmlns:a16="http://schemas.microsoft.com/office/drawing/2014/main" xmlns="" id="{0FC34044-BBBF-43F9-940F-F16FFEC8E80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0" name="テキスト ボックス 559">
          <a:extLst>
            <a:ext uri="{FF2B5EF4-FFF2-40B4-BE49-F238E27FC236}">
              <a16:creationId xmlns:a16="http://schemas.microsoft.com/office/drawing/2014/main" xmlns="" id="{51D213AB-94E1-49C0-9CD5-604215899AB9}"/>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a:extLst>
            <a:ext uri="{FF2B5EF4-FFF2-40B4-BE49-F238E27FC236}">
              <a16:creationId xmlns:a16="http://schemas.microsoft.com/office/drawing/2014/main" xmlns="" id="{3D7C968B-8B7A-4EA0-BFB4-023C5AD3625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2" name="テキスト ボックス 561">
          <a:extLst>
            <a:ext uri="{FF2B5EF4-FFF2-40B4-BE49-F238E27FC236}">
              <a16:creationId xmlns:a16="http://schemas.microsoft.com/office/drawing/2014/main" xmlns="" id="{D9F7A9EF-42EF-4AFD-8939-58A40C7C7F1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a:extLst>
            <a:ext uri="{FF2B5EF4-FFF2-40B4-BE49-F238E27FC236}">
              <a16:creationId xmlns:a16="http://schemas.microsoft.com/office/drawing/2014/main" xmlns="" id="{B660015A-6EA1-49E1-99AD-92BBDAACAC1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4" name="テキスト ボックス 563">
          <a:extLst>
            <a:ext uri="{FF2B5EF4-FFF2-40B4-BE49-F238E27FC236}">
              <a16:creationId xmlns:a16="http://schemas.microsoft.com/office/drawing/2014/main" xmlns="" id="{81A38C32-6C86-49F9-9C86-5DF188D5FD1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a:extLst>
            <a:ext uri="{FF2B5EF4-FFF2-40B4-BE49-F238E27FC236}">
              <a16:creationId xmlns:a16="http://schemas.microsoft.com/office/drawing/2014/main" xmlns="" id="{91A777DE-320C-4B33-8565-D91BC07BACA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6" name="テキスト ボックス 565">
          <a:extLst>
            <a:ext uri="{FF2B5EF4-FFF2-40B4-BE49-F238E27FC236}">
              <a16:creationId xmlns:a16="http://schemas.microsoft.com/office/drawing/2014/main" xmlns="" id="{7B0E266F-3A8B-4913-8E26-F31BEA7B662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a:extLst>
            <a:ext uri="{FF2B5EF4-FFF2-40B4-BE49-F238E27FC236}">
              <a16:creationId xmlns:a16="http://schemas.microsoft.com/office/drawing/2014/main" xmlns="" id="{0633AF18-6BAF-4245-A1C8-2DB746C35E1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8" name="テキスト ボックス 567">
          <a:extLst>
            <a:ext uri="{FF2B5EF4-FFF2-40B4-BE49-F238E27FC236}">
              <a16:creationId xmlns:a16="http://schemas.microsoft.com/office/drawing/2014/main" xmlns="" id="{2A51165E-5D1C-4671-8C1D-639F78C7A56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a:extLst>
            <a:ext uri="{FF2B5EF4-FFF2-40B4-BE49-F238E27FC236}">
              <a16:creationId xmlns:a16="http://schemas.microsoft.com/office/drawing/2014/main" xmlns="" id="{324916FA-05D0-49F5-AAE4-E9F6B16ADDB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0" name="テキスト ボックス 569">
          <a:extLst>
            <a:ext uri="{FF2B5EF4-FFF2-40B4-BE49-F238E27FC236}">
              <a16:creationId xmlns:a16="http://schemas.microsoft.com/office/drawing/2014/main" xmlns="" id="{9E226880-ED5B-4C86-83BE-08217A50504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xmlns="" id="{47504589-7D24-491D-839F-5F02CE34651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xmlns="" id="{7D3E5F4D-C6B5-49C7-9008-55EB9186DE6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xmlns="" id="{CA3F3A5B-2C28-47ED-803B-8AC9A54CE3F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574" name="直線コネクタ 573">
          <a:extLst>
            <a:ext uri="{FF2B5EF4-FFF2-40B4-BE49-F238E27FC236}">
              <a16:creationId xmlns:a16="http://schemas.microsoft.com/office/drawing/2014/main" xmlns="" id="{BA5AA818-460C-46AE-99A7-51BB220D49EA}"/>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xmlns="" id="{F8F1DC5E-30A2-41F7-BB15-641A50BBD83E}"/>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576" name="直線コネクタ 575">
          <a:extLst>
            <a:ext uri="{FF2B5EF4-FFF2-40B4-BE49-F238E27FC236}">
              <a16:creationId xmlns:a16="http://schemas.microsoft.com/office/drawing/2014/main" xmlns="" id="{7221F2AA-7E6C-45FD-B7D8-14DF54500802}"/>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xmlns="" id="{361CE502-2937-4971-98FD-4B626287917B}"/>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78" name="直線コネクタ 577">
          <a:extLst>
            <a:ext uri="{FF2B5EF4-FFF2-40B4-BE49-F238E27FC236}">
              <a16:creationId xmlns:a16="http://schemas.microsoft.com/office/drawing/2014/main" xmlns="" id="{57922A97-BD11-49E4-833E-9A324B260726}"/>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132642</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xmlns="" id="{AF20922D-E96B-45F2-8C2A-AD859C04EC32}"/>
            </a:ext>
          </a:extLst>
        </xdr:cNvPr>
        <xdr:cNvSpPr txBox="1"/>
      </xdr:nvSpPr>
      <xdr:spPr>
        <a:xfrm>
          <a:off x="22199600" y="6647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580" name="フローチャート: 判断 579">
          <a:extLst>
            <a:ext uri="{FF2B5EF4-FFF2-40B4-BE49-F238E27FC236}">
              <a16:creationId xmlns:a16="http://schemas.microsoft.com/office/drawing/2014/main" xmlns="" id="{6B231032-BE6B-4E99-A346-78110009B4FA}"/>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581" name="フローチャート: 判断 580">
          <a:extLst>
            <a:ext uri="{FF2B5EF4-FFF2-40B4-BE49-F238E27FC236}">
              <a16:creationId xmlns:a16="http://schemas.microsoft.com/office/drawing/2014/main" xmlns="" id="{C805E871-C172-4835-A0ED-F7BA48BBED8E}"/>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582" name="フローチャート: 判断 581">
          <a:extLst>
            <a:ext uri="{FF2B5EF4-FFF2-40B4-BE49-F238E27FC236}">
              <a16:creationId xmlns:a16="http://schemas.microsoft.com/office/drawing/2014/main" xmlns="" id="{ACA31DB3-037C-4A38-951B-1B764154E5F7}"/>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583" name="フローチャート: 判断 582">
          <a:extLst>
            <a:ext uri="{FF2B5EF4-FFF2-40B4-BE49-F238E27FC236}">
              <a16:creationId xmlns:a16="http://schemas.microsoft.com/office/drawing/2014/main" xmlns="" id="{7D9C9637-4C7C-4E4B-B4D7-9B331DDE972B}"/>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584" name="フローチャート: 判断 583">
          <a:extLst>
            <a:ext uri="{FF2B5EF4-FFF2-40B4-BE49-F238E27FC236}">
              <a16:creationId xmlns:a16="http://schemas.microsoft.com/office/drawing/2014/main" xmlns="" id="{EFFE8E07-BC91-42DA-99A6-2EFF048CD6CC}"/>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xmlns="" id="{0E71FA6A-16F3-4B85-A5CB-59625B29C03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xmlns="" id="{0232E913-7791-456A-A73C-236980E5FE0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70B373AF-0167-4284-A182-14492AF39F8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B8F70AEB-0F82-41FB-9E0A-33B7E1383FB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CBF70D78-ABE9-4FAF-9A3E-05A1FD461F4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590" name="楕円 589">
          <a:extLst>
            <a:ext uri="{FF2B5EF4-FFF2-40B4-BE49-F238E27FC236}">
              <a16:creationId xmlns:a16="http://schemas.microsoft.com/office/drawing/2014/main" xmlns="" id="{BAC5D9BD-2023-40D8-9AE1-2DBABA2EF242}"/>
            </a:ext>
          </a:extLst>
        </xdr:cNvPr>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xmlns="" id="{67EA4782-D513-47AC-9EB7-2A5C9C95AD83}"/>
            </a:ext>
          </a:extLst>
        </xdr:cNvPr>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166370</xdr:rowOff>
    </xdr:from>
    <xdr:to>
      <xdr:col>112</xdr:col>
      <xdr:colOff>38100</xdr:colOff>
      <xdr:row>40</xdr:row>
      <xdr:rowOff>96520</xdr:rowOff>
    </xdr:to>
    <xdr:sp macro="" textlink="">
      <xdr:nvSpPr>
        <xdr:cNvPr id="592" name="楕円 591">
          <a:extLst>
            <a:ext uri="{FF2B5EF4-FFF2-40B4-BE49-F238E27FC236}">
              <a16:creationId xmlns:a16="http://schemas.microsoft.com/office/drawing/2014/main" xmlns="" id="{C0B66377-DCE1-40A7-8337-61EF1B815667}"/>
            </a:ext>
          </a:extLst>
        </xdr:cNvPr>
        <xdr:cNvSpPr/>
      </xdr:nvSpPr>
      <xdr:spPr>
        <a:xfrm>
          <a:off x="21272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38100</xdr:rowOff>
    </xdr:from>
    <xdr:to>
      <xdr:col>116</xdr:col>
      <xdr:colOff>63500</xdr:colOff>
      <xdr:row>40</xdr:row>
      <xdr:rowOff>45720</xdr:rowOff>
    </xdr:to>
    <xdr:cxnSp macro="">
      <xdr:nvCxnSpPr>
        <xdr:cNvPr id="593" name="直線コネクタ 592">
          <a:extLst>
            <a:ext uri="{FF2B5EF4-FFF2-40B4-BE49-F238E27FC236}">
              <a16:creationId xmlns:a16="http://schemas.microsoft.com/office/drawing/2014/main" xmlns="" id="{03609881-231A-4440-9901-793DFF26C6AF}"/>
            </a:ext>
          </a:extLst>
        </xdr:cNvPr>
        <xdr:cNvCxnSpPr/>
      </xdr:nvCxnSpPr>
      <xdr:spPr>
        <a:xfrm flipV="1">
          <a:off x="21323300" y="6896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6894</xdr:rowOff>
    </xdr:from>
    <xdr:to>
      <xdr:col>107</xdr:col>
      <xdr:colOff>101600</xdr:colOff>
      <xdr:row>40</xdr:row>
      <xdr:rowOff>108494</xdr:rowOff>
    </xdr:to>
    <xdr:sp macro="" textlink="">
      <xdr:nvSpPr>
        <xdr:cNvPr id="594" name="楕円 593">
          <a:extLst>
            <a:ext uri="{FF2B5EF4-FFF2-40B4-BE49-F238E27FC236}">
              <a16:creationId xmlns:a16="http://schemas.microsoft.com/office/drawing/2014/main" xmlns="" id="{373AE0C8-2A68-48B2-8482-A8F1BB604E42}"/>
            </a:ext>
          </a:extLst>
        </xdr:cNvPr>
        <xdr:cNvSpPr/>
      </xdr:nvSpPr>
      <xdr:spPr>
        <a:xfrm>
          <a:off x="20383500" y="68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45720</xdr:rowOff>
    </xdr:from>
    <xdr:to>
      <xdr:col>111</xdr:col>
      <xdr:colOff>177800</xdr:colOff>
      <xdr:row>40</xdr:row>
      <xdr:rowOff>57694</xdr:rowOff>
    </xdr:to>
    <xdr:cxnSp macro="">
      <xdr:nvCxnSpPr>
        <xdr:cNvPr id="595" name="直線コネクタ 594">
          <a:extLst>
            <a:ext uri="{FF2B5EF4-FFF2-40B4-BE49-F238E27FC236}">
              <a16:creationId xmlns:a16="http://schemas.microsoft.com/office/drawing/2014/main" xmlns="" id="{A0A3557D-8912-44B2-ACB1-A7769B14C7DA}"/>
            </a:ext>
          </a:extLst>
        </xdr:cNvPr>
        <xdr:cNvCxnSpPr/>
      </xdr:nvCxnSpPr>
      <xdr:spPr>
        <a:xfrm flipV="1">
          <a:off x="20434300" y="6903720"/>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15603</xdr:rowOff>
    </xdr:from>
    <xdr:to>
      <xdr:col>102</xdr:col>
      <xdr:colOff>165100</xdr:colOff>
      <xdr:row>40</xdr:row>
      <xdr:rowOff>117203</xdr:rowOff>
    </xdr:to>
    <xdr:sp macro="" textlink="">
      <xdr:nvSpPr>
        <xdr:cNvPr id="596" name="楕円 595">
          <a:extLst>
            <a:ext uri="{FF2B5EF4-FFF2-40B4-BE49-F238E27FC236}">
              <a16:creationId xmlns:a16="http://schemas.microsoft.com/office/drawing/2014/main" xmlns="" id="{2B216387-D8DE-49E4-AAF8-C81A62A5FB47}"/>
            </a:ext>
          </a:extLst>
        </xdr:cNvPr>
        <xdr:cNvSpPr/>
      </xdr:nvSpPr>
      <xdr:spPr>
        <a:xfrm>
          <a:off x="19494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57694</xdr:rowOff>
    </xdr:from>
    <xdr:to>
      <xdr:col>107</xdr:col>
      <xdr:colOff>50800</xdr:colOff>
      <xdr:row>40</xdr:row>
      <xdr:rowOff>66403</xdr:rowOff>
    </xdr:to>
    <xdr:cxnSp macro="">
      <xdr:nvCxnSpPr>
        <xdr:cNvPr id="597" name="直線コネクタ 596">
          <a:extLst>
            <a:ext uri="{FF2B5EF4-FFF2-40B4-BE49-F238E27FC236}">
              <a16:creationId xmlns:a16="http://schemas.microsoft.com/office/drawing/2014/main" xmlns="" id="{AA0BC7A6-FCA0-4BA5-A793-BC2654C97A57}"/>
            </a:ext>
          </a:extLst>
        </xdr:cNvPr>
        <xdr:cNvCxnSpPr/>
      </xdr:nvCxnSpPr>
      <xdr:spPr>
        <a:xfrm flipV="1">
          <a:off x="19545300" y="6915694"/>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26488</xdr:rowOff>
    </xdr:from>
    <xdr:to>
      <xdr:col>98</xdr:col>
      <xdr:colOff>38100</xdr:colOff>
      <xdr:row>40</xdr:row>
      <xdr:rowOff>128088</xdr:rowOff>
    </xdr:to>
    <xdr:sp macro="" textlink="">
      <xdr:nvSpPr>
        <xdr:cNvPr id="598" name="楕円 597">
          <a:extLst>
            <a:ext uri="{FF2B5EF4-FFF2-40B4-BE49-F238E27FC236}">
              <a16:creationId xmlns:a16="http://schemas.microsoft.com/office/drawing/2014/main" xmlns="" id="{7DF7DF85-D313-48A1-959B-970C5323F910}"/>
            </a:ext>
          </a:extLst>
        </xdr:cNvPr>
        <xdr:cNvSpPr/>
      </xdr:nvSpPr>
      <xdr:spPr>
        <a:xfrm>
          <a:off x="18605500" y="688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66403</xdr:rowOff>
    </xdr:from>
    <xdr:to>
      <xdr:col>102</xdr:col>
      <xdr:colOff>114300</xdr:colOff>
      <xdr:row>40</xdr:row>
      <xdr:rowOff>77288</xdr:rowOff>
    </xdr:to>
    <xdr:cxnSp macro="">
      <xdr:nvCxnSpPr>
        <xdr:cNvPr id="599" name="直線コネクタ 598">
          <a:extLst>
            <a:ext uri="{FF2B5EF4-FFF2-40B4-BE49-F238E27FC236}">
              <a16:creationId xmlns:a16="http://schemas.microsoft.com/office/drawing/2014/main" xmlns="" id="{48656425-3BEC-4908-9DE1-5144D10D16C3}"/>
            </a:ext>
          </a:extLst>
        </xdr:cNvPr>
        <xdr:cNvCxnSpPr/>
      </xdr:nvCxnSpPr>
      <xdr:spPr>
        <a:xfrm flipV="1">
          <a:off x="18656300" y="692440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28139</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xmlns="" id="{6D83B157-C213-4C9E-9F64-E1D2F6A30077}"/>
            </a:ext>
          </a:extLst>
        </xdr:cNvPr>
        <xdr:cNvSpPr txBox="1"/>
      </xdr:nvSpPr>
      <xdr:spPr>
        <a:xfrm>
          <a:off x="210757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xmlns="" id="{5543E318-81F7-4944-92C2-3CAB75F0D352}"/>
            </a:ext>
          </a:extLst>
        </xdr:cNvPr>
        <xdr:cNvSpPr txBox="1"/>
      </xdr:nvSpPr>
      <xdr:spPr>
        <a:xfrm>
          <a:off x="20199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xmlns="" id="{02B9E1D8-E98D-47E9-9ECC-7D3247B8449A}"/>
            </a:ext>
          </a:extLst>
        </xdr:cNvPr>
        <xdr:cNvSpPr txBox="1"/>
      </xdr:nvSpPr>
      <xdr:spPr>
        <a:xfrm>
          <a:off x="19310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xmlns="" id="{898EF9BF-0C16-4C1F-B757-B38D14FC871B}"/>
            </a:ext>
          </a:extLst>
        </xdr:cNvPr>
        <xdr:cNvSpPr txBox="1"/>
      </xdr:nvSpPr>
      <xdr:spPr>
        <a:xfrm>
          <a:off x="18421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87647</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xmlns="" id="{3BD0BCEA-EE6A-4C58-9508-20525B9D21D8}"/>
            </a:ext>
          </a:extLst>
        </xdr:cNvPr>
        <xdr:cNvSpPr txBox="1"/>
      </xdr:nvSpPr>
      <xdr:spPr>
        <a:xfrm>
          <a:off x="210757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99621</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xmlns="" id="{F182A7F0-3943-4675-A069-AD0FD6EC4523}"/>
            </a:ext>
          </a:extLst>
        </xdr:cNvPr>
        <xdr:cNvSpPr txBox="1"/>
      </xdr:nvSpPr>
      <xdr:spPr>
        <a:xfrm>
          <a:off x="20199427" y="695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108330</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xmlns="" id="{5435F1E2-0C4A-4C4D-98A9-41887A69F3A1}"/>
            </a:ext>
          </a:extLst>
        </xdr:cNvPr>
        <xdr:cNvSpPr txBox="1"/>
      </xdr:nvSpPr>
      <xdr:spPr>
        <a:xfrm>
          <a:off x="19310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119215</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xmlns="" id="{4ED728B2-534A-40C6-8C98-D6C4628A455D}"/>
            </a:ext>
          </a:extLst>
        </xdr:cNvPr>
        <xdr:cNvSpPr txBox="1"/>
      </xdr:nvSpPr>
      <xdr:spPr>
        <a:xfrm>
          <a:off x="18421427" y="697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xmlns="" id="{7FBA7B77-A790-415E-8512-22D36B075A6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xmlns="" id="{8A7CFE0C-C787-4C38-9902-DCAE7350B2A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xmlns="" id="{994B24F3-32F2-47C2-9255-A43094B21C0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xmlns="" id="{242FA15D-B28F-4C22-88F9-5CBF9431966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xmlns="" id="{132BD48A-19B2-4001-BB1B-ADE44149898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xmlns="" id="{3E12C8CC-0177-4369-9676-8C48A69EE1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xmlns="" id="{C8C800ED-BD46-42EE-B258-8956AC15C49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xmlns="" id="{B2D37818-11DC-4E34-BDD9-253E0301FE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xmlns="" id="{97C2391C-109A-49CC-B6F8-151682FD9B4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xmlns="" id="{D40541C8-33DF-46AD-8F23-CB4E4302BA3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xmlns="" id="{AB4B404E-B8DB-4918-8FE2-BE2CA8B6C23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xmlns="" id="{2AB7D8C4-CBAB-4C4F-9E4A-7B1B6C625BB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xmlns="" id="{581EE5F4-53A1-4E59-918F-27FB5384A01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xmlns="" id="{D49233B2-57D2-4E33-A773-57224C1F40E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xmlns="" id="{7CC773EA-F4D8-436D-83E3-1D3812FFE5E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xmlns="" id="{213480AF-791B-47F9-923D-635EB79F99B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xmlns="" id="{0513A3B7-AA7B-4526-9696-DFC5D855F92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xmlns="" id="{648E6974-BC56-45D0-9EF9-031B5FEAA09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xmlns="" id="{9D4FD2AC-FDFF-4F05-BED3-7C4A88BC8B3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xmlns="" id="{3C19A82C-1B00-46DA-8F8C-B19ACAD196D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xmlns="" id="{9B08E334-E26C-4C01-8193-DBC08A85255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xmlns="" id="{B5FD835A-1393-4E74-8CF9-E9A5E48A8D5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xmlns="" id="{4B307CCA-61EC-4BE2-A056-60FBBC06676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xmlns="" id="{74613550-F092-4283-8E91-6748BBD86A5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632" name="直線コネクタ 631">
          <a:extLst>
            <a:ext uri="{FF2B5EF4-FFF2-40B4-BE49-F238E27FC236}">
              <a16:creationId xmlns:a16="http://schemas.microsoft.com/office/drawing/2014/main" xmlns="" id="{FE0521BF-BFCF-45B1-8827-98CBD735BF78}"/>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633" name="【学校施設】&#10;有形固定資産減価償却率最小値テキスト">
          <a:extLst>
            <a:ext uri="{FF2B5EF4-FFF2-40B4-BE49-F238E27FC236}">
              <a16:creationId xmlns:a16="http://schemas.microsoft.com/office/drawing/2014/main" xmlns="" id="{B167C22E-0EFC-4D6E-843F-D87F4C28BE8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634" name="直線コネクタ 633">
          <a:extLst>
            <a:ext uri="{FF2B5EF4-FFF2-40B4-BE49-F238E27FC236}">
              <a16:creationId xmlns:a16="http://schemas.microsoft.com/office/drawing/2014/main" xmlns="" id="{187DBEE3-75D0-4280-ABED-DA8C2D0AF21A}"/>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635" name="【学校施設】&#10;有形固定資産減価償却率最大値テキスト">
          <a:extLst>
            <a:ext uri="{FF2B5EF4-FFF2-40B4-BE49-F238E27FC236}">
              <a16:creationId xmlns:a16="http://schemas.microsoft.com/office/drawing/2014/main" xmlns="" id="{01EED175-BF28-4D4B-B929-921DA4AB1058}"/>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636" name="直線コネクタ 635">
          <a:extLst>
            <a:ext uri="{FF2B5EF4-FFF2-40B4-BE49-F238E27FC236}">
              <a16:creationId xmlns:a16="http://schemas.microsoft.com/office/drawing/2014/main" xmlns="" id="{427AC07E-C6EB-4841-A055-FDDD7E6701D0}"/>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637" name="【学校施設】&#10;有形固定資産減価償却率平均値テキスト">
          <a:extLst>
            <a:ext uri="{FF2B5EF4-FFF2-40B4-BE49-F238E27FC236}">
              <a16:creationId xmlns:a16="http://schemas.microsoft.com/office/drawing/2014/main" xmlns="" id="{C5488655-EC66-4550-880C-8D1110A0CDCD}"/>
            </a:ext>
          </a:extLst>
        </xdr:cNvPr>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638" name="フローチャート: 判断 637">
          <a:extLst>
            <a:ext uri="{FF2B5EF4-FFF2-40B4-BE49-F238E27FC236}">
              <a16:creationId xmlns:a16="http://schemas.microsoft.com/office/drawing/2014/main" xmlns="" id="{D42C9278-0F86-4A5C-A821-25A51B6FA076}"/>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639" name="フローチャート: 判断 638">
          <a:extLst>
            <a:ext uri="{FF2B5EF4-FFF2-40B4-BE49-F238E27FC236}">
              <a16:creationId xmlns:a16="http://schemas.microsoft.com/office/drawing/2014/main" xmlns="" id="{1A1F72B0-6B2F-4274-9071-F6FDBAEBDE89}"/>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640" name="フローチャート: 判断 639">
          <a:extLst>
            <a:ext uri="{FF2B5EF4-FFF2-40B4-BE49-F238E27FC236}">
              <a16:creationId xmlns:a16="http://schemas.microsoft.com/office/drawing/2014/main" xmlns="" id="{D540E948-E7D7-415A-B978-71A49453F4C4}"/>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41" name="フローチャート: 判断 640">
          <a:extLst>
            <a:ext uri="{FF2B5EF4-FFF2-40B4-BE49-F238E27FC236}">
              <a16:creationId xmlns:a16="http://schemas.microsoft.com/office/drawing/2014/main" xmlns="" id="{4AE01C8A-5940-4C67-81AF-44E1AFCA14ED}"/>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642" name="フローチャート: 判断 641">
          <a:extLst>
            <a:ext uri="{FF2B5EF4-FFF2-40B4-BE49-F238E27FC236}">
              <a16:creationId xmlns:a16="http://schemas.microsoft.com/office/drawing/2014/main" xmlns="" id="{F60F7A4E-E915-4363-B3D8-A115A9358DD6}"/>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34201ECA-FD29-4723-A635-A75720CD424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xmlns="" id="{EBE32BC9-9146-47B3-9A9E-0673C292405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B18F2A98-F0A9-4541-A4F8-1A39033035D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ABB8F001-69DB-4058-86BE-B98DC1CEEA7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2D2141B2-39FC-4600-9B2F-2610B20E854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149225</xdr:rowOff>
    </xdr:from>
    <xdr:to>
      <xdr:col>85</xdr:col>
      <xdr:colOff>177800</xdr:colOff>
      <xdr:row>58</xdr:row>
      <xdr:rowOff>79375</xdr:rowOff>
    </xdr:to>
    <xdr:sp macro="" textlink="">
      <xdr:nvSpPr>
        <xdr:cNvPr id="648" name="楕円 647">
          <a:extLst>
            <a:ext uri="{FF2B5EF4-FFF2-40B4-BE49-F238E27FC236}">
              <a16:creationId xmlns:a16="http://schemas.microsoft.com/office/drawing/2014/main" xmlns="" id="{5A958D7E-BF2D-42D9-A8AE-BED5A79929D2}"/>
            </a:ext>
          </a:extLst>
        </xdr:cNvPr>
        <xdr:cNvSpPr/>
      </xdr:nvSpPr>
      <xdr:spPr>
        <a:xfrm>
          <a:off x="162687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652</xdr:rowOff>
    </xdr:from>
    <xdr:ext cx="405111" cy="259045"/>
    <xdr:sp macro="" textlink="">
      <xdr:nvSpPr>
        <xdr:cNvPr id="649" name="【学校施設】&#10;有形固定資産減価償却率該当値テキスト">
          <a:extLst>
            <a:ext uri="{FF2B5EF4-FFF2-40B4-BE49-F238E27FC236}">
              <a16:creationId xmlns:a16="http://schemas.microsoft.com/office/drawing/2014/main" xmlns="" id="{1920BD30-2D86-460C-BF5E-3F35C627AC6C}"/>
            </a:ext>
          </a:extLst>
        </xdr:cNvPr>
        <xdr:cNvSpPr txBox="1"/>
      </xdr:nvSpPr>
      <xdr:spPr>
        <a:xfrm>
          <a:off x="16357600"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105410</xdr:rowOff>
    </xdr:from>
    <xdr:to>
      <xdr:col>81</xdr:col>
      <xdr:colOff>101600</xdr:colOff>
      <xdr:row>58</xdr:row>
      <xdr:rowOff>35560</xdr:rowOff>
    </xdr:to>
    <xdr:sp macro="" textlink="">
      <xdr:nvSpPr>
        <xdr:cNvPr id="650" name="楕円 649">
          <a:extLst>
            <a:ext uri="{FF2B5EF4-FFF2-40B4-BE49-F238E27FC236}">
              <a16:creationId xmlns:a16="http://schemas.microsoft.com/office/drawing/2014/main" xmlns="" id="{71C569E1-2B82-4048-B648-876BBD87BB93}"/>
            </a:ext>
          </a:extLst>
        </xdr:cNvPr>
        <xdr:cNvSpPr/>
      </xdr:nvSpPr>
      <xdr:spPr>
        <a:xfrm>
          <a:off x="15430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156210</xdr:rowOff>
    </xdr:from>
    <xdr:to>
      <xdr:col>85</xdr:col>
      <xdr:colOff>127000</xdr:colOff>
      <xdr:row>58</xdr:row>
      <xdr:rowOff>28575</xdr:rowOff>
    </xdr:to>
    <xdr:cxnSp macro="">
      <xdr:nvCxnSpPr>
        <xdr:cNvPr id="651" name="直線コネクタ 650">
          <a:extLst>
            <a:ext uri="{FF2B5EF4-FFF2-40B4-BE49-F238E27FC236}">
              <a16:creationId xmlns:a16="http://schemas.microsoft.com/office/drawing/2014/main" xmlns="" id="{7042845E-7D28-48E7-AC2F-B55BBD7CF82E}"/>
            </a:ext>
          </a:extLst>
        </xdr:cNvPr>
        <xdr:cNvCxnSpPr/>
      </xdr:nvCxnSpPr>
      <xdr:spPr>
        <a:xfrm>
          <a:off x="15481300" y="99288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61595</xdr:rowOff>
    </xdr:from>
    <xdr:to>
      <xdr:col>76</xdr:col>
      <xdr:colOff>165100</xdr:colOff>
      <xdr:row>57</xdr:row>
      <xdr:rowOff>163195</xdr:rowOff>
    </xdr:to>
    <xdr:sp macro="" textlink="">
      <xdr:nvSpPr>
        <xdr:cNvPr id="652" name="楕円 651">
          <a:extLst>
            <a:ext uri="{FF2B5EF4-FFF2-40B4-BE49-F238E27FC236}">
              <a16:creationId xmlns:a16="http://schemas.microsoft.com/office/drawing/2014/main" xmlns="" id="{EB46728A-299B-4D5F-934E-E65B6691B9B3}"/>
            </a:ext>
          </a:extLst>
        </xdr:cNvPr>
        <xdr:cNvSpPr/>
      </xdr:nvSpPr>
      <xdr:spPr>
        <a:xfrm>
          <a:off x="14541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112395</xdr:rowOff>
    </xdr:from>
    <xdr:to>
      <xdr:col>81</xdr:col>
      <xdr:colOff>50800</xdr:colOff>
      <xdr:row>57</xdr:row>
      <xdr:rowOff>156210</xdr:rowOff>
    </xdr:to>
    <xdr:cxnSp macro="">
      <xdr:nvCxnSpPr>
        <xdr:cNvPr id="653" name="直線コネクタ 652">
          <a:extLst>
            <a:ext uri="{FF2B5EF4-FFF2-40B4-BE49-F238E27FC236}">
              <a16:creationId xmlns:a16="http://schemas.microsoft.com/office/drawing/2014/main" xmlns="" id="{FC76240F-3AED-4A16-ACD0-80B61F68E106}"/>
            </a:ext>
          </a:extLst>
        </xdr:cNvPr>
        <xdr:cNvCxnSpPr/>
      </xdr:nvCxnSpPr>
      <xdr:spPr>
        <a:xfrm>
          <a:off x="14592300" y="98850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33020</xdr:rowOff>
    </xdr:from>
    <xdr:to>
      <xdr:col>72</xdr:col>
      <xdr:colOff>38100</xdr:colOff>
      <xdr:row>57</xdr:row>
      <xdr:rowOff>134620</xdr:rowOff>
    </xdr:to>
    <xdr:sp macro="" textlink="">
      <xdr:nvSpPr>
        <xdr:cNvPr id="654" name="楕円 653">
          <a:extLst>
            <a:ext uri="{FF2B5EF4-FFF2-40B4-BE49-F238E27FC236}">
              <a16:creationId xmlns:a16="http://schemas.microsoft.com/office/drawing/2014/main" xmlns="" id="{93B8AB85-9383-4729-A07A-49EDB6885DCA}"/>
            </a:ext>
          </a:extLst>
        </xdr:cNvPr>
        <xdr:cNvSpPr/>
      </xdr:nvSpPr>
      <xdr:spPr>
        <a:xfrm>
          <a:off x="13652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83820</xdr:rowOff>
    </xdr:from>
    <xdr:to>
      <xdr:col>76</xdr:col>
      <xdr:colOff>114300</xdr:colOff>
      <xdr:row>57</xdr:row>
      <xdr:rowOff>112395</xdr:rowOff>
    </xdr:to>
    <xdr:cxnSp macro="">
      <xdr:nvCxnSpPr>
        <xdr:cNvPr id="655" name="直線コネクタ 654">
          <a:extLst>
            <a:ext uri="{FF2B5EF4-FFF2-40B4-BE49-F238E27FC236}">
              <a16:creationId xmlns:a16="http://schemas.microsoft.com/office/drawing/2014/main" xmlns="" id="{3542D5F9-65C2-4DC7-9201-EB6E403AF76B}"/>
            </a:ext>
          </a:extLst>
        </xdr:cNvPr>
        <xdr:cNvCxnSpPr/>
      </xdr:nvCxnSpPr>
      <xdr:spPr>
        <a:xfrm>
          <a:off x="13703300" y="98564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162560</xdr:rowOff>
    </xdr:from>
    <xdr:to>
      <xdr:col>67</xdr:col>
      <xdr:colOff>101600</xdr:colOff>
      <xdr:row>57</xdr:row>
      <xdr:rowOff>92710</xdr:rowOff>
    </xdr:to>
    <xdr:sp macro="" textlink="">
      <xdr:nvSpPr>
        <xdr:cNvPr id="656" name="楕円 655">
          <a:extLst>
            <a:ext uri="{FF2B5EF4-FFF2-40B4-BE49-F238E27FC236}">
              <a16:creationId xmlns:a16="http://schemas.microsoft.com/office/drawing/2014/main" xmlns="" id="{C380FCBA-3AF6-4B27-ABCF-7D668E29F180}"/>
            </a:ext>
          </a:extLst>
        </xdr:cNvPr>
        <xdr:cNvSpPr/>
      </xdr:nvSpPr>
      <xdr:spPr>
        <a:xfrm>
          <a:off x="12763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41910</xdr:rowOff>
    </xdr:from>
    <xdr:to>
      <xdr:col>71</xdr:col>
      <xdr:colOff>177800</xdr:colOff>
      <xdr:row>57</xdr:row>
      <xdr:rowOff>83820</xdr:rowOff>
    </xdr:to>
    <xdr:cxnSp macro="">
      <xdr:nvCxnSpPr>
        <xdr:cNvPr id="657" name="直線コネクタ 656">
          <a:extLst>
            <a:ext uri="{FF2B5EF4-FFF2-40B4-BE49-F238E27FC236}">
              <a16:creationId xmlns:a16="http://schemas.microsoft.com/office/drawing/2014/main" xmlns="" id="{A7A8E098-BF8B-41FD-B18E-A01DE92C2030}"/>
            </a:ext>
          </a:extLst>
        </xdr:cNvPr>
        <xdr:cNvCxnSpPr/>
      </xdr:nvCxnSpPr>
      <xdr:spPr>
        <a:xfrm>
          <a:off x="12814300" y="9814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658" name="n_1aveValue【学校施設】&#10;有形固定資産減価償却率">
          <a:extLst>
            <a:ext uri="{FF2B5EF4-FFF2-40B4-BE49-F238E27FC236}">
              <a16:creationId xmlns:a16="http://schemas.microsoft.com/office/drawing/2014/main" xmlns="" id="{2427CBD0-EB30-44CF-BC27-82236D15B0A4}"/>
            </a:ext>
          </a:extLst>
        </xdr:cNvPr>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659" name="n_2aveValue【学校施設】&#10;有形固定資産減価償却率">
          <a:extLst>
            <a:ext uri="{FF2B5EF4-FFF2-40B4-BE49-F238E27FC236}">
              <a16:creationId xmlns:a16="http://schemas.microsoft.com/office/drawing/2014/main" xmlns="" id="{C4183904-8A56-4E9C-9EE7-313A882CC1CA}"/>
            </a:ext>
          </a:extLst>
        </xdr:cNvPr>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60" name="n_3aveValue【学校施設】&#10;有形固定資産減価償却率">
          <a:extLst>
            <a:ext uri="{FF2B5EF4-FFF2-40B4-BE49-F238E27FC236}">
              <a16:creationId xmlns:a16="http://schemas.microsoft.com/office/drawing/2014/main" xmlns="" id="{4477664C-BD45-4BEA-A71D-EE7B34536594}"/>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661" name="n_4aveValue【学校施設】&#10;有形固定資産減価償却率">
          <a:extLst>
            <a:ext uri="{FF2B5EF4-FFF2-40B4-BE49-F238E27FC236}">
              <a16:creationId xmlns:a16="http://schemas.microsoft.com/office/drawing/2014/main" xmlns="" id="{988B5479-226F-4483-90CB-3F411784F779}"/>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52087</xdr:rowOff>
    </xdr:from>
    <xdr:ext cx="405111" cy="259045"/>
    <xdr:sp macro="" textlink="">
      <xdr:nvSpPr>
        <xdr:cNvPr id="662" name="n_1mainValue【学校施設】&#10;有形固定資産減価償却率">
          <a:extLst>
            <a:ext uri="{FF2B5EF4-FFF2-40B4-BE49-F238E27FC236}">
              <a16:creationId xmlns:a16="http://schemas.microsoft.com/office/drawing/2014/main" xmlns="" id="{FDEA0ECA-44A3-428C-8F86-53A226B8FE23}"/>
            </a:ext>
          </a:extLst>
        </xdr:cNvPr>
        <xdr:cNvSpPr txBox="1"/>
      </xdr:nvSpPr>
      <xdr:spPr>
        <a:xfrm>
          <a:off x="15266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8272</xdr:rowOff>
    </xdr:from>
    <xdr:ext cx="405111" cy="259045"/>
    <xdr:sp macro="" textlink="">
      <xdr:nvSpPr>
        <xdr:cNvPr id="663" name="n_2mainValue【学校施設】&#10;有形固定資産減価償却率">
          <a:extLst>
            <a:ext uri="{FF2B5EF4-FFF2-40B4-BE49-F238E27FC236}">
              <a16:creationId xmlns:a16="http://schemas.microsoft.com/office/drawing/2014/main" xmlns="" id="{8A8A3463-E6B5-4078-9294-09F1CF410BFD}"/>
            </a:ext>
          </a:extLst>
        </xdr:cNvPr>
        <xdr:cNvSpPr txBox="1"/>
      </xdr:nvSpPr>
      <xdr:spPr>
        <a:xfrm>
          <a:off x="143897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151147</xdr:rowOff>
    </xdr:from>
    <xdr:ext cx="405111" cy="259045"/>
    <xdr:sp macro="" textlink="">
      <xdr:nvSpPr>
        <xdr:cNvPr id="664" name="n_3mainValue【学校施設】&#10;有形固定資産減価償却率">
          <a:extLst>
            <a:ext uri="{FF2B5EF4-FFF2-40B4-BE49-F238E27FC236}">
              <a16:creationId xmlns:a16="http://schemas.microsoft.com/office/drawing/2014/main" xmlns="" id="{928A1187-CF26-4322-BA11-71AAD3C41F46}"/>
            </a:ext>
          </a:extLst>
        </xdr:cNvPr>
        <xdr:cNvSpPr txBox="1"/>
      </xdr:nvSpPr>
      <xdr:spPr>
        <a:xfrm>
          <a:off x="13500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109237</xdr:rowOff>
    </xdr:from>
    <xdr:ext cx="405111" cy="259045"/>
    <xdr:sp macro="" textlink="">
      <xdr:nvSpPr>
        <xdr:cNvPr id="665" name="n_4mainValue【学校施設】&#10;有形固定資産減価償却率">
          <a:extLst>
            <a:ext uri="{FF2B5EF4-FFF2-40B4-BE49-F238E27FC236}">
              <a16:creationId xmlns:a16="http://schemas.microsoft.com/office/drawing/2014/main" xmlns="" id="{4FA0CC1F-EAC8-460F-A2B3-11197CE8A3DE}"/>
            </a:ext>
          </a:extLst>
        </xdr:cNvPr>
        <xdr:cNvSpPr txBox="1"/>
      </xdr:nvSpPr>
      <xdr:spPr>
        <a:xfrm>
          <a:off x="12611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xmlns="" id="{29071958-2BD2-4980-A76F-5FD213B143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xmlns="" id="{99C6FD0C-DC74-43D3-8A7E-274F9D01D93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xmlns="" id="{3014F1AA-F90C-4135-BEFC-964BC9F29A9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xmlns="" id="{098C33CE-1641-4B87-A455-B86C7DB2B5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xmlns="" id="{057D5C87-8DB0-41DE-9EA0-E9173936A3C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xmlns="" id="{8488CFAD-8C8B-408D-985E-98D1E505D0B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xmlns="" id="{AC7B49AA-1509-4B4E-86EA-2AF4A433853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xmlns="" id="{9EE3E828-40C1-4745-A4EE-3D90E07009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xmlns="" id="{A40323D7-730D-42E9-91C9-4959FB7B6FC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xmlns="" id="{37C261DC-ABB0-459F-8A48-A6871D4981A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xmlns="" id="{85E9FE9B-635E-4C98-90A7-9F6DB7B0E36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xmlns="" id="{F2CDA538-D78A-4324-B12A-C6409BA9B20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xmlns="" id="{2EE35DAC-DA39-4E27-B54F-BE91C21A115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xmlns="" id="{EE893376-0F15-4B84-85AA-ED53CAFEC72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xmlns="" id="{0A83C86C-E376-41BA-9995-AFA3BCBB823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1" name="テキスト ボックス 680">
          <a:extLst>
            <a:ext uri="{FF2B5EF4-FFF2-40B4-BE49-F238E27FC236}">
              <a16:creationId xmlns:a16="http://schemas.microsoft.com/office/drawing/2014/main" xmlns="" id="{0AD80FF3-00BF-4C0D-8E1D-B156E071E812}"/>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xmlns="" id="{F38E896F-2A1A-4C3C-8B60-18363499CDC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3" name="テキスト ボックス 682">
          <a:extLst>
            <a:ext uri="{FF2B5EF4-FFF2-40B4-BE49-F238E27FC236}">
              <a16:creationId xmlns:a16="http://schemas.microsoft.com/office/drawing/2014/main" xmlns="" id="{3BDEB9F8-8202-47D6-92F3-03AC9CC8F6DC}"/>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xmlns="" id="{68B1A21E-A555-4CC3-89F1-BABDD96A3D2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5" name="テキスト ボックス 684">
          <a:extLst>
            <a:ext uri="{FF2B5EF4-FFF2-40B4-BE49-F238E27FC236}">
              <a16:creationId xmlns:a16="http://schemas.microsoft.com/office/drawing/2014/main" xmlns="" id="{DBBA0BC9-3046-4CE7-BE9A-27A1584E7AE6}"/>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xmlns="" id="{C02CBA1D-3EA7-42BE-8686-5B1EAF98C49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a:extLst>
            <a:ext uri="{FF2B5EF4-FFF2-40B4-BE49-F238E27FC236}">
              <a16:creationId xmlns:a16="http://schemas.microsoft.com/office/drawing/2014/main" xmlns="" id="{C0181DDF-D75B-439B-9E28-8B66FE68FDC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xmlns="" id="{062401F2-6FCD-4D3D-931B-AED7510962A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689" name="直線コネクタ 688">
          <a:extLst>
            <a:ext uri="{FF2B5EF4-FFF2-40B4-BE49-F238E27FC236}">
              <a16:creationId xmlns:a16="http://schemas.microsoft.com/office/drawing/2014/main" xmlns="" id="{A76AFF76-2AB8-4F54-BFFC-EFA85C825216}"/>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90" name="【学校施設】&#10;一人当たり面積最小値テキスト">
          <a:extLst>
            <a:ext uri="{FF2B5EF4-FFF2-40B4-BE49-F238E27FC236}">
              <a16:creationId xmlns:a16="http://schemas.microsoft.com/office/drawing/2014/main" xmlns="" id="{54CE16A9-84DC-4E24-BCF9-98F5212484F2}"/>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91" name="直線コネクタ 690">
          <a:extLst>
            <a:ext uri="{FF2B5EF4-FFF2-40B4-BE49-F238E27FC236}">
              <a16:creationId xmlns:a16="http://schemas.microsoft.com/office/drawing/2014/main" xmlns="" id="{32A2244D-725E-4380-A5C7-B1CFCBA93686}"/>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692" name="【学校施設】&#10;一人当たり面積最大値テキスト">
          <a:extLst>
            <a:ext uri="{FF2B5EF4-FFF2-40B4-BE49-F238E27FC236}">
              <a16:creationId xmlns:a16="http://schemas.microsoft.com/office/drawing/2014/main" xmlns="" id="{6E33F2B8-6D7D-429E-B631-2BBEB798E459}"/>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3" name="直線コネクタ 692">
          <a:extLst>
            <a:ext uri="{FF2B5EF4-FFF2-40B4-BE49-F238E27FC236}">
              <a16:creationId xmlns:a16="http://schemas.microsoft.com/office/drawing/2014/main" xmlns="" id="{BDE5F9DC-920C-4440-B843-6CF32052CD76}"/>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93387</xdr:rowOff>
    </xdr:from>
    <xdr:ext cx="469744" cy="259045"/>
    <xdr:sp macro="" textlink="">
      <xdr:nvSpPr>
        <xdr:cNvPr id="694" name="【学校施設】&#10;一人当たり面積平均値テキスト">
          <a:extLst>
            <a:ext uri="{FF2B5EF4-FFF2-40B4-BE49-F238E27FC236}">
              <a16:creationId xmlns:a16="http://schemas.microsoft.com/office/drawing/2014/main" xmlns="" id="{5A67D756-260F-403A-802E-2F1B59D22702}"/>
            </a:ext>
          </a:extLst>
        </xdr:cNvPr>
        <xdr:cNvSpPr txBox="1"/>
      </xdr:nvSpPr>
      <xdr:spPr>
        <a:xfrm>
          <a:off x="22199600" y="105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695" name="フローチャート: 判断 694">
          <a:extLst>
            <a:ext uri="{FF2B5EF4-FFF2-40B4-BE49-F238E27FC236}">
              <a16:creationId xmlns:a16="http://schemas.microsoft.com/office/drawing/2014/main" xmlns="" id="{CF2C0D34-8A0B-47FC-AA7A-AFFDF2F3212C}"/>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696" name="フローチャート: 判断 695">
          <a:extLst>
            <a:ext uri="{FF2B5EF4-FFF2-40B4-BE49-F238E27FC236}">
              <a16:creationId xmlns:a16="http://schemas.microsoft.com/office/drawing/2014/main" xmlns="" id="{1988C7B5-774E-4125-B1AF-12EDCB012240}"/>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697" name="フローチャート: 判断 696">
          <a:extLst>
            <a:ext uri="{FF2B5EF4-FFF2-40B4-BE49-F238E27FC236}">
              <a16:creationId xmlns:a16="http://schemas.microsoft.com/office/drawing/2014/main" xmlns="" id="{16E13F77-ECFE-40B2-B92A-8BF9921654CE}"/>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698" name="フローチャート: 判断 697">
          <a:extLst>
            <a:ext uri="{FF2B5EF4-FFF2-40B4-BE49-F238E27FC236}">
              <a16:creationId xmlns:a16="http://schemas.microsoft.com/office/drawing/2014/main" xmlns="" id="{9EFD86AD-3255-4F17-B8DE-16E855DB7248}"/>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699" name="フローチャート: 判断 698">
          <a:extLst>
            <a:ext uri="{FF2B5EF4-FFF2-40B4-BE49-F238E27FC236}">
              <a16:creationId xmlns:a16="http://schemas.microsoft.com/office/drawing/2014/main" xmlns="" id="{72C69FA3-031A-4E3C-B6CD-6A52CDBB8E35}"/>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xmlns="" id="{57F03074-DE8C-4839-B00D-73FE7F9EC0C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xmlns="" id="{5DE0CAA7-DE02-4E6E-B1B3-A760A595F84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9591E1EA-B3AC-47F2-AA19-0DB02EB7881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5014EFE3-C8A9-48DF-9F38-401A1741C3B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xmlns="" id="{D9BBE89F-CE08-46DB-9A01-3DDBA6DA233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65862</xdr:rowOff>
    </xdr:from>
    <xdr:to>
      <xdr:col>116</xdr:col>
      <xdr:colOff>114300</xdr:colOff>
      <xdr:row>63</xdr:row>
      <xdr:rowOff>167462</xdr:rowOff>
    </xdr:to>
    <xdr:sp macro="" textlink="">
      <xdr:nvSpPr>
        <xdr:cNvPr id="705" name="楕円 704">
          <a:extLst>
            <a:ext uri="{FF2B5EF4-FFF2-40B4-BE49-F238E27FC236}">
              <a16:creationId xmlns:a16="http://schemas.microsoft.com/office/drawing/2014/main" xmlns="" id="{8296F9BB-66FC-44F2-BF3F-140A362D5D3A}"/>
            </a:ext>
          </a:extLst>
        </xdr:cNvPr>
        <xdr:cNvSpPr/>
      </xdr:nvSpPr>
      <xdr:spPr>
        <a:xfrm>
          <a:off x="22110700" y="108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152239</xdr:rowOff>
    </xdr:from>
    <xdr:ext cx="469744" cy="259045"/>
    <xdr:sp macro="" textlink="">
      <xdr:nvSpPr>
        <xdr:cNvPr id="706" name="【学校施設】&#10;一人当たり面積該当値テキスト">
          <a:extLst>
            <a:ext uri="{FF2B5EF4-FFF2-40B4-BE49-F238E27FC236}">
              <a16:creationId xmlns:a16="http://schemas.microsoft.com/office/drawing/2014/main" xmlns="" id="{3E49B5F2-7455-4D9A-991C-91E06E3BD774}"/>
            </a:ext>
          </a:extLst>
        </xdr:cNvPr>
        <xdr:cNvSpPr txBox="1"/>
      </xdr:nvSpPr>
      <xdr:spPr>
        <a:xfrm>
          <a:off x="22199600" y="107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68376</xdr:rowOff>
    </xdr:from>
    <xdr:to>
      <xdr:col>112</xdr:col>
      <xdr:colOff>38100</xdr:colOff>
      <xdr:row>63</xdr:row>
      <xdr:rowOff>169976</xdr:rowOff>
    </xdr:to>
    <xdr:sp macro="" textlink="">
      <xdr:nvSpPr>
        <xdr:cNvPr id="707" name="楕円 706">
          <a:extLst>
            <a:ext uri="{FF2B5EF4-FFF2-40B4-BE49-F238E27FC236}">
              <a16:creationId xmlns:a16="http://schemas.microsoft.com/office/drawing/2014/main" xmlns="" id="{505D9BCD-BF58-4C57-974F-85BBF6191D8A}"/>
            </a:ext>
          </a:extLst>
        </xdr:cNvPr>
        <xdr:cNvSpPr/>
      </xdr:nvSpPr>
      <xdr:spPr>
        <a:xfrm>
          <a:off x="21272500" y="1086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116662</xdr:rowOff>
    </xdr:from>
    <xdr:to>
      <xdr:col>116</xdr:col>
      <xdr:colOff>63500</xdr:colOff>
      <xdr:row>63</xdr:row>
      <xdr:rowOff>119176</xdr:rowOff>
    </xdr:to>
    <xdr:cxnSp macro="">
      <xdr:nvCxnSpPr>
        <xdr:cNvPr id="708" name="直線コネクタ 707">
          <a:extLst>
            <a:ext uri="{FF2B5EF4-FFF2-40B4-BE49-F238E27FC236}">
              <a16:creationId xmlns:a16="http://schemas.microsoft.com/office/drawing/2014/main" xmlns="" id="{1A1C6DFA-4A5F-4B93-B3CE-64381F703A63}"/>
            </a:ext>
          </a:extLst>
        </xdr:cNvPr>
        <xdr:cNvCxnSpPr/>
      </xdr:nvCxnSpPr>
      <xdr:spPr>
        <a:xfrm flipV="1">
          <a:off x="21323300" y="10918012"/>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72034</xdr:rowOff>
    </xdr:from>
    <xdr:to>
      <xdr:col>107</xdr:col>
      <xdr:colOff>101600</xdr:colOff>
      <xdr:row>64</xdr:row>
      <xdr:rowOff>2184</xdr:rowOff>
    </xdr:to>
    <xdr:sp macro="" textlink="">
      <xdr:nvSpPr>
        <xdr:cNvPr id="709" name="楕円 708">
          <a:extLst>
            <a:ext uri="{FF2B5EF4-FFF2-40B4-BE49-F238E27FC236}">
              <a16:creationId xmlns:a16="http://schemas.microsoft.com/office/drawing/2014/main" xmlns="" id="{B9811512-D208-49E4-859B-39B3A6268262}"/>
            </a:ext>
          </a:extLst>
        </xdr:cNvPr>
        <xdr:cNvSpPr/>
      </xdr:nvSpPr>
      <xdr:spPr>
        <a:xfrm>
          <a:off x="20383500" y="108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119176</xdr:rowOff>
    </xdr:from>
    <xdr:to>
      <xdr:col>111</xdr:col>
      <xdr:colOff>177800</xdr:colOff>
      <xdr:row>63</xdr:row>
      <xdr:rowOff>122834</xdr:rowOff>
    </xdr:to>
    <xdr:cxnSp macro="">
      <xdr:nvCxnSpPr>
        <xdr:cNvPr id="710" name="直線コネクタ 709">
          <a:extLst>
            <a:ext uri="{FF2B5EF4-FFF2-40B4-BE49-F238E27FC236}">
              <a16:creationId xmlns:a16="http://schemas.microsoft.com/office/drawing/2014/main" xmlns="" id="{25D238FE-9123-45C7-BB3F-9B46982B70FD}"/>
            </a:ext>
          </a:extLst>
        </xdr:cNvPr>
        <xdr:cNvCxnSpPr/>
      </xdr:nvCxnSpPr>
      <xdr:spPr>
        <a:xfrm flipV="1">
          <a:off x="20434300" y="1092052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75082</xdr:rowOff>
    </xdr:from>
    <xdr:to>
      <xdr:col>102</xdr:col>
      <xdr:colOff>165100</xdr:colOff>
      <xdr:row>64</xdr:row>
      <xdr:rowOff>5232</xdr:rowOff>
    </xdr:to>
    <xdr:sp macro="" textlink="">
      <xdr:nvSpPr>
        <xdr:cNvPr id="711" name="楕円 710">
          <a:extLst>
            <a:ext uri="{FF2B5EF4-FFF2-40B4-BE49-F238E27FC236}">
              <a16:creationId xmlns:a16="http://schemas.microsoft.com/office/drawing/2014/main" xmlns="" id="{CB921A2A-D8F0-43A9-86C4-B8729D51521C}"/>
            </a:ext>
          </a:extLst>
        </xdr:cNvPr>
        <xdr:cNvSpPr/>
      </xdr:nvSpPr>
      <xdr:spPr>
        <a:xfrm>
          <a:off x="19494500" y="108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122834</xdr:rowOff>
    </xdr:from>
    <xdr:to>
      <xdr:col>107</xdr:col>
      <xdr:colOff>50800</xdr:colOff>
      <xdr:row>63</xdr:row>
      <xdr:rowOff>125882</xdr:rowOff>
    </xdr:to>
    <xdr:cxnSp macro="">
      <xdr:nvCxnSpPr>
        <xdr:cNvPr id="712" name="直線コネクタ 711">
          <a:extLst>
            <a:ext uri="{FF2B5EF4-FFF2-40B4-BE49-F238E27FC236}">
              <a16:creationId xmlns:a16="http://schemas.microsoft.com/office/drawing/2014/main" xmlns="" id="{BBD1CABE-9943-4087-8B3D-BDAD7732579F}"/>
            </a:ext>
          </a:extLst>
        </xdr:cNvPr>
        <xdr:cNvCxnSpPr/>
      </xdr:nvCxnSpPr>
      <xdr:spPr>
        <a:xfrm flipV="1">
          <a:off x="19545300" y="1092418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78740</xdr:rowOff>
    </xdr:from>
    <xdr:to>
      <xdr:col>98</xdr:col>
      <xdr:colOff>38100</xdr:colOff>
      <xdr:row>64</xdr:row>
      <xdr:rowOff>8890</xdr:rowOff>
    </xdr:to>
    <xdr:sp macro="" textlink="">
      <xdr:nvSpPr>
        <xdr:cNvPr id="713" name="楕円 712">
          <a:extLst>
            <a:ext uri="{FF2B5EF4-FFF2-40B4-BE49-F238E27FC236}">
              <a16:creationId xmlns:a16="http://schemas.microsoft.com/office/drawing/2014/main" xmlns="" id="{37788139-C0D7-4235-931A-6993D81F9D07}"/>
            </a:ext>
          </a:extLst>
        </xdr:cNvPr>
        <xdr:cNvSpPr/>
      </xdr:nvSpPr>
      <xdr:spPr>
        <a:xfrm>
          <a:off x="18605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125882</xdr:rowOff>
    </xdr:from>
    <xdr:to>
      <xdr:col>102</xdr:col>
      <xdr:colOff>114300</xdr:colOff>
      <xdr:row>63</xdr:row>
      <xdr:rowOff>129540</xdr:rowOff>
    </xdr:to>
    <xdr:cxnSp macro="">
      <xdr:nvCxnSpPr>
        <xdr:cNvPr id="714" name="直線コネクタ 713">
          <a:extLst>
            <a:ext uri="{FF2B5EF4-FFF2-40B4-BE49-F238E27FC236}">
              <a16:creationId xmlns:a16="http://schemas.microsoft.com/office/drawing/2014/main" xmlns="" id="{4818BF72-F78E-4E8A-B8C0-80872B050D65}"/>
            </a:ext>
          </a:extLst>
        </xdr:cNvPr>
        <xdr:cNvCxnSpPr/>
      </xdr:nvCxnSpPr>
      <xdr:spPr>
        <a:xfrm flipV="1">
          <a:off x="18656300" y="1092723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12463</xdr:rowOff>
    </xdr:from>
    <xdr:ext cx="469744" cy="259045"/>
    <xdr:sp macro="" textlink="">
      <xdr:nvSpPr>
        <xdr:cNvPr id="715" name="n_1aveValue【学校施設】&#10;一人当たり面積">
          <a:extLst>
            <a:ext uri="{FF2B5EF4-FFF2-40B4-BE49-F238E27FC236}">
              <a16:creationId xmlns:a16="http://schemas.microsoft.com/office/drawing/2014/main" xmlns="" id="{CD1C8F0E-9E3E-4019-8AE0-8E31CA4CDDD4}"/>
            </a:ext>
          </a:extLst>
        </xdr:cNvPr>
        <xdr:cNvSpPr txBox="1"/>
      </xdr:nvSpPr>
      <xdr:spPr>
        <a:xfrm>
          <a:off x="21075727"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19093</xdr:rowOff>
    </xdr:from>
    <xdr:ext cx="469744" cy="259045"/>
    <xdr:sp macro="" textlink="">
      <xdr:nvSpPr>
        <xdr:cNvPr id="716" name="n_2aveValue【学校施設】&#10;一人当たり面積">
          <a:extLst>
            <a:ext uri="{FF2B5EF4-FFF2-40B4-BE49-F238E27FC236}">
              <a16:creationId xmlns:a16="http://schemas.microsoft.com/office/drawing/2014/main" xmlns="" id="{A4354F45-3AEC-4E4F-B516-89F9081F8932}"/>
            </a:ext>
          </a:extLst>
        </xdr:cNvPr>
        <xdr:cNvSpPr txBox="1"/>
      </xdr:nvSpPr>
      <xdr:spPr>
        <a:xfrm>
          <a:off x="20199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717" name="n_3aveValue【学校施設】&#10;一人当たり面積">
          <a:extLst>
            <a:ext uri="{FF2B5EF4-FFF2-40B4-BE49-F238E27FC236}">
              <a16:creationId xmlns:a16="http://schemas.microsoft.com/office/drawing/2014/main" xmlns="" id="{53F14D6D-5949-42C3-93B5-A643C3B6434D}"/>
            </a:ext>
          </a:extLst>
        </xdr:cNvPr>
        <xdr:cNvSpPr txBox="1"/>
      </xdr:nvSpPr>
      <xdr:spPr>
        <a:xfrm>
          <a:off x="19310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718" name="n_4aveValue【学校施設】&#10;一人当たり面積">
          <a:extLst>
            <a:ext uri="{FF2B5EF4-FFF2-40B4-BE49-F238E27FC236}">
              <a16:creationId xmlns:a16="http://schemas.microsoft.com/office/drawing/2014/main" xmlns="" id="{1E54A447-3773-46BB-939F-5FBFA40294CD}"/>
            </a:ext>
          </a:extLst>
        </xdr:cNvPr>
        <xdr:cNvSpPr txBox="1"/>
      </xdr:nvSpPr>
      <xdr:spPr>
        <a:xfrm>
          <a:off x="184214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161103</xdr:rowOff>
    </xdr:from>
    <xdr:ext cx="469744" cy="259045"/>
    <xdr:sp macro="" textlink="">
      <xdr:nvSpPr>
        <xdr:cNvPr id="719" name="n_1mainValue【学校施設】&#10;一人当たり面積">
          <a:extLst>
            <a:ext uri="{FF2B5EF4-FFF2-40B4-BE49-F238E27FC236}">
              <a16:creationId xmlns:a16="http://schemas.microsoft.com/office/drawing/2014/main" xmlns="" id="{D7DF4E2C-A765-4BD7-9845-DB36BFF50DA9}"/>
            </a:ext>
          </a:extLst>
        </xdr:cNvPr>
        <xdr:cNvSpPr txBox="1"/>
      </xdr:nvSpPr>
      <xdr:spPr>
        <a:xfrm>
          <a:off x="21075727" y="1096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164761</xdr:rowOff>
    </xdr:from>
    <xdr:ext cx="469744" cy="259045"/>
    <xdr:sp macro="" textlink="">
      <xdr:nvSpPr>
        <xdr:cNvPr id="720" name="n_2mainValue【学校施設】&#10;一人当たり面積">
          <a:extLst>
            <a:ext uri="{FF2B5EF4-FFF2-40B4-BE49-F238E27FC236}">
              <a16:creationId xmlns:a16="http://schemas.microsoft.com/office/drawing/2014/main" xmlns="" id="{F1108F65-B095-4E10-8CE9-614A3F62251C}"/>
            </a:ext>
          </a:extLst>
        </xdr:cNvPr>
        <xdr:cNvSpPr txBox="1"/>
      </xdr:nvSpPr>
      <xdr:spPr>
        <a:xfrm>
          <a:off x="20199427" y="1096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167809</xdr:rowOff>
    </xdr:from>
    <xdr:ext cx="469744" cy="259045"/>
    <xdr:sp macro="" textlink="">
      <xdr:nvSpPr>
        <xdr:cNvPr id="721" name="n_3mainValue【学校施設】&#10;一人当たり面積">
          <a:extLst>
            <a:ext uri="{FF2B5EF4-FFF2-40B4-BE49-F238E27FC236}">
              <a16:creationId xmlns:a16="http://schemas.microsoft.com/office/drawing/2014/main" xmlns="" id="{BEC3CA22-96AA-4345-97EA-3CE8BE06ACB2}"/>
            </a:ext>
          </a:extLst>
        </xdr:cNvPr>
        <xdr:cNvSpPr txBox="1"/>
      </xdr:nvSpPr>
      <xdr:spPr>
        <a:xfrm>
          <a:off x="19310427" y="1096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17</xdr:rowOff>
    </xdr:from>
    <xdr:ext cx="469744" cy="259045"/>
    <xdr:sp macro="" textlink="">
      <xdr:nvSpPr>
        <xdr:cNvPr id="722" name="n_4mainValue【学校施設】&#10;一人当たり面積">
          <a:extLst>
            <a:ext uri="{FF2B5EF4-FFF2-40B4-BE49-F238E27FC236}">
              <a16:creationId xmlns:a16="http://schemas.microsoft.com/office/drawing/2014/main" xmlns="" id="{FEB246F5-53DF-4160-89D5-879C4A3F08B5}"/>
            </a:ext>
          </a:extLst>
        </xdr:cNvPr>
        <xdr:cNvSpPr txBox="1"/>
      </xdr:nvSpPr>
      <xdr:spPr>
        <a:xfrm>
          <a:off x="18421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xmlns="" id="{9164B47B-A48A-432C-8C05-9C3613BE61F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xmlns="" id="{3F2E0A2A-C7BF-429F-B06F-AB657B7D5F8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xmlns="" id="{A7020FCB-1A48-440C-82C7-6B91228F140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xmlns="" id="{E932228D-57FC-4F85-9546-AD8CDB15474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xmlns="" id="{B7A20F3C-19BF-4C98-869C-EFDECDE3C4C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xmlns="" id="{E818398C-F806-45EB-8C6B-C44B7D0B51B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xmlns="" id="{5F7F7345-FFD7-41F9-AFD4-EE62C6F7ECD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xmlns="" id="{D23BEFD2-06B0-48C1-A796-C7FE8F23925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xmlns="" id="{A1BBE82F-6CE1-4C76-9B5A-282B139DB8E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xmlns="" id="{7906E2B7-5EE6-4725-85DD-09BC28B4D24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xmlns="" id="{8D0D209E-4F5A-4A1B-BC8B-9934DA8C4BA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xmlns="" id="{9A781B06-9E15-4A4E-BB00-2A48C43BEB8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xmlns="" id="{779584AE-E702-4492-8DCE-C8C8A7448B1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xmlns="" id="{0B16F60A-F175-4F4D-A374-428830611D5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xmlns="" id="{6C05E987-B303-489D-A078-9D037252779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xmlns="" id="{B942D9FE-8C8A-4351-8863-82D765D738A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xmlns="" id="{B4C4D4D8-BAF7-4F1C-B572-BB6B9BF429F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xmlns="" id="{08C1A324-1C79-47BE-A3C6-FD076447D1A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xmlns="" id="{2202F907-B9B0-41A7-938C-1C31824F7F9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xmlns="" id="{3BB6D83A-3D1A-4E56-9766-3EFC1F62AD3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xmlns="" id="{36455F8D-1CCD-4FF3-80B3-D8B8A467117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xmlns="" id="{FCE2FDDA-3FCB-4C48-8A6C-07C5C823254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xmlns="" id="{AE271BE8-C854-47FE-AE02-77721C4A979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xmlns="" id="{A81BC2E3-343B-468A-A16E-FE37D141466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a:extLst>
            <a:ext uri="{FF2B5EF4-FFF2-40B4-BE49-F238E27FC236}">
              <a16:creationId xmlns:a16="http://schemas.microsoft.com/office/drawing/2014/main" xmlns="" id="{A7B6C135-7D27-4500-9E3C-04F6065295D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a:extLst>
            <a:ext uri="{FF2B5EF4-FFF2-40B4-BE49-F238E27FC236}">
              <a16:creationId xmlns:a16="http://schemas.microsoft.com/office/drawing/2014/main" xmlns="" id="{82BF3831-7B7D-44E3-88F2-52F637D4991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a:extLst>
            <a:ext uri="{FF2B5EF4-FFF2-40B4-BE49-F238E27FC236}">
              <a16:creationId xmlns:a16="http://schemas.microsoft.com/office/drawing/2014/main" xmlns="" id="{D7A01D3F-833E-423C-9FE2-4927CEBABCB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a:extLst>
            <a:ext uri="{FF2B5EF4-FFF2-40B4-BE49-F238E27FC236}">
              <a16:creationId xmlns:a16="http://schemas.microsoft.com/office/drawing/2014/main" xmlns="" id="{8175E0ED-C499-4551-A7E0-53807A76C00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a:extLst>
            <a:ext uri="{FF2B5EF4-FFF2-40B4-BE49-F238E27FC236}">
              <a16:creationId xmlns:a16="http://schemas.microsoft.com/office/drawing/2014/main" xmlns="" id="{03051238-4949-41C2-8FBB-91735EBDEC3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a:extLst>
            <a:ext uri="{FF2B5EF4-FFF2-40B4-BE49-F238E27FC236}">
              <a16:creationId xmlns:a16="http://schemas.microsoft.com/office/drawing/2014/main" xmlns="" id="{00276D8A-BFD7-4011-B0BA-9DE093F3629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a:extLst>
            <a:ext uri="{FF2B5EF4-FFF2-40B4-BE49-F238E27FC236}">
              <a16:creationId xmlns:a16="http://schemas.microsoft.com/office/drawing/2014/main" xmlns="" id="{A83EC1F1-48E5-48E9-8356-E526E426F64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a:extLst>
            <a:ext uri="{FF2B5EF4-FFF2-40B4-BE49-F238E27FC236}">
              <a16:creationId xmlns:a16="http://schemas.microsoft.com/office/drawing/2014/main" xmlns="" id="{11C7EF28-CA04-45D3-8FAF-C6037D5BA515}"/>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xmlns="" id="{3B722107-B69C-4809-9298-6ECF551292F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xmlns="" id="{9A5AB7CD-FBE2-4348-A3C1-50F1DB0F257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xmlns="" id="{F4B9A005-AF4A-4636-958A-FB7BF93B256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道路、橋りょう・トンネル、公営住宅、港湾・漁港において、類似団体と比較して減価償却率が高い。特に、港湾・漁港においては、</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となっており、老朽化が激しい。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認定こども園・幼稚園・保育所及び学校施設において、認定こども園及び小学校については、平成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年度に建て替えを行っており、減価償却率は低くなっている。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なお、学校施設については、小学校と中学校を併設し、特別教室を併用するなどしており、一人当たり面積は類似団体より狭くなっている。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DE8E6FC-BC15-4334-89B1-B22A796A07C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D082E229-4490-4BF6-A0B7-5E52C5AE721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8E5B693-CB2D-44B1-866D-82522CC304F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53C9A07B-67C5-4CE7-A88D-2E0E831F6EA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994954F-A8C5-41EB-8496-F3216B6EA6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BF479B2-45DF-40CF-B487-7C74990476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BC26A2B-3C97-4121-AD5D-9BD5211E0D9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EA8B406-5EE6-447A-84EA-065E9B9AD94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F032474-9DDA-4F58-B6E8-32AD48EBBDB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FA0EDCAD-613F-4DAF-AF43-5160F25B2B3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3,948
3,925
56.62
4,280,025
3,964,815
279,555
2,160,723
4,008,864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40734CA-DC12-42C5-AAC2-6EADD91C75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08BF3B9-BEBC-4CB0-842E-5C6F96143DA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4F652DE-4316-4FB2-BFD8-D9DD13A1D55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0062E72-A4F9-449C-B380-3733C0AEDEB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359D50F-D133-4082-92EE-DFE6C36E43F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5C760344-88D6-4684-9168-F1F0EF224EF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DB3602C-1600-43DD-BE10-F2E01713EEE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2FBF253C-9D58-484C-9A98-A07F6BC8041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65D979E5-7483-4978-BEF6-9F709D5A175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6B3546C-1BFE-407B-B709-058C722A6F5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463A5A1-3977-4CC5-A670-A68D578FB71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1098F62-A0A3-4373-B0A2-A61EF0C11DF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7D5FFFF-1191-4BBE-AF0E-DF214F31DD3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E038999-A012-4F9B-9CEA-0794ABB5E94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A388404-C76A-4FB9-AE33-79461AF6C65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B34C2ECE-B08C-4F6D-A634-E7E9C09CC5F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E194F50B-3AF9-4374-B5A8-F01BC68A993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3055883-D7F4-44FB-9F56-0CDE4EFD265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2961474-A24E-4D1B-A0D6-C515CADF2DA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C9749F66-4F40-4564-8EBC-8A033F568D8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E219C2CF-AF91-4426-B684-463CDE81AEC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D1CA7B87-1B51-4E15-9E42-BB243D92996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22A61421-CB89-429B-BBEF-0347775C24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20C5BB99-5E1B-4560-ABFF-96AA4025367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45566ED6-0D90-4213-A9D1-3259A2C69A8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E1D3D6A7-0B9C-417C-A5B1-AF3651E0B6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69F088C4-F4F0-4660-A1E9-E92218E06D1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E891B132-557B-4D7F-843C-D78EE91275E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95862C02-7E5F-4FF7-AA8D-FC447600ED1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FC88DFD5-C026-499A-A5F2-6218CEBF276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7B61729-E9A1-4D89-B039-B4339D3A914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9AA8EEBD-4AE4-4A45-A375-F140A7B3CCE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4ABD121-4324-4F71-840C-890EB8B158D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56B4A05F-5902-436C-970C-4BC9B544A5F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FBA4E95A-9945-4C73-A977-AB9F779E2FB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93424520-F1BC-49CF-9885-4C4EDB02A21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F67CD711-33A9-459A-95AC-C4EDA966F7E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E673EB62-0285-437B-81EE-A4545228227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5A7F5C78-B69E-48B2-AC8C-419ED7F4B27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877E2B0B-281A-402A-9D55-E7210C8D7C2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56E4B288-CEA2-490C-807C-F2A50DDF395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62D5C0EB-B3DC-4EC4-A378-E489591980E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2D12827C-1745-4495-920A-3A178650E3E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A1F810F0-B907-430B-AB73-A1F2D42F15D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C7CF6B35-5D26-4C28-99B0-A8DE0C2AD54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C6332982-A679-4F90-8097-41DCAE0BB22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41</xdr:row>
      <xdr:rowOff>48441</xdr:rowOff>
    </xdr:to>
    <xdr:cxnSp macro="">
      <xdr:nvCxnSpPr>
        <xdr:cNvPr id="58" name="直線コネクタ 57">
          <a:extLst>
            <a:ext uri="{FF2B5EF4-FFF2-40B4-BE49-F238E27FC236}">
              <a16:creationId xmlns:a16="http://schemas.microsoft.com/office/drawing/2014/main" xmlns="" id="{2FA55C39-C1BC-4269-8AEB-AD39910A6722}"/>
            </a:ext>
          </a:extLst>
        </xdr:cNvPr>
        <xdr:cNvCxnSpPr/>
      </xdr:nvCxnSpPr>
      <xdr:spPr>
        <a:xfrm flipV="1">
          <a:off x="4634865" y="58238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52268</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7DCC7614-1512-4293-B2B3-6AA4A4F250B2}"/>
            </a:ext>
          </a:extLst>
        </xdr:cNvPr>
        <xdr:cNvSpPr txBox="1"/>
      </xdr:nvSpPr>
      <xdr:spPr>
        <a:xfrm>
          <a:off x="4673600" y="708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a:extLst>
            <a:ext uri="{FF2B5EF4-FFF2-40B4-BE49-F238E27FC236}">
              <a16:creationId xmlns:a16="http://schemas.microsoft.com/office/drawing/2014/main" xmlns="" id="{169131BB-1A7A-4A9F-92A7-3EDF0902A003}"/>
            </a:ext>
          </a:extLst>
        </xdr:cNvPr>
        <xdr:cNvCxnSpPr/>
      </xdr:nvCxnSpPr>
      <xdr:spPr>
        <a:xfrm>
          <a:off x="4546600" y="707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DDA1ADA9-4AFD-4E7A-988D-8CAA50A929E6}"/>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xmlns="" id="{2A447C2A-BFA3-4579-AD69-EBCD3B378CBD}"/>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79301</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E4B0DE8B-A4B8-4F32-B952-22B1D87D7337}"/>
            </a:ext>
          </a:extLst>
        </xdr:cNvPr>
        <xdr:cNvSpPr txBox="1"/>
      </xdr:nvSpPr>
      <xdr:spPr>
        <a:xfrm>
          <a:off x="4673600" y="608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56424</xdr:rowOff>
    </xdr:from>
    <xdr:to>
      <xdr:col>24</xdr:col>
      <xdr:colOff>114300</xdr:colOff>
      <xdr:row>36</xdr:row>
      <xdr:rowOff>158024</xdr:rowOff>
    </xdr:to>
    <xdr:sp macro="" textlink="">
      <xdr:nvSpPr>
        <xdr:cNvPr id="64" name="フローチャート: 判断 63">
          <a:extLst>
            <a:ext uri="{FF2B5EF4-FFF2-40B4-BE49-F238E27FC236}">
              <a16:creationId xmlns:a16="http://schemas.microsoft.com/office/drawing/2014/main" xmlns="" id="{0980C97B-3C59-40D2-9816-B4CAAE98248C}"/>
            </a:ext>
          </a:extLst>
        </xdr:cNvPr>
        <xdr:cNvSpPr/>
      </xdr:nvSpPr>
      <xdr:spPr>
        <a:xfrm>
          <a:off x="4584700" y="62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61323</xdr:rowOff>
    </xdr:from>
    <xdr:to>
      <xdr:col>20</xdr:col>
      <xdr:colOff>38100</xdr:colOff>
      <xdr:row>35</xdr:row>
      <xdr:rowOff>162923</xdr:rowOff>
    </xdr:to>
    <xdr:sp macro="" textlink="">
      <xdr:nvSpPr>
        <xdr:cNvPr id="65" name="フローチャート: 判断 64">
          <a:extLst>
            <a:ext uri="{FF2B5EF4-FFF2-40B4-BE49-F238E27FC236}">
              <a16:creationId xmlns:a16="http://schemas.microsoft.com/office/drawing/2014/main" xmlns="" id="{7A6444F7-5CC3-4E0A-A58A-C616AD8E1B9D}"/>
            </a:ext>
          </a:extLst>
        </xdr:cNvPr>
        <xdr:cNvSpPr/>
      </xdr:nvSpPr>
      <xdr:spPr>
        <a:xfrm>
          <a:off x="3746500" y="606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138067</xdr:rowOff>
    </xdr:from>
    <xdr:to>
      <xdr:col>15</xdr:col>
      <xdr:colOff>101600</xdr:colOff>
      <xdr:row>35</xdr:row>
      <xdr:rowOff>68217</xdr:rowOff>
    </xdr:to>
    <xdr:sp macro="" textlink="">
      <xdr:nvSpPr>
        <xdr:cNvPr id="66" name="フローチャート: 判断 65">
          <a:extLst>
            <a:ext uri="{FF2B5EF4-FFF2-40B4-BE49-F238E27FC236}">
              <a16:creationId xmlns:a16="http://schemas.microsoft.com/office/drawing/2014/main" xmlns="" id="{4393A1EF-ACC0-4F28-87F2-297B7F338716}"/>
            </a:ext>
          </a:extLst>
        </xdr:cNvPr>
        <xdr:cNvSpPr/>
      </xdr:nvSpPr>
      <xdr:spPr>
        <a:xfrm>
          <a:off x="2857500" y="59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76019</xdr:rowOff>
    </xdr:from>
    <xdr:to>
      <xdr:col>10</xdr:col>
      <xdr:colOff>165100</xdr:colOff>
      <xdr:row>35</xdr:row>
      <xdr:rowOff>6169</xdr:rowOff>
    </xdr:to>
    <xdr:sp macro="" textlink="">
      <xdr:nvSpPr>
        <xdr:cNvPr id="67" name="フローチャート: 判断 66">
          <a:extLst>
            <a:ext uri="{FF2B5EF4-FFF2-40B4-BE49-F238E27FC236}">
              <a16:creationId xmlns:a16="http://schemas.microsoft.com/office/drawing/2014/main" xmlns="" id="{7D9FA716-5ADA-484A-BACA-73BA05C7CD94}"/>
            </a:ext>
          </a:extLst>
        </xdr:cNvPr>
        <xdr:cNvSpPr/>
      </xdr:nvSpPr>
      <xdr:spPr>
        <a:xfrm>
          <a:off x="1968500" y="590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66222</xdr:rowOff>
    </xdr:from>
    <xdr:to>
      <xdr:col>6</xdr:col>
      <xdr:colOff>38100</xdr:colOff>
      <xdr:row>35</xdr:row>
      <xdr:rowOff>167822</xdr:rowOff>
    </xdr:to>
    <xdr:sp macro="" textlink="">
      <xdr:nvSpPr>
        <xdr:cNvPr id="68" name="フローチャート: 判断 67">
          <a:extLst>
            <a:ext uri="{FF2B5EF4-FFF2-40B4-BE49-F238E27FC236}">
              <a16:creationId xmlns:a16="http://schemas.microsoft.com/office/drawing/2014/main" xmlns="" id="{EDFFB318-BDD4-432B-8033-FB5DD6F184F8}"/>
            </a:ext>
          </a:extLst>
        </xdr:cNvPr>
        <xdr:cNvSpPr/>
      </xdr:nvSpPr>
      <xdr:spPr>
        <a:xfrm>
          <a:off x="1079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FDEBE950-85B5-4D8D-9E9E-AD9730D516C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EC02AC6C-5D32-4541-B328-0160585DA41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3C663BBE-F68C-4D0D-9640-443CFCAC61B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614D6951-ADD3-4B4B-8984-BC09804725D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B1FBB19F-F015-4DEC-AE9E-6B2D382998E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74" name="楕円 73">
          <a:extLst>
            <a:ext uri="{FF2B5EF4-FFF2-40B4-BE49-F238E27FC236}">
              <a16:creationId xmlns:a16="http://schemas.microsoft.com/office/drawing/2014/main" xmlns="" id="{FC434D9D-5AEF-4C49-92D9-69811A081977}"/>
            </a:ext>
          </a:extLst>
        </xdr:cNvPr>
        <xdr:cNvSpPr/>
      </xdr:nvSpPr>
      <xdr:spPr>
        <a:xfrm>
          <a:off x="45847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59344</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3A620472-EF74-4215-97D0-97A103B250B5}"/>
            </a:ext>
          </a:extLst>
        </xdr:cNvPr>
        <xdr:cNvSpPr txBox="1"/>
      </xdr:nvSpPr>
      <xdr:spPr>
        <a:xfrm>
          <a:off x="4673600"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46627</xdr:rowOff>
    </xdr:from>
    <xdr:to>
      <xdr:col>20</xdr:col>
      <xdr:colOff>38100</xdr:colOff>
      <xdr:row>37</xdr:row>
      <xdr:rowOff>148227</xdr:rowOff>
    </xdr:to>
    <xdr:sp macro="" textlink="">
      <xdr:nvSpPr>
        <xdr:cNvPr id="76" name="楕円 75">
          <a:extLst>
            <a:ext uri="{FF2B5EF4-FFF2-40B4-BE49-F238E27FC236}">
              <a16:creationId xmlns:a16="http://schemas.microsoft.com/office/drawing/2014/main" xmlns="" id="{56B3377F-8908-49F7-89B9-AD9EFA0243E8}"/>
            </a:ext>
          </a:extLst>
        </xdr:cNvPr>
        <xdr:cNvSpPr/>
      </xdr:nvSpPr>
      <xdr:spPr>
        <a:xfrm>
          <a:off x="3746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97427</xdr:rowOff>
    </xdr:from>
    <xdr:to>
      <xdr:col>24</xdr:col>
      <xdr:colOff>63500</xdr:colOff>
      <xdr:row>37</xdr:row>
      <xdr:rowOff>131717</xdr:rowOff>
    </xdr:to>
    <xdr:cxnSp macro="">
      <xdr:nvCxnSpPr>
        <xdr:cNvPr id="77" name="直線コネクタ 76">
          <a:extLst>
            <a:ext uri="{FF2B5EF4-FFF2-40B4-BE49-F238E27FC236}">
              <a16:creationId xmlns:a16="http://schemas.microsoft.com/office/drawing/2014/main" xmlns="" id="{0AD9F586-0866-49A6-BC4F-338AD1133DEE}"/>
            </a:ext>
          </a:extLst>
        </xdr:cNvPr>
        <xdr:cNvCxnSpPr/>
      </xdr:nvCxnSpPr>
      <xdr:spPr>
        <a:xfrm>
          <a:off x="3797300" y="644107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8" name="楕円 77">
          <a:extLst>
            <a:ext uri="{FF2B5EF4-FFF2-40B4-BE49-F238E27FC236}">
              <a16:creationId xmlns:a16="http://schemas.microsoft.com/office/drawing/2014/main" xmlns="" id="{07B2926D-8B42-4F33-9437-DBDCF903ABDF}"/>
            </a:ext>
          </a:extLst>
        </xdr:cNvPr>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97427</xdr:rowOff>
    </xdr:to>
    <xdr:cxnSp macro="">
      <xdr:nvCxnSpPr>
        <xdr:cNvPr id="79" name="直線コネクタ 78">
          <a:extLst>
            <a:ext uri="{FF2B5EF4-FFF2-40B4-BE49-F238E27FC236}">
              <a16:creationId xmlns:a16="http://schemas.microsoft.com/office/drawing/2014/main" xmlns="" id="{3C8D6D2C-087E-4027-B0A5-AB087CD85595}"/>
            </a:ext>
          </a:extLst>
        </xdr:cNvPr>
        <xdr:cNvCxnSpPr/>
      </xdr:nvCxnSpPr>
      <xdr:spPr>
        <a:xfrm>
          <a:off x="2908300" y="64084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152763</xdr:rowOff>
    </xdr:from>
    <xdr:to>
      <xdr:col>10</xdr:col>
      <xdr:colOff>165100</xdr:colOff>
      <xdr:row>37</xdr:row>
      <xdr:rowOff>82913</xdr:rowOff>
    </xdr:to>
    <xdr:sp macro="" textlink="">
      <xdr:nvSpPr>
        <xdr:cNvPr id="80" name="楕円 79">
          <a:extLst>
            <a:ext uri="{FF2B5EF4-FFF2-40B4-BE49-F238E27FC236}">
              <a16:creationId xmlns:a16="http://schemas.microsoft.com/office/drawing/2014/main" xmlns="" id="{998B2323-EE43-467E-A327-DE92A40C7F2D}"/>
            </a:ext>
          </a:extLst>
        </xdr:cNvPr>
        <xdr:cNvSpPr/>
      </xdr:nvSpPr>
      <xdr:spPr>
        <a:xfrm>
          <a:off x="1968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32113</xdr:rowOff>
    </xdr:from>
    <xdr:to>
      <xdr:col>15</xdr:col>
      <xdr:colOff>50800</xdr:colOff>
      <xdr:row>37</xdr:row>
      <xdr:rowOff>64770</xdr:rowOff>
    </xdr:to>
    <xdr:cxnSp macro="">
      <xdr:nvCxnSpPr>
        <xdr:cNvPr id="81" name="直線コネクタ 80">
          <a:extLst>
            <a:ext uri="{FF2B5EF4-FFF2-40B4-BE49-F238E27FC236}">
              <a16:creationId xmlns:a16="http://schemas.microsoft.com/office/drawing/2014/main" xmlns="" id="{E7A6F4EA-139E-40A8-BBC9-CB510D1F8675}"/>
            </a:ext>
          </a:extLst>
        </xdr:cNvPr>
        <xdr:cNvCxnSpPr/>
      </xdr:nvCxnSpPr>
      <xdr:spPr>
        <a:xfrm>
          <a:off x="2019300" y="63757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120106</xdr:rowOff>
    </xdr:from>
    <xdr:to>
      <xdr:col>6</xdr:col>
      <xdr:colOff>38100</xdr:colOff>
      <xdr:row>37</xdr:row>
      <xdr:rowOff>50256</xdr:rowOff>
    </xdr:to>
    <xdr:sp macro="" textlink="">
      <xdr:nvSpPr>
        <xdr:cNvPr id="82" name="楕円 81">
          <a:extLst>
            <a:ext uri="{FF2B5EF4-FFF2-40B4-BE49-F238E27FC236}">
              <a16:creationId xmlns:a16="http://schemas.microsoft.com/office/drawing/2014/main" xmlns="" id="{841D9BB2-CCBA-45EB-8A2F-157CE38A977E}"/>
            </a:ext>
          </a:extLst>
        </xdr:cNvPr>
        <xdr:cNvSpPr/>
      </xdr:nvSpPr>
      <xdr:spPr>
        <a:xfrm>
          <a:off x="1079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170906</xdr:rowOff>
    </xdr:from>
    <xdr:to>
      <xdr:col>10</xdr:col>
      <xdr:colOff>114300</xdr:colOff>
      <xdr:row>37</xdr:row>
      <xdr:rowOff>32113</xdr:rowOff>
    </xdr:to>
    <xdr:cxnSp macro="">
      <xdr:nvCxnSpPr>
        <xdr:cNvPr id="83" name="直線コネクタ 82">
          <a:extLst>
            <a:ext uri="{FF2B5EF4-FFF2-40B4-BE49-F238E27FC236}">
              <a16:creationId xmlns:a16="http://schemas.microsoft.com/office/drawing/2014/main" xmlns="" id="{8FCE32F5-5E37-4114-B129-EC18A6ABB3EF}"/>
            </a:ext>
          </a:extLst>
        </xdr:cNvPr>
        <xdr:cNvCxnSpPr/>
      </xdr:nvCxnSpPr>
      <xdr:spPr>
        <a:xfrm>
          <a:off x="1130300" y="63431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8000</xdr:rowOff>
    </xdr:from>
    <xdr:ext cx="405111" cy="259045"/>
    <xdr:sp macro="" textlink="">
      <xdr:nvSpPr>
        <xdr:cNvPr id="84" name="n_1aveValue【図書館】&#10;有形固定資産減価償却率">
          <a:extLst>
            <a:ext uri="{FF2B5EF4-FFF2-40B4-BE49-F238E27FC236}">
              <a16:creationId xmlns:a16="http://schemas.microsoft.com/office/drawing/2014/main" xmlns="" id="{106151D3-6326-4DC6-A89B-BE49E3FEDEE3}"/>
            </a:ext>
          </a:extLst>
        </xdr:cNvPr>
        <xdr:cNvSpPr txBox="1"/>
      </xdr:nvSpPr>
      <xdr:spPr>
        <a:xfrm>
          <a:off x="35820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xmlns="" id="{C6E46882-35AE-4658-89A5-60BEB8ED2EEF}"/>
            </a:ext>
          </a:extLst>
        </xdr:cNvPr>
        <xdr:cNvSpPr txBox="1"/>
      </xdr:nvSpPr>
      <xdr:spPr>
        <a:xfrm>
          <a:off x="2705744" y="574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22696</xdr:rowOff>
    </xdr:from>
    <xdr:ext cx="405111" cy="259045"/>
    <xdr:sp macro="" textlink="">
      <xdr:nvSpPr>
        <xdr:cNvPr id="86" name="n_3aveValue【図書館】&#10;有形固定資産減価償却率">
          <a:extLst>
            <a:ext uri="{FF2B5EF4-FFF2-40B4-BE49-F238E27FC236}">
              <a16:creationId xmlns:a16="http://schemas.microsoft.com/office/drawing/2014/main" xmlns="" id="{73ADC244-4D64-4A5E-A577-D270537D7700}"/>
            </a:ext>
          </a:extLst>
        </xdr:cNvPr>
        <xdr:cNvSpPr txBox="1"/>
      </xdr:nvSpPr>
      <xdr:spPr>
        <a:xfrm>
          <a:off x="1816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12899</xdr:rowOff>
    </xdr:from>
    <xdr:ext cx="405111" cy="259045"/>
    <xdr:sp macro="" textlink="">
      <xdr:nvSpPr>
        <xdr:cNvPr id="87" name="n_4aveValue【図書館】&#10;有形固定資産減価償却率">
          <a:extLst>
            <a:ext uri="{FF2B5EF4-FFF2-40B4-BE49-F238E27FC236}">
              <a16:creationId xmlns:a16="http://schemas.microsoft.com/office/drawing/2014/main" xmlns="" id="{DCB45A93-3E14-42C9-BCF5-3BC4C4BAE42B}"/>
            </a:ext>
          </a:extLst>
        </xdr:cNvPr>
        <xdr:cNvSpPr txBox="1"/>
      </xdr:nvSpPr>
      <xdr:spPr>
        <a:xfrm>
          <a:off x="927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139354</xdr:rowOff>
    </xdr:from>
    <xdr:ext cx="405111" cy="259045"/>
    <xdr:sp macro="" textlink="">
      <xdr:nvSpPr>
        <xdr:cNvPr id="88" name="n_1mainValue【図書館】&#10;有形固定資産減価償却率">
          <a:extLst>
            <a:ext uri="{FF2B5EF4-FFF2-40B4-BE49-F238E27FC236}">
              <a16:creationId xmlns:a16="http://schemas.microsoft.com/office/drawing/2014/main" xmlns="" id="{9BC1B82E-974A-4824-B1A1-CD09B12F14B9}"/>
            </a:ext>
          </a:extLst>
        </xdr:cNvPr>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106697</xdr:rowOff>
    </xdr:from>
    <xdr:ext cx="405111" cy="259045"/>
    <xdr:sp macro="" textlink="">
      <xdr:nvSpPr>
        <xdr:cNvPr id="89" name="n_2mainValue【図書館】&#10;有形固定資産減価償却率">
          <a:extLst>
            <a:ext uri="{FF2B5EF4-FFF2-40B4-BE49-F238E27FC236}">
              <a16:creationId xmlns:a16="http://schemas.microsoft.com/office/drawing/2014/main" xmlns="" id="{4C03BC80-F606-42CF-BF6A-D6718A5F6D6F}"/>
            </a:ext>
          </a:extLst>
        </xdr:cNvPr>
        <xdr:cNvSpPr txBox="1"/>
      </xdr:nvSpPr>
      <xdr:spPr>
        <a:xfrm>
          <a:off x="2705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74040</xdr:rowOff>
    </xdr:from>
    <xdr:ext cx="405111" cy="259045"/>
    <xdr:sp macro="" textlink="">
      <xdr:nvSpPr>
        <xdr:cNvPr id="90" name="n_3mainValue【図書館】&#10;有形固定資産減価償却率">
          <a:extLst>
            <a:ext uri="{FF2B5EF4-FFF2-40B4-BE49-F238E27FC236}">
              <a16:creationId xmlns:a16="http://schemas.microsoft.com/office/drawing/2014/main" xmlns="" id="{7CA49F55-6AC7-47B9-9C73-4B362940A383}"/>
            </a:ext>
          </a:extLst>
        </xdr:cNvPr>
        <xdr:cNvSpPr txBox="1"/>
      </xdr:nvSpPr>
      <xdr:spPr>
        <a:xfrm>
          <a:off x="1816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91" name="n_4mainValue【図書館】&#10;有形固定資産減価償却率">
          <a:extLst>
            <a:ext uri="{FF2B5EF4-FFF2-40B4-BE49-F238E27FC236}">
              <a16:creationId xmlns:a16="http://schemas.microsoft.com/office/drawing/2014/main" xmlns="" id="{76E0EBFF-29CC-45DD-8FBA-D33218065781}"/>
            </a:ext>
          </a:extLst>
        </xdr:cNvPr>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29FDF93C-6C84-4956-B433-3689CB3AE76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F68A140F-C4F2-4368-86EC-B7E5B1EA574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E9C4847B-589A-4A23-9D92-FAC2209DDB1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55FEE680-3427-43E3-BE28-50FA30B3295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F614F29B-E968-4482-B64A-BCCE8A17431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CA6D73D1-5654-43F4-BC46-8989027D76A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906BDF17-176E-49D6-8B08-78AC103DA39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A7B89FB2-3A89-47E7-B5B2-CE6350437EC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A5B17FFA-C875-43EA-AF67-5DA55080013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CCCFA573-C5CD-4AB4-8FE3-CC91B22FFC3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xmlns="" id="{E3A26ABC-9550-4CD7-BC9F-362CED1BB4BA}"/>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xmlns="" id="{9D6DCBFA-F873-41F8-9706-F79888AFDB04}"/>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xmlns="" id="{3148D423-6F69-430E-9915-0667C9F85FC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xmlns="" id="{B1485D2E-7F51-45D3-954C-09DD4DE5666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xmlns="" id="{DD54D5DC-773B-4601-B155-0F8D28786A8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xmlns="" id="{C76EE951-83AF-4010-9BAF-35C38A18158A}"/>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xmlns="" id="{88DAE9E2-651C-4723-9EDF-8CBB084706C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xmlns="" id="{B68B5811-9485-4C93-80BB-EF6CCEDF3F9F}"/>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xmlns="" id="{DD376C92-B65A-4FB7-BEDD-529A9440EE5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xmlns="" id="{EB2C4FE8-5F24-40D3-A4A4-9BE6DC978A07}"/>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xmlns="" id="{AE61CD8E-74B8-49ED-A1F4-048AFE09B00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xmlns="" id="{7D64A81F-6164-4A1B-9F9C-01D58801BEA3}"/>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xmlns="" id="{2AC18101-8831-439F-82DC-E9026636E8E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xmlns="" id="{01BB7041-F5D3-4437-8ABA-E8D722C1866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xmlns="" id="{37FE8C6A-1614-457A-A3C8-6BC6CFA9DB9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45176</xdr:rowOff>
    </xdr:from>
    <xdr:to>
      <xdr:col>54</xdr:col>
      <xdr:colOff>189865</xdr:colOff>
      <xdr:row>41</xdr:row>
      <xdr:rowOff>139881</xdr:rowOff>
    </xdr:to>
    <xdr:cxnSp macro="">
      <xdr:nvCxnSpPr>
        <xdr:cNvPr id="117" name="直線コネクタ 116">
          <a:extLst>
            <a:ext uri="{FF2B5EF4-FFF2-40B4-BE49-F238E27FC236}">
              <a16:creationId xmlns:a16="http://schemas.microsoft.com/office/drawing/2014/main" xmlns="" id="{CC131F62-6E55-4C0D-9C1E-2B28DAB3E7FD}"/>
            </a:ext>
          </a:extLst>
        </xdr:cNvPr>
        <xdr:cNvCxnSpPr/>
      </xdr:nvCxnSpPr>
      <xdr:spPr>
        <a:xfrm flipV="1">
          <a:off x="10476865" y="5703026"/>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143708</xdr:rowOff>
    </xdr:from>
    <xdr:ext cx="469744" cy="259045"/>
    <xdr:sp macro="" textlink="">
      <xdr:nvSpPr>
        <xdr:cNvPr id="118" name="【図書館】&#10;一人当たり面積最小値テキスト">
          <a:extLst>
            <a:ext uri="{FF2B5EF4-FFF2-40B4-BE49-F238E27FC236}">
              <a16:creationId xmlns:a16="http://schemas.microsoft.com/office/drawing/2014/main" xmlns="" id="{3E4F65D6-7969-468D-A144-53233CD10F63}"/>
            </a:ext>
          </a:extLst>
        </xdr:cNvPr>
        <xdr:cNvSpPr txBox="1"/>
      </xdr:nvSpPr>
      <xdr:spPr>
        <a:xfrm>
          <a:off x="10515600" y="717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139881</xdr:rowOff>
    </xdr:from>
    <xdr:to>
      <xdr:col>55</xdr:col>
      <xdr:colOff>88900</xdr:colOff>
      <xdr:row>41</xdr:row>
      <xdr:rowOff>139881</xdr:rowOff>
    </xdr:to>
    <xdr:cxnSp macro="">
      <xdr:nvCxnSpPr>
        <xdr:cNvPr id="119" name="直線コネクタ 118">
          <a:extLst>
            <a:ext uri="{FF2B5EF4-FFF2-40B4-BE49-F238E27FC236}">
              <a16:creationId xmlns:a16="http://schemas.microsoft.com/office/drawing/2014/main" xmlns="" id="{B41C12D7-C664-4A64-AD01-7528B5BB7B38}"/>
            </a:ext>
          </a:extLst>
        </xdr:cNvPr>
        <xdr:cNvCxnSpPr/>
      </xdr:nvCxnSpPr>
      <xdr:spPr>
        <a:xfrm>
          <a:off x="10388600" y="716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163303</xdr:rowOff>
    </xdr:from>
    <xdr:ext cx="469744" cy="259045"/>
    <xdr:sp macro="" textlink="">
      <xdr:nvSpPr>
        <xdr:cNvPr id="120" name="【図書館】&#10;一人当たり面積最大値テキスト">
          <a:extLst>
            <a:ext uri="{FF2B5EF4-FFF2-40B4-BE49-F238E27FC236}">
              <a16:creationId xmlns:a16="http://schemas.microsoft.com/office/drawing/2014/main" xmlns="" id="{03BEE807-6052-433A-B130-C38F4FEE65AD}"/>
            </a:ext>
          </a:extLst>
        </xdr:cNvPr>
        <xdr:cNvSpPr txBox="1"/>
      </xdr:nvSpPr>
      <xdr:spPr>
        <a:xfrm>
          <a:off x="10515600" y="547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45176</xdr:rowOff>
    </xdr:from>
    <xdr:to>
      <xdr:col>55</xdr:col>
      <xdr:colOff>88900</xdr:colOff>
      <xdr:row>33</xdr:row>
      <xdr:rowOff>45176</xdr:rowOff>
    </xdr:to>
    <xdr:cxnSp macro="">
      <xdr:nvCxnSpPr>
        <xdr:cNvPr id="121" name="直線コネクタ 120">
          <a:extLst>
            <a:ext uri="{FF2B5EF4-FFF2-40B4-BE49-F238E27FC236}">
              <a16:creationId xmlns:a16="http://schemas.microsoft.com/office/drawing/2014/main" xmlns="" id="{6C3086B3-BAD4-431E-81E3-B655A8E08DA3}"/>
            </a:ext>
          </a:extLst>
        </xdr:cNvPr>
        <xdr:cNvCxnSpPr/>
      </xdr:nvCxnSpPr>
      <xdr:spPr>
        <a:xfrm>
          <a:off x="10388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110326</xdr:rowOff>
    </xdr:from>
    <xdr:ext cx="469744" cy="259045"/>
    <xdr:sp macro="" textlink="">
      <xdr:nvSpPr>
        <xdr:cNvPr id="122" name="【図書館】&#10;一人当たり面積平均値テキスト">
          <a:extLst>
            <a:ext uri="{FF2B5EF4-FFF2-40B4-BE49-F238E27FC236}">
              <a16:creationId xmlns:a16="http://schemas.microsoft.com/office/drawing/2014/main" xmlns="" id="{9CF80AEA-7685-430F-8E8A-5E8418663697}"/>
            </a:ext>
          </a:extLst>
        </xdr:cNvPr>
        <xdr:cNvSpPr txBox="1"/>
      </xdr:nvSpPr>
      <xdr:spPr>
        <a:xfrm>
          <a:off x="10515600" y="645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87449</xdr:rowOff>
    </xdr:from>
    <xdr:to>
      <xdr:col>55</xdr:col>
      <xdr:colOff>50800</xdr:colOff>
      <xdr:row>39</xdr:row>
      <xdr:rowOff>17599</xdr:rowOff>
    </xdr:to>
    <xdr:sp macro="" textlink="">
      <xdr:nvSpPr>
        <xdr:cNvPr id="123" name="フローチャート: 判断 122">
          <a:extLst>
            <a:ext uri="{FF2B5EF4-FFF2-40B4-BE49-F238E27FC236}">
              <a16:creationId xmlns:a16="http://schemas.microsoft.com/office/drawing/2014/main" xmlns="" id="{43F05C60-58E0-4CE6-B431-3E1DD3307BEA}"/>
            </a:ext>
          </a:extLst>
        </xdr:cNvPr>
        <xdr:cNvSpPr/>
      </xdr:nvSpPr>
      <xdr:spPr>
        <a:xfrm>
          <a:off x="104267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53159</xdr:rowOff>
    </xdr:from>
    <xdr:to>
      <xdr:col>50</xdr:col>
      <xdr:colOff>165100</xdr:colOff>
      <xdr:row>39</xdr:row>
      <xdr:rowOff>154759</xdr:rowOff>
    </xdr:to>
    <xdr:sp macro="" textlink="">
      <xdr:nvSpPr>
        <xdr:cNvPr id="124" name="フローチャート: 判断 123">
          <a:extLst>
            <a:ext uri="{FF2B5EF4-FFF2-40B4-BE49-F238E27FC236}">
              <a16:creationId xmlns:a16="http://schemas.microsoft.com/office/drawing/2014/main" xmlns="" id="{F867DDD4-0A75-4F3A-96AC-C5DFFB336497}"/>
            </a:ext>
          </a:extLst>
        </xdr:cNvPr>
        <xdr:cNvSpPr/>
      </xdr:nvSpPr>
      <xdr:spPr>
        <a:xfrm>
          <a:off x="9588500" y="673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56424</xdr:rowOff>
    </xdr:from>
    <xdr:to>
      <xdr:col>46</xdr:col>
      <xdr:colOff>38100</xdr:colOff>
      <xdr:row>39</xdr:row>
      <xdr:rowOff>158024</xdr:rowOff>
    </xdr:to>
    <xdr:sp macro="" textlink="">
      <xdr:nvSpPr>
        <xdr:cNvPr id="125" name="フローチャート: 判断 124">
          <a:extLst>
            <a:ext uri="{FF2B5EF4-FFF2-40B4-BE49-F238E27FC236}">
              <a16:creationId xmlns:a16="http://schemas.microsoft.com/office/drawing/2014/main" xmlns="" id="{ABCA27BB-62B6-4E09-9AB0-985EC07BBA56}"/>
            </a:ext>
          </a:extLst>
        </xdr:cNvPr>
        <xdr:cNvSpPr/>
      </xdr:nvSpPr>
      <xdr:spPr>
        <a:xfrm>
          <a:off x="86995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62956</xdr:rowOff>
    </xdr:from>
    <xdr:to>
      <xdr:col>41</xdr:col>
      <xdr:colOff>101600</xdr:colOff>
      <xdr:row>39</xdr:row>
      <xdr:rowOff>164556</xdr:rowOff>
    </xdr:to>
    <xdr:sp macro="" textlink="">
      <xdr:nvSpPr>
        <xdr:cNvPr id="126" name="フローチャート: 判断 125">
          <a:extLst>
            <a:ext uri="{FF2B5EF4-FFF2-40B4-BE49-F238E27FC236}">
              <a16:creationId xmlns:a16="http://schemas.microsoft.com/office/drawing/2014/main" xmlns="" id="{40630100-45BB-4AF2-988A-2F02E02C1FCB}"/>
            </a:ext>
          </a:extLst>
        </xdr:cNvPr>
        <xdr:cNvSpPr/>
      </xdr:nvSpPr>
      <xdr:spPr>
        <a:xfrm>
          <a:off x="7810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144599</xdr:rowOff>
    </xdr:from>
    <xdr:to>
      <xdr:col>36</xdr:col>
      <xdr:colOff>165100</xdr:colOff>
      <xdr:row>40</xdr:row>
      <xdr:rowOff>74749</xdr:rowOff>
    </xdr:to>
    <xdr:sp macro="" textlink="">
      <xdr:nvSpPr>
        <xdr:cNvPr id="127" name="フローチャート: 判断 126">
          <a:extLst>
            <a:ext uri="{FF2B5EF4-FFF2-40B4-BE49-F238E27FC236}">
              <a16:creationId xmlns:a16="http://schemas.microsoft.com/office/drawing/2014/main" xmlns="" id="{9B524586-2D4B-4C04-B767-58BF8EC53F2D}"/>
            </a:ext>
          </a:extLst>
        </xdr:cNvPr>
        <xdr:cNvSpPr/>
      </xdr:nvSpPr>
      <xdr:spPr>
        <a:xfrm>
          <a:off x="6921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F028F0B5-3CDA-43AD-8F40-DF870AE19D1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1252CA19-696A-44DC-9165-5109661D0AC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87CF88A0-D2A3-4411-8C40-0B9FCA0030C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xmlns="" id="{4B92BD07-6880-4A1D-A23D-E57FFB3A3A3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xmlns="" id="{964FC321-3615-42AC-8FA5-A92EDA39E1C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87449</xdr:rowOff>
    </xdr:from>
    <xdr:to>
      <xdr:col>55</xdr:col>
      <xdr:colOff>50800</xdr:colOff>
      <xdr:row>39</xdr:row>
      <xdr:rowOff>17599</xdr:rowOff>
    </xdr:to>
    <xdr:sp macro="" textlink="">
      <xdr:nvSpPr>
        <xdr:cNvPr id="133" name="楕円 132">
          <a:extLst>
            <a:ext uri="{FF2B5EF4-FFF2-40B4-BE49-F238E27FC236}">
              <a16:creationId xmlns:a16="http://schemas.microsoft.com/office/drawing/2014/main" xmlns="" id="{394EC832-AA9F-429B-93C5-314C381A9368}"/>
            </a:ext>
          </a:extLst>
        </xdr:cNvPr>
        <xdr:cNvSpPr/>
      </xdr:nvSpPr>
      <xdr:spPr>
        <a:xfrm>
          <a:off x="104267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65876</xdr:rowOff>
    </xdr:from>
    <xdr:ext cx="469744" cy="259045"/>
    <xdr:sp macro="" textlink="">
      <xdr:nvSpPr>
        <xdr:cNvPr id="134" name="【図書館】&#10;一人当たり面積該当値テキスト">
          <a:extLst>
            <a:ext uri="{FF2B5EF4-FFF2-40B4-BE49-F238E27FC236}">
              <a16:creationId xmlns:a16="http://schemas.microsoft.com/office/drawing/2014/main" xmlns="" id="{498DBB85-89F4-4C25-90AF-1786B8173666}"/>
            </a:ext>
          </a:extLst>
        </xdr:cNvPr>
        <xdr:cNvSpPr txBox="1"/>
      </xdr:nvSpPr>
      <xdr:spPr>
        <a:xfrm>
          <a:off x="10515600" y="658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97246</xdr:rowOff>
    </xdr:from>
    <xdr:to>
      <xdr:col>50</xdr:col>
      <xdr:colOff>165100</xdr:colOff>
      <xdr:row>39</xdr:row>
      <xdr:rowOff>27396</xdr:rowOff>
    </xdr:to>
    <xdr:sp macro="" textlink="">
      <xdr:nvSpPr>
        <xdr:cNvPr id="135" name="楕円 134">
          <a:extLst>
            <a:ext uri="{FF2B5EF4-FFF2-40B4-BE49-F238E27FC236}">
              <a16:creationId xmlns:a16="http://schemas.microsoft.com/office/drawing/2014/main" xmlns="" id="{C2326BF1-7298-4692-897C-D65350B69FD0}"/>
            </a:ext>
          </a:extLst>
        </xdr:cNvPr>
        <xdr:cNvSpPr/>
      </xdr:nvSpPr>
      <xdr:spPr>
        <a:xfrm>
          <a:off x="9588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138249</xdr:rowOff>
    </xdr:from>
    <xdr:to>
      <xdr:col>55</xdr:col>
      <xdr:colOff>0</xdr:colOff>
      <xdr:row>38</xdr:row>
      <xdr:rowOff>148046</xdr:rowOff>
    </xdr:to>
    <xdr:cxnSp macro="">
      <xdr:nvCxnSpPr>
        <xdr:cNvPr id="136" name="直線コネクタ 135">
          <a:extLst>
            <a:ext uri="{FF2B5EF4-FFF2-40B4-BE49-F238E27FC236}">
              <a16:creationId xmlns:a16="http://schemas.microsoft.com/office/drawing/2014/main" xmlns="" id="{0C73B46A-05C0-4359-99FC-6BCD72F8F657}"/>
            </a:ext>
          </a:extLst>
        </xdr:cNvPr>
        <xdr:cNvCxnSpPr/>
      </xdr:nvCxnSpPr>
      <xdr:spPr>
        <a:xfrm flipV="1">
          <a:off x="9639300" y="665334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37" name="楕円 136">
          <a:extLst>
            <a:ext uri="{FF2B5EF4-FFF2-40B4-BE49-F238E27FC236}">
              <a16:creationId xmlns:a16="http://schemas.microsoft.com/office/drawing/2014/main" xmlns="" id="{C42CC1E5-BD8E-4FEB-B0BC-33A6EE527506}"/>
            </a:ext>
          </a:extLst>
        </xdr:cNvPr>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148046</xdr:rowOff>
    </xdr:from>
    <xdr:to>
      <xdr:col>50</xdr:col>
      <xdr:colOff>114300</xdr:colOff>
      <xdr:row>38</xdr:row>
      <xdr:rowOff>167640</xdr:rowOff>
    </xdr:to>
    <xdr:cxnSp macro="">
      <xdr:nvCxnSpPr>
        <xdr:cNvPr id="138" name="直線コネクタ 137">
          <a:extLst>
            <a:ext uri="{FF2B5EF4-FFF2-40B4-BE49-F238E27FC236}">
              <a16:creationId xmlns:a16="http://schemas.microsoft.com/office/drawing/2014/main" xmlns="" id="{1CD40700-FF24-414D-AB54-55DE093ED155}"/>
            </a:ext>
          </a:extLst>
        </xdr:cNvPr>
        <xdr:cNvCxnSpPr/>
      </xdr:nvCxnSpPr>
      <xdr:spPr>
        <a:xfrm flipV="1">
          <a:off x="8750300" y="66631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133169</xdr:rowOff>
    </xdr:from>
    <xdr:to>
      <xdr:col>41</xdr:col>
      <xdr:colOff>101600</xdr:colOff>
      <xdr:row>39</xdr:row>
      <xdr:rowOff>63319</xdr:rowOff>
    </xdr:to>
    <xdr:sp macro="" textlink="">
      <xdr:nvSpPr>
        <xdr:cNvPr id="139" name="楕円 138">
          <a:extLst>
            <a:ext uri="{FF2B5EF4-FFF2-40B4-BE49-F238E27FC236}">
              <a16:creationId xmlns:a16="http://schemas.microsoft.com/office/drawing/2014/main" xmlns="" id="{8CA3149B-0361-4573-A644-BB071D8071B5}"/>
            </a:ext>
          </a:extLst>
        </xdr:cNvPr>
        <xdr:cNvSpPr/>
      </xdr:nvSpPr>
      <xdr:spPr>
        <a:xfrm>
          <a:off x="7810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39</xdr:row>
      <xdr:rowOff>12519</xdr:rowOff>
    </xdr:to>
    <xdr:cxnSp macro="">
      <xdr:nvCxnSpPr>
        <xdr:cNvPr id="140" name="直線コネクタ 139">
          <a:extLst>
            <a:ext uri="{FF2B5EF4-FFF2-40B4-BE49-F238E27FC236}">
              <a16:creationId xmlns:a16="http://schemas.microsoft.com/office/drawing/2014/main" xmlns="" id="{249C15AC-B634-436A-A4C2-F6EF2AFCA0BC}"/>
            </a:ext>
          </a:extLst>
        </xdr:cNvPr>
        <xdr:cNvCxnSpPr/>
      </xdr:nvCxnSpPr>
      <xdr:spPr>
        <a:xfrm flipV="1">
          <a:off x="7861300" y="668274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149497</xdr:rowOff>
    </xdr:from>
    <xdr:to>
      <xdr:col>36</xdr:col>
      <xdr:colOff>165100</xdr:colOff>
      <xdr:row>39</xdr:row>
      <xdr:rowOff>79647</xdr:rowOff>
    </xdr:to>
    <xdr:sp macro="" textlink="">
      <xdr:nvSpPr>
        <xdr:cNvPr id="141" name="楕円 140">
          <a:extLst>
            <a:ext uri="{FF2B5EF4-FFF2-40B4-BE49-F238E27FC236}">
              <a16:creationId xmlns:a16="http://schemas.microsoft.com/office/drawing/2014/main" xmlns="" id="{42C62A3A-DC9E-4DFC-ABCD-DDBBD32D37FF}"/>
            </a:ext>
          </a:extLst>
        </xdr:cNvPr>
        <xdr:cNvSpPr/>
      </xdr:nvSpPr>
      <xdr:spPr>
        <a:xfrm>
          <a:off x="6921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12519</xdr:rowOff>
    </xdr:from>
    <xdr:to>
      <xdr:col>41</xdr:col>
      <xdr:colOff>50800</xdr:colOff>
      <xdr:row>39</xdr:row>
      <xdr:rowOff>28847</xdr:rowOff>
    </xdr:to>
    <xdr:cxnSp macro="">
      <xdr:nvCxnSpPr>
        <xdr:cNvPr id="142" name="直線コネクタ 141">
          <a:extLst>
            <a:ext uri="{FF2B5EF4-FFF2-40B4-BE49-F238E27FC236}">
              <a16:creationId xmlns:a16="http://schemas.microsoft.com/office/drawing/2014/main" xmlns="" id="{DD1F0B49-16B4-45D6-B74F-F9C3249A356C}"/>
            </a:ext>
          </a:extLst>
        </xdr:cNvPr>
        <xdr:cNvCxnSpPr/>
      </xdr:nvCxnSpPr>
      <xdr:spPr>
        <a:xfrm flipV="1">
          <a:off x="6972300" y="66990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145886</xdr:rowOff>
    </xdr:from>
    <xdr:ext cx="469744" cy="259045"/>
    <xdr:sp macro="" textlink="">
      <xdr:nvSpPr>
        <xdr:cNvPr id="143" name="n_1aveValue【図書館】&#10;一人当たり面積">
          <a:extLst>
            <a:ext uri="{FF2B5EF4-FFF2-40B4-BE49-F238E27FC236}">
              <a16:creationId xmlns:a16="http://schemas.microsoft.com/office/drawing/2014/main" xmlns="" id="{1DF91F35-F247-48E8-B70A-DFA3C35E706C}"/>
            </a:ext>
          </a:extLst>
        </xdr:cNvPr>
        <xdr:cNvSpPr txBox="1"/>
      </xdr:nvSpPr>
      <xdr:spPr>
        <a:xfrm>
          <a:off x="9391727" y="683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149151</xdr:rowOff>
    </xdr:from>
    <xdr:ext cx="469744" cy="259045"/>
    <xdr:sp macro="" textlink="">
      <xdr:nvSpPr>
        <xdr:cNvPr id="144" name="n_2aveValue【図書館】&#10;一人当たり面積">
          <a:extLst>
            <a:ext uri="{FF2B5EF4-FFF2-40B4-BE49-F238E27FC236}">
              <a16:creationId xmlns:a16="http://schemas.microsoft.com/office/drawing/2014/main" xmlns="" id="{EFCE67D2-8CD4-4313-AF08-5F0F90766142}"/>
            </a:ext>
          </a:extLst>
        </xdr:cNvPr>
        <xdr:cNvSpPr txBox="1"/>
      </xdr:nvSpPr>
      <xdr:spPr>
        <a:xfrm>
          <a:off x="8515427"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155683</xdr:rowOff>
    </xdr:from>
    <xdr:ext cx="469744" cy="259045"/>
    <xdr:sp macro="" textlink="">
      <xdr:nvSpPr>
        <xdr:cNvPr id="145" name="n_3aveValue【図書館】&#10;一人当たり面積">
          <a:extLst>
            <a:ext uri="{FF2B5EF4-FFF2-40B4-BE49-F238E27FC236}">
              <a16:creationId xmlns:a16="http://schemas.microsoft.com/office/drawing/2014/main" xmlns="" id="{346F43D6-760A-4653-8663-CA6AA65727A3}"/>
            </a:ext>
          </a:extLst>
        </xdr:cNvPr>
        <xdr:cNvSpPr txBox="1"/>
      </xdr:nvSpPr>
      <xdr:spPr>
        <a:xfrm>
          <a:off x="7626427" y="684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65876</xdr:rowOff>
    </xdr:from>
    <xdr:ext cx="469744" cy="259045"/>
    <xdr:sp macro="" textlink="">
      <xdr:nvSpPr>
        <xdr:cNvPr id="146" name="n_4aveValue【図書館】&#10;一人当たり面積">
          <a:extLst>
            <a:ext uri="{FF2B5EF4-FFF2-40B4-BE49-F238E27FC236}">
              <a16:creationId xmlns:a16="http://schemas.microsoft.com/office/drawing/2014/main" xmlns="" id="{042811DC-5AFE-4E74-B995-29B0AF16638E}"/>
            </a:ext>
          </a:extLst>
        </xdr:cNvPr>
        <xdr:cNvSpPr txBox="1"/>
      </xdr:nvSpPr>
      <xdr:spPr>
        <a:xfrm>
          <a:off x="67374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43923</xdr:rowOff>
    </xdr:from>
    <xdr:ext cx="469744" cy="259045"/>
    <xdr:sp macro="" textlink="">
      <xdr:nvSpPr>
        <xdr:cNvPr id="147" name="n_1mainValue【図書館】&#10;一人当たり面積">
          <a:extLst>
            <a:ext uri="{FF2B5EF4-FFF2-40B4-BE49-F238E27FC236}">
              <a16:creationId xmlns:a16="http://schemas.microsoft.com/office/drawing/2014/main" xmlns="" id="{19F45354-DF27-4D36-9E14-84914477A0CD}"/>
            </a:ext>
          </a:extLst>
        </xdr:cNvPr>
        <xdr:cNvSpPr txBox="1"/>
      </xdr:nvSpPr>
      <xdr:spPr>
        <a:xfrm>
          <a:off x="9391727" y="638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63517</xdr:rowOff>
    </xdr:from>
    <xdr:ext cx="469744" cy="259045"/>
    <xdr:sp macro="" textlink="">
      <xdr:nvSpPr>
        <xdr:cNvPr id="148" name="n_2mainValue【図書館】&#10;一人当たり面積">
          <a:extLst>
            <a:ext uri="{FF2B5EF4-FFF2-40B4-BE49-F238E27FC236}">
              <a16:creationId xmlns:a16="http://schemas.microsoft.com/office/drawing/2014/main" xmlns="" id="{091DD2C7-DC4B-4E7B-9569-3E81D20D4C0D}"/>
            </a:ext>
          </a:extLst>
        </xdr:cNvPr>
        <xdr:cNvSpPr txBox="1"/>
      </xdr:nvSpPr>
      <xdr:spPr>
        <a:xfrm>
          <a:off x="8515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79846</xdr:rowOff>
    </xdr:from>
    <xdr:ext cx="469744" cy="259045"/>
    <xdr:sp macro="" textlink="">
      <xdr:nvSpPr>
        <xdr:cNvPr id="149" name="n_3mainValue【図書館】&#10;一人当たり面積">
          <a:extLst>
            <a:ext uri="{FF2B5EF4-FFF2-40B4-BE49-F238E27FC236}">
              <a16:creationId xmlns:a16="http://schemas.microsoft.com/office/drawing/2014/main" xmlns="" id="{C3C3009D-A8CA-4B00-A434-B752BD793AAF}"/>
            </a:ext>
          </a:extLst>
        </xdr:cNvPr>
        <xdr:cNvSpPr txBox="1"/>
      </xdr:nvSpPr>
      <xdr:spPr>
        <a:xfrm>
          <a:off x="7626427" y="64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96174</xdr:rowOff>
    </xdr:from>
    <xdr:ext cx="469744" cy="259045"/>
    <xdr:sp macro="" textlink="">
      <xdr:nvSpPr>
        <xdr:cNvPr id="150" name="n_4mainValue【図書館】&#10;一人当たり面積">
          <a:extLst>
            <a:ext uri="{FF2B5EF4-FFF2-40B4-BE49-F238E27FC236}">
              <a16:creationId xmlns:a16="http://schemas.microsoft.com/office/drawing/2014/main" xmlns="" id="{9E1CDE73-69EF-4B8D-BB1E-64AFCAB22D8E}"/>
            </a:ext>
          </a:extLst>
        </xdr:cNvPr>
        <xdr:cNvSpPr txBox="1"/>
      </xdr:nvSpPr>
      <xdr:spPr>
        <a:xfrm>
          <a:off x="6737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xmlns="" id="{1B603FDC-ED25-4472-8009-156A9D6DB9F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xmlns="" id="{B8177BC0-A4A4-49CB-866E-49BEB216894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xmlns="" id="{95A9CE38-4731-4549-9EDA-4F1C031F82B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xmlns="" id="{4FAF4D20-C89F-476F-8518-90D1BCFD2C8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xmlns="" id="{4A239749-8C73-4681-901D-B8E94E8D231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xmlns="" id="{D0749F3E-33DA-4783-9469-CE1EAA49D86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xmlns="" id="{E61BA27D-2ABA-4162-B4C1-4D6CF101B74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xmlns="" id="{6E06853D-C6C3-4320-A0A1-CC4E397F10D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xmlns="" id="{7B674201-C91B-4CC1-9B74-28911822658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xmlns="" id="{121B4E12-64AD-4F66-9904-7E388ED0AE2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xmlns="" id="{55BC66EC-3FAB-4EAC-874E-08E239FA322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xmlns="" id="{6E76B434-F09B-4473-B9E8-6FB54B1D91E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xmlns="" id="{012A4585-DB24-4859-8280-06D0BDE16A2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xmlns="" id="{84B2C0B8-205E-436A-BB35-FAE5583822B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xmlns="" id="{F117B2CA-EDEE-4E85-A3F1-F954806E2BA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xmlns="" id="{F7EC7D9E-3DC2-4681-8F49-8421205B7D4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xmlns="" id="{59E93CF1-818D-459E-BA3C-F26D9B46F80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xmlns="" id="{0C252F93-9E73-4B02-9190-4EA4E68AD2F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xmlns="" id="{29D10730-91C7-471D-B767-1914036B4D0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xmlns="" id="{95F33838-313D-40EC-B1A8-0FF736A4AB3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xmlns="" id="{9C73C9E1-2D84-4B0A-95B3-F1279A0D386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90204EB2-5E5F-4D0C-872E-3B4DC83DF40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xmlns="" id="{2D2A50DB-C10B-49CA-A301-30796BEDE07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xmlns="" id="{C6E86732-6617-4D12-ABA4-9A265C22914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xmlns="" id="{170BDD3A-54C4-4578-95F0-D2A688AB7380}"/>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xmlns="" id="{6BDDA3DE-D11D-4124-99C9-D33803B8649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xmlns="" id="{DA12D1AF-39A7-4624-8C08-90C5AC036707}"/>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xmlns="" id="{F019CBF2-B90C-4FC5-8131-4D2F15435532}"/>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179" name="直線コネクタ 178">
          <a:extLst>
            <a:ext uri="{FF2B5EF4-FFF2-40B4-BE49-F238E27FC236}">
              <a16:creationId xmlns:a16="http://schemas.microsoft.com/office/drawing/2014/main" xmlns="" id="{90443A13-1D5B-41D3-A41D-1A92388A3647}"/>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xmlns="" id="{C6CEA037-5348-4C53-86F9-C785A7C7F320}"/>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81" name="フローチャート: 判断 180">
          <a:extLst>
            <a:ext uri="{FF2B5EF4-FFF2-40B4-BE49-F238E27FC236}">
              <a16:creationId xmlns:a16="http://schemas.microsoft.com/office/drawing/2014/main" xmlns="" id="{B5D5A062-7E63-453E-AB27-66389C0CF330}"/>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182" name="フローチャート: 判断 181">
          <a:extLst>
            <a:ext uri="{FF2B5EF4-FFF2-40B4-BE49-F238E27FC236}">
              <a16:creationId xmlns:a16="http://schemas.microsoft.com/office/drawing/2014/main" xmlns="" id="{4740D440-667F-4787-89A3-C834DE49C438}"/>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83" name="フローチャート: 判断 182">
          <a:extLst>
            <a:ext uri="{FF2B5EF4-FFF2-40B4-BE49-F238E27FC236}">
              <a16:creationId xmlns:a16="http://schemas.microsoft.com/office/drawing/2014/main" xmlns="" id="{DADEB2D0-6516-449F-A995-65F2FFCF75AC}"/>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184" name="フローチャート: 判断 183">
          <a:extLst>
            <a:ext uri="{FF2B5EF4-FFF2-40B4-BE49-F238E27FC236}">
              <a16:creationId xmlns:a16="http://schemas.microsoft.com/office/drawing/2014/main" xmlns="" id="{F245AB2C-263F-4654-8EE2-1BE866576530}"/>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185" name="フローチャート: 判断 184">
          <a:extLst>
            <a:ext uri="{FF2B5EF4-FFF2-40B4-BE49-F238E27FC236}">
              <a16:creationId xmlns:a16="http://schemas.microsoft.com/office/drawing/2014/main" xmlns="" id="{94A59B75-1D0C-441D-9747-AF0178D5916D}"/>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49CA99AC-5518-4F58-989C-233973817E0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25895849-D1C7-49C2-B668-988BA1BF2CA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BE50728E-ADF0-4DC3-A7A3-8B84E8207BF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3A1CCDE1-363D-494A-B062-6AF87F4FF7D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075F0EB7-3EB1-4BDC-9437-A5397A7CD8C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42545</xdr:rowOff>
    </xdr:from>
    <xdr:to>
      <xdr:col>24</xdr:col>
      <xdr:colOff>114300</xdr:colOff>
      <xdr:row>61</xdr:row>
      <xdr:rowOff>144145</xdr:rowOff>
    </xdr:to>
    <xdr:sp macro="" textlink="">
      <xdr:nvSpPr>
        <xdr:cNvPr id="191" name="楕円 190">
          <a:extLst>
            <a:ext uri="{FF2B5EF4-FFF2-40B4-BE49-F238E27FC236}">
              <a16:creationId xmlns:a16="http://schemas.microsoft.com/office/drawing/2014/main" xmlns="" id="{F4948431-5B7B-4555-9039-D088802AB889}"/>
            </a:ext>
          </a:extLst>
        </xdr:cNvPr>
        <xdr:cNvSpPr/>
      </xdr:nvSpPr>
      <xdr:spPr>
        <a:xfrm>
          <a:off x="45847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20972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xmlns="" id="{090EC3DC-82CB-4043-A2D2-24403C515993}"/>
            </a:ext>
          </a:extLst>
        </xdr:cNvPr>
        <xdr:cNvSpPr txBox="1"/>
      </xdr:nvSpPr>
      <xdr:spPr>
        <a:xfrm>
          <a:off x="4673600"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93" name="楕円 192">
          <a:extLst>
            <a:ext uri="{FF2B5EF4-FFF2-40B4-BE49-F238E27FC236}">
              <a16:creationId xmlns:a16="http://schemas.microsoft.com/office/drawing/2014/main" xmlns="" id="{5732AD53-70AF-48C1-BCC5-8217191DA3EC}"/>
            </a:ext>
          </a:extLst>
        </xdr:cNvPr>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93345</xdr:rowOff>
    </xdr:to>
    <xdr:cxnSp macro="">
      <xdr:nvCxnSpPr>
        <xdr:cNvPr id="194" name="直線コネクタ 193">
          <a:extLst>
            <a:ext uri="{FF2B5EF4-FFF2-40B4-BE49-F238E27FC236}">
              <a16:creationId xmlns:a16="http://schemas.microsoft.com/office/drawing/2014/main" xmlns="" id="{79217AB3-E8AD-45A5-9B8C-EA51656718E1}"/>
            </a:ext>
          </a:extLst>
        </xdr:cNvPr>
        <xdr:cNvCxnSpPr/>
      </xdr:nvCxnSpPr>
      <xdr:spPr>
        <a:xfrm>
          <a:off x="3797300" y="105041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95" name="楕円 194">
          <a:extLst>
            <a:ext uri="{FF2B5EF4-FFF2-40B4-BE49-F238E27FC236}">
              <a16:creationId xmlns:a16="http://schemas.microsoft.com/office/drawing/2014/main" xmlns="" id="{84B2D80F-90E0-478A-9CCC-06547C9007C6}"/>
            </a:ext>
          </a:extLst>
        </xdr:cNvPr>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45720</xdr:rowOff>
    </xdr:to>
    <xdr:cxnSp macro="">
      <xdr:nvCxnSpPr>
        <xdr:cNvPr id="196" name="直線コネクタ 195">
          <a:extLst>
            <a:ext uri="{FF2B5EF4-FFF2-40B4-BE49-F238E27FC236}">
              <a16:creationId xmlns:a16="http://schemas.microsoft.com/office/drawing/2014/main" xmlns="" id="{E70C7A48-85B1-4460-BF03-585CD038B790}"/>
            </a:ext>
          </a:extLst>
        </xdr:cNvPr>
        <xdr:cNvCxnSpPr/>
      </xdr:nvCxnSpPr>
      <xdr:spPr>
        <a:xfrm>
          <a:off x="2908300" y="104584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73025</xdr:rowOff>
    </xdr:from>
    <xdr:to>
      <xdr:col>10</xdr:col>
      <xdr:colOff>165100</xdr:colOff>
      <xdr:row>61</xdr:row>
      <xdr:rowOff>3175</xdr:rowOff>
    </xdr:to>
    <xdr:sp macro="" textlink="">
      <xdr:nvSpPr>
        <xdr:cNvPr id="197" name="楕円 196">
          <a:extLst>
            <a:ext uri="{FF2B5EF4-FFF2-40B4-BE49-F238E27FC236}">
              <a16:creationId xmlns:a16="http://schemas.microsoft.com/office/drawing/2014/main" xmlns="" id="{CD1AAF2D-D433-43ED-BEF0-C4A05B8FD3CC}"/>
            </a:ext>
          </a:extLst>
        </xdr:cNvPr>
        <xdr:cNvSpPr/>
      </xdr:nvSpPr>
      <xdr:spPr>
        <a:xfrm>
          <a:off x="1968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123825</xdr:rowOff>
    </xdr:from>
    <xdr:to>
      <xdr:col>15</xdr:col>
      <xdr:colOff>50800</xdr:colOff>
      <xdr:row>61</xdr:row>
      <xdr:rowOff>0</xdr:rowOff>
    </xdr:to>
    <xdr:cxnSp macro="">
      <xdr:nvCxnSpPr>
        <xdr:cNvPr id="198" name="直線コネクタ 197">
          <a:extLst>
            <a:ext uri="{FF2B5EF4-FFF2-40B4-BE49-F238E27FC236}">
              <a16:creationId xmlns:a16="http://schemas.microsoft.com/office/drawing/2014/main" xmlns="" id="{90E3FC64-26E9-4756-85F8-EAF8ABB56783}"/>
            </a:ext>
          </a:extLst>
        </xdr:cNvPr>
        <xdr:cNvCxnSpPr/>
      </xdr:nvCxnSpPr>
      <xdr:spPr>
        <a:xfrm>
          <a:off x="2019300" y="104108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27305</xdr:rowOff>
    </xdr:from>
    <xdr:to>
      <xdr:col>6</xdr:col>
      <xdr:colOff>38100</xdr:colOff>
      <xdr:row>60</xdr:row>
      <xdr:rowOff>128905</xdr:rowOff>
    </xdr:to>
    <xdr:sp macro="" textlink="">
      <xdr:nvSpPr>
        <xdr:cNvPr id="199" name="楕円 198">
          <a:extLst>
            <a:ext uri="{FF2B5EF4-FFF2-40B4-BE49-F238E27FC236}">
              <a16:creationId xmlns:a16="http://schemas.microsoft.com/office/drawing/2014/main" xmlns="" id="{716A6534-A938-4834-B4CD-210B2AAADDB9}"/>
            </a:ext>
          </a:extLst>
        </xdr:cNvPr>
        <xdr:cNvSpPr/>
      </xdr:nvSpPr>
      <xdr:spPr>
        <a:xfrm>
          <a:off x="1079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78105</xdr:rowOff>
    </xdr:from>
    <xdr:to>
      <xdr:col>10</xdr:col>
      <xdr:colOff>114300</xdr:colOff>
      <xdr:row>60</xdr:row>
      <xdr:rowOff>123825</xdr:rowOff>
    </xdr:to>
    <xdr:cxnSp macro="">
      <xdr:nvCxnSpPr>
        <xdr:cNvPr id="200" name="直線コネクタ 199">
          <a:extLst>
            <a:ext uri="{FF2B5EF4-FFF2-40B4-BE49-F238E27FC236}">
              <a16:creationId xmlns:a16="http://schemas.microsoft.com/office/drawing/2014/main" xmlns="" id="{E33DE0DD-B7B1-4062-85D5-ECDA74DEB3BC}"/>
            </a:ext>
          </a:extLst>
        </xdr:cNvPr>
        <xdr:cNvCxnSpPr/>
      </xdr:nvCxnSpPr>
      <xdr:spPr>
        <a:xfrm>
          <a:off x="1130300" y="103651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201" name="n_1aveValue【体育館・プール】&#10;有形固定資産減価償却率">
          <a:extLst>
            <a:ext uri="{FF2B5EF4-FFF2-40B4-BE49-F238E27FC236}">
              <a16:creationId xmlns:a16="http://schemas.microsoft.com/office/drawing/2014/main" xmlns="" id="{0A01E31A-82A7-4DE8-9C5A-3D0DF7024C98}"/>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202" name="n_2aveValue【体育館・プール】&#10;有形固定資産減価償却率">
          <a:extLst>
            <a:ext uri="{FF2B5EF4-FFF2-40B4-BE49-F238E27FC236}">
              <a16:creationId xmlns:a16="http://schemas.microsoft.com/office/drawing/2014/main" xmlns="" id="{62E2B86B-F2EA-42B8-B5C4-7FD8E0B196AD}"/>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165752</xdr:rowOff>
    </xdr:from>
    <xdr:ext cx="405111" cy="259045"/>
    <xdr:sp macro="" textlink="">
      <xdr:nvSpPr>
        <xdr:cNvPr id="203" name="n_3aveValue【体育館・プール】&#10;有形固定資産減価償却率">
          <a:extLst>
            <a:ext uri="{FF2B5EF4-FFF2-40B4-BE49-F238E27FC236}">
              <a16:creationId xmlns:a16="http://schemas.microsoft.com/office/drawing/2014/main" xmlns="" id="{47F7DF04-9258-44F2-ABEB-631F5D3B64F6}"/>
            </a:ext>
          </a:extLst>
        </xdr:cNvPr>
        <xdr:cNvSpPr txBox="1"/>
      </xdr:nvSpPr>
      <xdr:spPr>
        <a:xfrm>
          <a:off x="1816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204" name="n_4aveValue【体育館・プール】&#10;有形固定資産減価償却率">
          <a:extLst>
            <a:ext uri="{FF2B5EF4-FFF2-40B4-BE49-F238E27FC236}">
              <a16:creationId xmlns:a16="http://schemas.microsoft.com/office/drawing/2014/main" xmlns="" id="{AD3ADDEB-8FCC-4A1F-BA34-3E475245ACB6}"/>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205" name="n_1mainValue【体育館・プール】&#10;有形固定資産減価償却率">
          <a:extLst>
            <a:ext uri="{FF2B5EF4-FFF2-40B4-BE49-F238E27FC236}">
              <a16:creationId xmlns:a16="http://schemas.microsoft.com/office/drawing/2014/main" xmlns="" id="{47699C1E-7410-4C5A-85C7-15A0A607E5FF}"/>
            </a:ext>
          </a:extLst>
        </xdr:cNvPr>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6" name="n_2mainValue【体育館・プール】&#10;有形固定資産減価償却率">
          <a:extLst>
            <a:ext uri="{FF2B5EF4-FFF2-40B4-BE49-F238E27FC236}">
              <a16:creationId xmlns:a16="http://schemas.microsoft.com/office/drawing/2014/main" xmlns="" id="{F134F335-8985-4DB8-83C7-C9A4FF2D102B}"/>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207" name="n_3mainValue【体育館・プール】&#10;有形固定資産減価償却率">
          <a:extLst>
            <a:ext uri="{FF2B5EF4-FFF2-40B4-BE49-F238E27FC236}">
              <a16:creationId xmlns:a16="http://schemas.microsoft.com/office/drawing/2014/main" xmlns="" id="{A767FACF-4253-4C34-AF6E-E3C45B446DE8}"/>
            </a:ext>
          </a:extLst>
        </xdr:cNvPr>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120032</xdr:rowOff>
    </xdr:from>
    <xdr:ext cx="405111" cy="259045"/>
    <xdr:sp macro="" textlink="">
      <xdr:nvSpPr>
        <xdr:cNvPr id="208" name="n_4mainValue【体育館・プール】&#10;有形固定資産減価償却率">
          <a:extLst>
            <a:ext uri="{FF2B5EF4-FFF2-40B4-BE49-F238E27FC236}">
              <a16:creationId xmlns:a16="http://schemas.microsoft.com/office/drawing/2014/main" xmlns="" id="{6DA704E7-DC25-4262-BE49-8BB7024B5C0E}"/>
            </a:ext>
          </a:extLst>
        </xdr:cNvPr>
        <xdr:cNvSpPr txBox="1"/>
      </xdr:nvSpPr>
      <xdr:spPr>
        <a:xfrm>
          <a:off x="927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xmlns="" id="{3401475B-B7CE-47E3-94BA-3ADB99D77D5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xmlns="" id="{338166E9-2D9D-41C7-BE6B-2DA1CCEFDCB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xmlns="" id="{8C664550-3F23-493C-AA68-1A14CE82571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xmlns="" id="{84BA6F31-0591-4A53-8D1F-908D93488C0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xmlns="" id="{77C35B19-066B-45FE-A6EC-8491B2ACD62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xmlns="" id="{779180B2-F5C1-47F3-95F6-9439A6389DD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xmlns="" id="{60115A3C-414F-4A32-9E75-BB039D135A0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xmlns="" id="{B29EC520-6E42-4CF2-912B-B1BE5090251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xmlns="" id="{BA4EF994-021F-4512-99A1-15C9971E9B8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xmlns="" id="{FA535970-AC90-4C54-BBE4-F922D3C18A0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xmlns="" id="{A92D4096-1A61-42BF-8D6F-DE3F0937331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xmlns="" id="{CC6E3259-0FF3-472B-9CE8-5EC5B7AA7F5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xmlns="" id="{6CFB179C-77BE-4C84-98AF-35AEEAFBA0E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xmlns="" id="{8F6597D4-1BE2-4057-AF95-EE22D0C360C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xmlns="" id="{EDDBEAFB-6856-4A68-91FA-13A3A65A31E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xmlns="" id="{F952936E-EA1E-408C-B576-F244815440F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xmlns="" id="{C5A09812-2779-4BA7-B487-524CC54CAAC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xmlns="" id="{DD456CF7-7755-40B3-B3B2-3FB596DF659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xmlns="" id="{480C04EA-9B35-4BB1-8110-0EB83F08788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xmlns="" id="{574F025F-9A77-4357-BD81-D66DE7FD59F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xmlns="" id="{38D8635E-4BFC-493D-90E9-CCEB7CC448E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30" name="テキスト ボックス 229">
          <a:extLst>
            <a:ext uri="{FF2B5EF4-FFF2-40B4-BE49-F238E27FC236}">
              <a16:creationId xmlns:a16="http://schemas.microsoft.com/office/drawing/2014/main" xmlns="" id="{36E88025-E825-4FB5-9E65-4CE432DA2B93}"/>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xmlns="" id="{0779B7E2-421C-48FB-BD76-9803A96BF82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232" name="直線コネクタ 231">
          <a:extLst>
            <a:ext uri="{FF2B5EF4-FFF2-40B4-BE49-F238E27FC236}">
              <a16:creationId xmlns:a16="http://schemas.microsoft.com/office/drawing/2014/main" xmlns="" id="{729F6C29-DABE-4893-8ED8-986AC16FB617}"/>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233" name="【体育館・プール】&#10;一人当たり面積最小値テキスト">
          <a:extLst>
            <a:ext uri="{FF2B5EF4-FFF2-40B4-BE49-F238E27FC236}">
              <a16:creationId xmlns:a16="http://schemas.microsoft.com/office/drawing/2014/main" xmlns="" id="{D781D714-AF42-4BAA-B367-B6C6070E9F28}"/>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234" name="直線コネクタ 233">
          <a:extLst>
            <a:ext uri="{FF2B5EF4-FFF2-40B4-BE49-F238E27FC236}">
              <a16:creationId xmlns:a16="http://schemas.microsoft.com/office/drawing/2014/main" xmlns="" id="{0C08AAF7-7129-4E08-83C0-114A6E1C6E33}"/>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235" name="【体育館・プール】&#10;一人当たり面積最大値テキスト">
          <a:extLst>
            <a:ext uri="{FF2B5EF4-FFF2-40B4-BE49-F238E27FC236}">
              <a16:creationId xmlns:a16="http://schemas.microsoft.com/office/drawing/2014/main" xmlns="" id="{EBBD3217-C135-425E-A5CF-C3DEF14D876B}"/>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236" name="直線コネクタ 235">
          <a:extLst>
            <a:ext uri="{FF2B5EF4-FFF2-40B4-BE49-F238E27FC236}">
              <a16:creationId xmlns:a16="http://schemas.microsoft.com/office/drawing/2014/main" xmlns="" id="{00577AAF-09D6-4595-9692-9A51F288965F}"/>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157624</xdr:rowOff>
    </xdr:from>
    <xdr:ext cx="469744" cy="259045"/>
    <xdr:sp macro="" textlink="">
      <xdr:nvSpPr>
        <xdr:cNvPr id="237" name="【体育館・プール】&#10;一人当たり面積平均値テキスト">
          <a:extLst>
            <a:ext uri="{FF2B5EF4-FFF2-40B4-BE49-F238E27FC236}">
              <a16:creationId xmlns:a16="http://schemas.microsoft.com/office/drawing/2014/main" xmlns="" id="{055EDB44-AE30-48A1-BAF2-7B772F15E50C}"/>
            </a:ext>
          </a:extLst>
        </xdr:cNvPr>
        <xdr:cNvSpPr txBox="1"/>
      </xdr:nvSpPr>
      <xdr:spPr>
        <a:xfrm>
          <a:off x="10515600" y="10616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238" name="フローチャート: 判断 237">
          <a:extLst>
            <a:ext uri="{FF2B5EF4-FFF2-40B4-BE49-F238E27FC236}">
              <a16:creationId xmlns:a16="http://schemas.microsoft.com/office/drawing/2014/main" xmlns="" id="{F8921364-0737-4D62-A6D7-0EE0324642C7}"/>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239" name="フローチャート: 判断 238">
          <a:extLst>
            <a:ext uri="{FF2B5EF4-FFF2-40B4-BE49-F238E27FC236}">
              <a16:creationId xmlns:a16="http://schemas.microsoft.com/office/drawing/2014/main" xmlns="" id="{0EA196F7-3AE1-4A55-808C-12C4BBD14500}"/>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240" name="フローチャート: 判断 239">
          <a:extLst>
            <a:ext uri="{FF2B5EF4-FFF2-40B4-BE49-F238E27FC236}">
              <a16:creationId xmlns:a16="http://schemas.microsoft.com/office/drawing/2014/main" xmlns="" id="{B8902A51-F4AB-4E6F-9D28-493B36DBBD23}"/>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241" name="フローチャート: 判断 240">
          <a:extLst>
            <a:ext uri="{FF2B5EF4-FFF2-40B4-BE49-F238E27FC236}">
              <a16:creationId xmlns:a16="http://schemas.microsoft.com/office/drawing/2014/main" xmlns="" id="{37693356-430D-4C34-868D-8F9873908D39}"/>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242" name="フローチャート: 判断 241">
          <a:extLst>
            <a:ext uri="{FF2B5EF4-FFF2-40B4-BE49-F238E27FC236}">
              <a16:creationId xmlns:a16="http://schemas.microsoft.com/office/drawing/2014/main" xmlns="" id="{FFB933D9-1E0D-4E32-96D9-45BF82A78373}"/>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9240171A-986E-43CB-AE7F-60D19454C2D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F90FEB8C-911A-4025-BE3B-2B35D2F7625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B661BCBC-88CC-47F8-886A-8D77BF50E6F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512F158F-4883-4CE4-8500-1ACEE176CEB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8031E687-EDCA-4835-AA04-92AE13AD4FF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23495</xdr:rowOff>
    </xdr:from>
    <xdr:to>
      <xdr:col>55</xdr:col>
      <xdr:colOff>50800</xdr:colOff>
      <xdr:row>63</xdr:row>
      <xdr:rowOff>125095</xdr:rowOff>
    </xdr:to>
    <xdr:sp macro="" textlink="">
      <xdr:nvSpPr>
        <xdr:cNvPr id="248" name="楕円 247">
          <a:extLst>
            <a:ext uri="{FF2B5EF4-FFF2-40B4-BE49-F238E27FC236}">
              <a16:creationId xmlns:a16="http://schemas.microsoft.com/office/drawing/2014/main" xmlns="" id="{C54AA011-009F-4178-BC13-D5D1764A9036}"/>
            </a:ext>
          </a:extLst>
        </xdr:cNvPr>
        <xdr:cNvSpPr/>
      </xdr:nvSpPr>
      <xdr:spPr>
        <a:xfrm>
          <a:off x="104267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1922</xdr:rowOff>
    </xdr:from>
    <xdr:ext cx="469744" cy="259045"/>
    <xdr:sp macro="" textlink="">
      <xdr:nvSpPr>
        <xdr:cNvPr id="249" name="【体育館・プール】&#10;一人当たり面積該当値テキスト">
          <a:extLst>
            <a:ext uri="{FF2B5EF4-FFF2-40B4-BE49-F238E27FC236}">
              <a16:creationId xmlns:a16="http://schemas.microsoft.com/office/drawing/2014/main" xmlns="" id="{2EBBD751-92E2-4A41-B1CE-54252E7787F9}"/>
            </a:ext>
          </a:extLst>
        </xdr:cNvPr>
        <xdr:cNvSpPr txBox="1"/>
      </xdr:nvSpPr>
      <xdr:spPr>
        <a:xfrm>
          <a:off x="10515600"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26733</xdr:rowOff>
    </xdr:from>
    <xdr:to>
      <xdr:col>50</xdr:col>
      <xdr:colOff>165100</xdr:colOff>
      <xdr:row>63</xdr:row>
      <xdr:rowOff>128333</xdr:rowOff>
    </xdr:to>
    <xdr:sp macro="" textlink="">
      <xdr:nvSpPr>
        <xdr:cNvPr id="250" name="楕円 249">
          <a:extLst>
            <a:ext uri="{FF2B5EF4-FFF2-40B4-BE49-F238E27FC236}">
              <a16:creationId xmlns:a16="http://schemas.microsoft.com/office/drawing/2014/main" xmlns="" id="{30214A71-9015-4E95-9053-F950EE49F911}"/>
            </a:ext>
          </a:extLst>
        </xdr:cNvPr>
        <xdr:cNvSpPr/>
      </xdr:nvSpPr>
      <xdr:spPr>
        <a:xfrm>
          <a:off x="9588500" y="1082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74295</xdr:rowOff>
    </xdr:from>
    <xdr:to>
      <xdr:col>55</xdr:col>
      <xdr:colOff>0</xdr:colOff>
      <xdr:row>63</xdr:row>
      <xdr:rowOff>77533</xdr:rowOff>
    </xdr:to>
    <xdr:cxnSp macro="">
      <xdr:nvCxnSpPr>
        <xdr:cNvPr id="251" name="直線コネクタ 250">
          <a:extLst>
            <a:ext uri="{FF2B5EF4-FFF2-40B4-BE49-F238E27FC236}">
              <a16:creationId xmlns:a16="http://schemas.microsoft.com/office/drawing/2014/main" xmlns="" id="{EAA9E452-16CC-4C0E-A184-85B1F4BA8D69}"/>
            </a:ext>
          </a:extLst>
        </xdr:cNvPr>
        <xdr:cNvCxnSpPr/>
      </xdr:nvCxnSpPr>
      <xdr:spPr>
        <a:xfrm flipV="1">
          <a:off x="9639300" y="10875645"/>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31686</xdr:rowOff>
    </xdr:from>
    <xdr:to>
      <xdr:col>46</xdr:col>
      <xdr:colOff>38100</xdr:colOff>
      <xdr:row>63</xdr:row>
      <xdr:rowOff>133286</xdr:rowOff>
    </xdr:to>
    <xdr:sp macro="" textlink="">
      <xdr:nvSpPr>
        <xdr:cNvPr id="252" name="楕円 251">
          <a:extLst>
            <a:ext uri="{FF2B5EF4-FFF2-40B4-BE49-F238E27FC236}">
              <a16:creationId xmlns:a16="http://schemas.microsoft.com/office/drawing/2014/main" xmlns="" id="{EF51A2C9-995B-4A49-B628-FB20F155DFC3}"/>
            </a:ext>
          </a:extLst>
        </xdr:cNvPr>
        <xdr:cNvSpPr/>
      </xdr:nvSpPr>
      <xdr:spPr>
        <a:xfrm>
          <a:off x="8699500" y="108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77533</xdr:rowOff>
    </xdr:from>
    <xdr:to>
      <xdr:col>50</xdr:col>
      <xdr:colOff>114300</xdr:colOff>
      <xdr:row>63</xdr:row>
      <xdr:rowOff>82486</xdr:rowOff>
    </xdr:to>
    <xdr:cxnSp macro="">
      <xdr:nvCxnSpPr>
        <xdr:cNvPr id="253" name="直線コネクタ 252">
          <a:extLst>
            <a:ext uri="{FF2B5EF4-FFF2-40B4-BE49-F238E27FC236}">
              <a16:creationId xmlns:a16="http://schemas.microsoft.com/office/drawing/2014/main" xmlns="" id="{D93AFE62-B18E-4DDE-8038-010F99E7CD74}"/>
            </a:ext>
          </a:extLst>
        </xdr:cNvPr>
        <xdr:cNvCxnSpPr/>
      </xdr:nvCxnSpPr>
      <xdr:spPr>
        <a:xfrm flipV="1">
          <a:off x="8750300" y="1087888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35687</xdr:rowOff>
    </xdr:from>
    <xdr:to>
      <xdr:col>41</xdr:col>
      <xdr:colOff>101600</xdr:colOff>
      <xdr:row>63</xdr:row>
      <xdr:rowOff>137287</xdr:rowOff>
    </xdr:to>
    <xdr:sp macro="" textlink="">
      <xdr:nvSpPr>
        <xdr:cNvPr id="254" name="楕円 253">
          <a:extLst>
            <a:ext uri="{FF2B5EF4-FFF2-40B4-BE49-F238E27FC236}">
              <a16:creationId xmlns:a16="http://schemas.microsoft.com/office/drawing/2014/main" xmlns="" id="{CFD903CC-2DDD-4605-AF0B-99C0FFFABD4C}"/>
            </a:ext>
          </a:extLst>
        </xdr:cNvPr>
        <xdr:cNvSpPr/>
      </xdr:nvSpPr>
      <xdr:spPr>
        <a:xfrm>
          <a:off x="7810500" y="108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82486</xdr:rowOff>
    </xdr:from>
    <xdr:to>
      <xdr:col>45</xdr:col>
      <xdr:colOff>177800</xdr:colOff>
      <xdr:row>63</xdr:row>
      <xdr:rowOff>86487</xdr:rowOff>
    </xdr:to>
    <xdr:cxnSp macro="">
      <xdr:nvCxnSpPr>
        <xdr:cNvPr id="255" name="直線コネクタ 254">
          <a:extLst>
            <a:ext uri="{FF2B5EF4-FFF2-40B4-BE49-F238E27FC236}">
              <a16:creationId xmlns:a16="http://schemas.microsoft.com/office/drawing/2014/main" xmlns="" id="{277B9611-C477-45E5-8B9F-372EEE065627}"/>
            </a:ext>
          </a:extLst>
        </xdr:cNvPr>
        <xdr:cNvCxnSpPr/>
      </xdr:nvCxnSpPr>
      <xdr:spPr>
        <a:xfrm flipV="1">
          <a:off x="7861300" y="10883836"/>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40449</xdr:rowOff>
    </xdr:from>
    <xdr:to>
      <xdr:col>36</xdr:col>
      <xdr:colOff>165100</xdr:colOff>
      <xdr:row>63</xdr:row>
      <xdr:rowOff>142049</xdr:rowOff>
    </xdr:to>
    <xdr:sp macro="" textlink="">
      <xdr:nvSpPr>
        <xdr:cNvPr id="256" name="楕円 255">
          <a:extLst>
            <a:ext uri="{FF2B5EF4-FFF2-40B4-BE49-F238E27FC236}">
              <a16:creationId xmlns:a16="http://schemas.microsoft.com/office/drawing/2014/main" xmlns="" id="{DB80A808-FF55-48C6-A46B-A8DEA3C01359}"/>
            </a:ext>
          </a:extLst>
        </xdr:cNvPr>
        <xdr:cNvSpPr/>
      </xdr:nvSpPr>
      <xdr:spPr>
        <a:xfrm>
          <a:off x="6921500" y="1084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86487</xdr:rowOff>
    </xdr:from>
    <xdr:to>
      <xdr:col>41</xdr:col>
      <xdr:colOff>50800</xdr:colOff>
      <xdr:row>63</xdr:row>
      <xdr:rowOff>91249</xdr:rowOff>
    </xdr:to>
    <xdr:cxnSp macro="">
      <xdr:nvCxnSpPr>
        <xdr:cNvPr id="257" name="直線コネクタ 256">
          <a:extLst>
            <a:ext uri="{FF2B5EF4-FFF2-40B4-BE49-F238E27FC236}">
              <a16:creationId xmlns:a16="http://schemas.microsoft.com/office/drawing/2014/main" xmlns="" id="{314A4923-F71D-4521-8166-75026B06C7F8}"/>
            </a:ext>
          </a:extLst>
        </xdr:cNvPr>
        <xdr:cNvCxnSpPr/>
      </xdr:nvCxnSpPr>
      <xdr:spPr>
        <a:xfrm flipV="1">
          <a:off x="6972300" y="10887837"/>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96473</xdr:rowOff>
    </xdr:from>
    <xdr:ext cx="469744" cy="259045"/>
    <xdr:sp macro="" textlink="">
      <xdr:nvSpPr>
        <xdr:cNvPr id="258" name="n_1aveValue【体育館・プール】&#10;一人当たり面積">
          <a:extLst>
            <a:ext uri="{FF2B5EF4-FFF2-40B4-BE49-F238E27FC236}">
              <a16:creationId xmlns:a16="http://schemas.microsoft.com/office/drawing/2014/main" xmlns="" id="{0072EEA2-DDCF-41CE-869C-28326592A8F0}"/>
            </a:ext>
          </a:extLst>
        </xdr:cNvPr>
        <xdr:cNvSpPr txBox="1"/>
      </xdr:nvSpPr>
      <xdr:spPr>
        <a:xfrm>
          <a:off x="9391727" y="105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259" name="n_2aveValue【体育館・プール】&#10;一人当たり面積">
          <a:extLst>
            <a:ext uri="{FF2B5EF4-FFF2-40B4-BE49-F238E27FC236}">
              <a16:creationId xmlns:a16="http://schemas.microsoft.com/office/drawing/2014/main" xmlns="" id="{19062439-615B-4BA0-ABD5-21A98FD962DB}"/>
            </a:ext>
          </a:extLst>
        </xdr:cNvPr>
        <xdr:cNvSpPr txBox="1"/>
      </xdr:nvSpPr>
      <xdr:spPr>
        <a:xfrm>
          <a:off x="8515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260" name="n_3aveValue【体育館・プール】&#10;一人当たり面積">
          <a:extLst>
            <a:ext uri="{FF2B5EF4-FFF2-40B4-BE49-F238E27FC236}">
              <a16:creationId xmlns:a16="http://schemas.microsoft.com/office/drawing/2014/main" xmlns="" id="{2C6C8ECE-FFD6-4EAB-BF58-BE76DFCDAF95}"/>
            </a:ext>
          </a:extLst>
        </xdr:cNvPr>
        <xdr:cNvSpPr txBox="1"/>
      </xdr:nvSpPr>
      <xdr:spPr>
        <a:xfrm>
          <a:off x="7626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261" name="n_4aveValue【体育館・プール】&#10;一人当たり面積">
          <a:extLst>
            <a:ext uri="{FF2B5EF4-FFF2-40B4-BE49-F238E27FC236}">
              <a16:creationId xmlns:a16="http://schemas.microsoft.com/office/drawing/2014/main" xmlns="" id="{90898193-1F20-4E7B-9FA7-EBB06525A435}"/>
            </a:ext>
          </a:extLst>
        </xdr:cNvPr>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119460</xdr:rowOff>
    </xdr:from>
    <xdr:ext cx="469744" cy="259045"/>
    <xdr:sp macro="" textlink="">
      <xdr:nvSpPr>
        <xdr:cNvPr id="262" name="n_1mainValue【体育館・プール】&#10;一人当たり面積">
          <a:extLst>
            <a:ext uri="{FF2B5EF4-FFF2-40B4-BE49-F238E27FC236}">
              <a16:creationId xmlns:a16="http://schemas.microsoft.com/office/drawing/2014/main" xmlns="" id="{927E0BAF-1673-4A71-8B31-5F8CDDC2C473}"/>
            </a:ext>
          </a:extLst>
        </xdr:cNvPr>
        <xdr:cNvSpPr txBox="1"/>
      </xdr:nvSpPr>
      <xdr:spPr>
        <a:xfrm>
          <a:off x="9391727" y="1092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124413</xdr:rowOff>
    </xdr:from>
    <xdr:ext cx="469744" cy="259045"/>
    <xdr:sp macro="" textlink="">
      <xdr:nvSpPr>
        <xdr:cNvPr id="263" name="n_2mainValue【体育館・プール】&#10;一人当たり面積">
          <a:extLst>
            <a:ext uri="{FF2B5EF4-FFF2-40B4-BE49-F238E27FC236}">
              <a16:creationId xmlns:a16="http://schemas.microsoft.com/office/drawing/2014/main" xmlns="" id="{2AAAEEBC-A7BF-4E72-9A14-08E97800E1FD}"/>
            </a:ext>
          </a:extLst>
        </xdr:cNvPr>
        <xdr:cNvSpPr txBox="1"/>
      </xdr:nvSpPr>
      <xdr:spPr>
        <a:xfrm>
          <a:off x="8515427" y="1092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128414</xdr:rowOff>
    </xdr:from>
    <xdr:ext cx="469744" cy="259045"/>
    <xdr:sp macro="" textlink="">
      <xdr:nvSpPr>
        <xdr:cNvPr id="264" name="n_3mainValue【体育館・プール】&#10;一人当たり面積">
          <a:extLst>
            <a:ext uri="{FF2B5EF4-FFF2-40B4-BE49-F238E27FC236}">
              <a16:creationId xmlns:a16="http://schemas.microsoft.com/office/drawing/2014/main" xmlns="" id="{FEDD940E-A74F-44E0-B8F0-773B02785897}"/>
            </a:ext>
          </a:extLst>
        </xdr:cNvPr>
        <xdr:cNvSpPr txBox="1"/>
      </xdr:nvSpPr>
      <xdr:spPr>
        <a:xfrm>
          <a:off x="7626427" y="1092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133176</xdr:rowOff>
    </xdr:from>
    <xdr:ext cx="469744" cy="259045"/>
    <xdr:sp macro="" textlink="">
      <xdr:nvSpPr>
        <xdr:cNvPr id="265" name="n_4mainValue【体育館・プール】&#10;一人当たり面積">
          <a:extLst>
            <a:ext uri="{FF2B5EF4-FFF2-40B4-BE49-F238E27FC236}">
              <a16:creationId xmlns:a16="http://schemas.microsoft.com/office/drawing/2014/main" xmlns="" id="{AE5507A5-6EAD-44AD-BE3D-65C470E60341}"/>
            </a:ext>
          </a:extLst>
        </xdr:cNvPr>
        <xdr:cNvSpPr txBox="1"/>
      </xdr:nvSpPr>
      <xdr:spPr>
        <a:xfrm>
          <a:off x="6737427" y="1093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xmlns="" id="{C221484D-1693-4906-8565-E0C87666CE0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xmlns="" id="{D7326DDC-4E90-4A80-A921-BFB29662F4F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xmlns="" id="{543DD522-D967-4DBB-9266-74537FDCB93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xmlns="" id="{F917DC42-5769-4C14-918C-7F02F0216CE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xmlns="" id="{62D6034E-6286-4871-83C8-448A67490F1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xmlns="" id="{7580A41C-C844-4411-A234-C8CB1BD2154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xmlns="" id="{0B451EA0-D28E-452C-B821-885F3687498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xmlns="" id="{509E9F76-30A7-4C98-80BE-C95CD1398C2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xmlns="" id="{70B49CD1-56DD-4866-A4C1-0BA30C00A43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xmlns="" id="{ACFF2DF9-1E7E-4062-83C3-043EDBF9FC3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xmlns="" id="{20B3FB13-1583-4A3C-B50A-9ED94C44D74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xmlns="" id="{9DBA591D-A24C-425C-A8A2-64871CCB263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xmlns="" id="{081AFA74-2182-4DE9-B494-F44F8B6270C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xmlns="" id="{7BC0990F-288C-47D9-9344-28FDCA629A6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xmlns="" id="{128B43A7-F567-4EF9-9E30-72FE99D7794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xmlns="" id="{15FE338E-1209-44A7-A1C5-F672FA68B66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xmlns="" id="{720A1DCF-482A-43C4-BF8F-4CD75FA16CE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xmlns="" id="{F29E46B1-BE1D-4454-AEE5-1F31B0076A5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xmlns="" id="{179CAA95-C4E1-4204-B318-C5FB1D5678C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xmlns="" id="{3E6FB70C-A823-4CE3-8BB8-6A26F293833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286" name="テキスト ボックス 285">
          <a:extLst>
            <a:ext uri="{FF2B5EF4-FFF2-40B4-BE49-F238E27FC236}">
              <a16:creationId xmlns:a16="http://schemas.microsoft.com/office/drawing/2014/main" xmlns="" id="{35CB4F3D-2EA7-485D-BE1C-BF55EEF91F3D}"/>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xmlns="" id="{35AEDFB6-5A3B-480F-93BC-0946FC0CA7F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xmlns="" id="{A724D6D7-371D-476B-B717-DC945D2323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289" name="直線コネクタ 288">
          <a:extLst>
            <a:ext uri="{FF2B5EF4-FFF2-40B4-BE49-F238E27FC236}">
              <a16:creationId xmlns:a16="http://schemas.microsoft.com/office/drawing/2014/main" xmlns="" id="{0935B5FF-0811-4705-BD24-A71882B48001}"/>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290" name="【福祉施設】&#10;有形固定資産減価償却率最小値テキスト">
          <a:extLst>
            <a:ext uri="{FF2B5EF4-FFF2-40B4-BE49-F238E27FC236}">
              <a16:creationId xmlns:a16="http://schemas.microsoft.com/office/drawing/2014/main" xmlns="" id="{1A316E2C-AFF9-4504-9D05-22E12DA84DAE}"/>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291" name="直線コネクタ 290">
          <a:extLst>
            <a:ext uri="{FF2B5EF4-FFF2-40B4-BE49-F238E27FC236}">
              <a16:creationId xmlns:a16="http://schemas.microsoft.com/office/drawing/2014/main" xmlns="" id="{534CDBEC-ED75-45C1-B790-31F381624037}"/>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292" name="【福祉施設】&#10;有形固定資産減価償却率最大値テキスト">
          <a:extLst>
            <a:ext uri="{FF2B5EF4-FFF2-40B4-BE49-F238E27FC236}">
              <a16:creationId xmlns:a16="http://schemas.microsoft.com/office/drawing/2014/main" xmlns="" id="{7CDDC2AA-203A-4E28-B531-1C1C12AB853F}"/>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3" name="直線コネクタ 292">
          <a:extLst>
            <a:ext uri="{FF2B5EF4-FFF2-40B4-BE49-F238E27FC236}">
              <a16:creationId xmlns:a16="http://schemas.microsoft.com/office/drawing/2014/main" xmlns="" id="{C7DD758B-F315-4EDE-B005-F7F317FBCB7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294" name="【福祉施設】&#10;有形固定資産減価償却率平均値テキスト">
          <a:extLst>
            <a:ext uri="{FF2B5EF4-FFF2-40B4-BE49-F238E27FC236}">
              <a16:creationId xmlns:a16="http://schemas.microsoft.com/office/drawing/2014/main" xmlns="" id="{C758B602-1D71-40E2-AB6D-C22504F44138}"/>
            </a:ext>
          </a:extLst>
        </xdr:cNvPr>
        <xdr:cNvSpPr txBox="1"/>
      </xdr:nvSpPr>
      <xdr:spPr>
        <a:xfrm>
          <a:off x="4673600" y="13789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295" name="フローチャート: 判断 294">
          <a:extLst>
            <a:ext uri="{FF2B5EF4-FFF2-40B4-BE49-F238E27FC236}">
              <a16:creationId xmlns:a16="http://schemas.microsoft.com/office/drawing/2014/main" xmlns="" id="{FF42AD24-D9F7-4730-A0E2-46A064479489}"/>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296" name="フローチャート: 判断 295">
          <a:extLst>
            <a:ext uri="{FF2B5EF4-FFF2-40B4-BE49-F238E27FC236}">
              <a16:creationId xmlns:a16="http://schemas.microsoft.com/office/drawing/2014/main" xmlns="" id="{E5F64F92-19F8-401D-96BA-1EA4086C533D}"/>
            </a:ext>
          </a:extLst>
        </xdr:cNvPr>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97" name="フローチャート: 判断 296">
          <a:extLst>
            <a:ext uri="{FF2B5EF4-FFF2-40B4-BE49-F238E27FC236}">
              <a16:creationId xmlns:a16="http://schemas.microsoft.com/office/drawing/2014/main" xmlns="" id="{3C144B80-925D-495D-9347-D557EF74C4F5}"/>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298" name="フローチャート: 判断 297">
          <a:extLst>
            <a:ext uri="{FF2B5EF4-FFF2-40B4-BE49-F238E27FC236}">
              <a16:creationId xmlns:a16="http://schemas.microsoft.com/office/drawing/2014/main" xmlns="" id="{F90BDE20-B66F-4588-8D76-78DA003DE3A9}"/>
            </a:ext>
          </a:extLst>
        </xdr:cNvPr>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299" name="フローチャート: 判断 298">
          <a:extLst>
            <a:ext uri="{FF2B5EF4-FFF2-40B4-BE49-F238E27FC236}">
              <a16:creationId xmlns:a16="http://schemas.microsoft.com/office/drawing/2014/main" xmlns="" id="{31A09E3F-2D67-460A-80A6-4EFCB3B087D1}"/>
            </a:ext>
          </a:extLst>
        </xdr:cNvPr>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60BACA3D-61DB-4507-A918-7AFA7C4809F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C45B0100-8D1C-4EBE-8B58-F1CD140DE4F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4DBBBDD1-01E2-4B30-B5A0-153A52ECE49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81FAEAA6-C94A-4571-9454-1E98C8220E4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3418C05D-E32A-4DE7-8C4F-496BB0B0113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305" name="楕円 304">
          <a:extLst>
            <a:ext uri="{FF2B5EF4-FFF2-40B4-BE49-F238E27FC236}">
              <a16:creationId xmlns:a16="http://schemas.microsoft.com/office/drawing/2014/main" xmlns="" id="{6E316884-30BF-4F17-A704-8406F67D1480}"/>
            </a:ext>
          </a:extLst>
        </xdr:cNvPr>
        <xdr:cNvSpPr/>
      </xdr:nvSpPr>
      <xdr:spPr>
        <a:xfrm>
          <a:off x="4584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99077</xdr:rowOff>
    </xdr:from>
    <xdr:ext cx="405111" cy="259045"/>
    <xdr:sp macro="" textlink="">
      <xdr:nvSpPr>
        <xdr:cNvPr id="306" name="【福祉施設】&#10;有形固定資産減価償却率該当値テキスト">
          <a:extLst>
            <a:ext uri="{FF2B5EF4-FFF2-40B4-BE49-F238E27FC236}">
              <a16:creationId xmlns:a16="http://schemas.microsoft.com/office/drawing/2014/main" xmlns="" id="{5940587A-C337-4E48-B4EE-167FFDA250E0}"/>
            </a:ext>
          </a:extLst>
        </xdr:cNvPr>
        <xdr:cNvSpPr txBox="1"/>
      </xdr:nvSpPr>
      <xdr:spPr>
        <a:xfrm>
          <a:off x="4673600"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85089</xdr:rowOff>
    </xdr:from>
    <xdr:to>
      <xdr:col>20</xdr:col>
      <xdr:colOff>38100</xdr:colOff>
      <xdr:row>83</xdr:row>
      <xdr:rowOff>15239</xdr:rowOff>
    </xdr:to>
    <xdr:sp macro="" textlink="">
      <xdr:nvSpPr>
        <xdr:cNvPr id="307" name="楕円 306">
          <a:extLst>
            <a:ext uri="{FF2B5EF4-FFF2-40B4-BE49-F238E27FC236}">
              <a16:creationId xmlns:a16="http://schemas.microsoft.com/office/drawing/2014/main" xmlns="" id="{4D041045-E572-46A8-902B-92A29DA04ED8}"/>
            </a:ext>
          </a:extLst>
        </xdr:cNvPr>
        <xdr:cNvSpPr/>
      </xdr:nvSpPr>
      <xdr:spPr>
        <a:xfrm>
          <a:off x="37465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135889</xdr:rowOff>
    </xdr:from>
    <xdr:to>
      <xdr:col>24</xdr:col>
      <xdr:colOff>63500</xdr:colOff>
      <xdr:row>83</xdr:row>
      <xdr:rowOff>0</xdr:rowOff>
    </xdr:to>
    <xdr:cxnSp macro="">
      <xdr:nvCxnSpPr>
        <xdr:cNvPr id="308" name="直線コネクタ 307">
          <a:extLst>
            <a:ext uri="{FF2B5EF4-FFF2-40B4-BE49-F238E27FC236}">
              <a16:creationId xmlns:a16="http://schemas.microsoft.com/office/drawing/2014/main" xmlns="" id="{4855CF98-4D3D-4F77-BADB-CE79D89F9CE7}"/>
            </a:ext>
          </a:extLst>
        </xdr:cNvPr>
        <xdr:cNvCxnSpPr/>
      </xdr:nvCxnSpPr>
      <xdr:spPr>
        <a:xfrm>
          <a:off x="3797300" y="14194789"/>
          <a:ext cx="8382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49530</xdr:rowOff>
    </xdr:from>
    <xdr:to>
      <xdr:col>15</xdr:col>
      <xdr:colOff>101600</xdr:colOff>
      <xdr:row>82</xdr:row>
      <xdr:rowOff>151130</xdr:rowOff>
    </xdr:to>
    <xdr:sp macro="" textlink="">
      <xdr:nvSpPr>
        <xdr:cNvPr id="309" name="楕円 308">
          <a:extLst>
            <a:ext uri="{FF2B5EF4-FFF2-40B4-BE49-F238E27FC236}">
              <a16:creationId xmlns:a16="http://schemas.microsoft.com/office/drawing/2014/main" xmlns="" id="{0CF7B133-C373-45DA-9816-FE167E060297}"/>
            </a:ext>
          </a:extLst>
        </xdr:cNvPr>
        <xdr:cNvSpPr/>
      </xdr:nvSpPr>
      <xdr:spPr>
        <a:xfrm>
          <a:off x="2857500" y="141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100330</xdr:rowOff>
    </xdr:from>
    <xdr:to>
      <xdr:col>19</xdr:col>
      <xdr:colOff>177800</xdr:colOff>
      <xdr:row>82</xdr:row>
      <xdr:rowOff>135889</xdr:rowOff>
    </xdr:to>
    <xdr:cxnSp macro="">
      <xdr:nvCxnSpPr>
        <xdr:cNvPr id="310" name="直線コネクタ 309">
          <a:extLst>
            <a:ext uri="{FF2B5EF4-FFF2-40B4-BE49-F238E27FC236}">
              <a16:creationId xmlns:a16="http://schemas.microsoft.com/office/drawing/2014/main" xmlns="" id="{FF094503-4F29-4053-B925-65470C8D3AF4}"/>
            </a:ext>
          </a:extLst>
        </xdr:cNvPr>
        <xdr:cNvCxnSpPr/>
      </xdr:nvCxnSpPr>
      <xdr:spPr>
        <a:xfrm>
          <a:off x="2908300" y="14159230"/>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15239</xdr:rowOff>
    </xdr:from>
    <xdr:to>
      <xdr:col>10</xdr:col>
      <xdr:colOff>165100</xdr:colOff>
      <xdr:row>82</xdr:row>
      <xdr:rowOff>116839</xdr:rowOff>
    </xdr:to>
    <xdr:sp macro="" textlink="">
      <xdr:nvSpPr>
        <xdr:cNvPr id="311" name="楕円 310">
          <a:extLst>
            <a:ext uri="{FF2B5EF4-FFF2-40B4-BE49-F238E27FC236}">
              <a16:creationId xmlns:a16="http://schemas.microsoft.com/office/drawing/2014/main" xmlns="" id="{0ECE8DDA-41B6-44D8-A5D9-9A26C4388C86}"/>
            </a:ext>
          </a:extLst>
        </xdr:cNvPr>
        <xdr:cNvSpPr/>
      </xdr:nvSpPr>
      <xdr:spPr>
        <a:xfrm>
          <a:off x="1968500" y="1407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66039</xdr:rowOff>
    </xdr:from>
    <xdr:to>
      <xdr:col>15</xdr:col>
      <xdr:colOff>50800</xdr:colOff>
      <xdr:row>82</xdr:row>
      <xdr:rowOff>100330</xdr:rowOff>
    </xdr:to>
    <xdr:cxnSp macro="">
      <xdr:nvCxnSpPr>
        <xdr:cNvPr id="312" name="直線コネクタ 311">
          <a:extLst>
            <a:ext uri="{FF2B5EF4-FFF2-40B4-BE49-F238E27FC236}">
              <a16:creationId xmlns:a16="http://schemas.microsoft.com/office/drawing/2014/main" xmlns="" id="{635729AD-5D60-4AA4-8253-006AB7162AFE}"/>
            </a:ext>
          </a:extLst>
        </xdr:cNvPr>
        <xdr:cNvCxnSpPr/>
      </xdr:nvCxnSpPr>
      <xdr:spPr>
        <a:xfrm>
          <a:off x="2019300" y="141249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151130</xdr:rowOff>
    </xdr:from>
    <xdr:to>
      <xdr:col>6</xdr:col>
      <xdr:colOff>38100</xdr:colOff>
      <xdr:row>82</xdr:row>
      <xdr:rowOff>81280</xdr:rowOff>
    </xdr:to>
    <xdr:sp macro="" textlink="">
      <xdr:nvSpPr>
        <xdr:cNvPr id="313" name="楕円 312">
          <a:extLst>
            <a:ext uri="{FF2B5EF4-FFF2-40B4-BE49-F238E27FC236}">
              <a16:creationId xmlns:a16="http://schemas.microsoft.com/office/drawing/2014/main" xmlns="" id="{215466CE-F746-43C8-BB6F-33403FEF3A7A}"/>
            </a:ext>
          </a:extLst>
        </xdr:cNvPr>
        <xdr:cNvSpPr/>
      </xdr:nvSpPr>
      <xdr:spPr>
        <a:xfrm>
          <a:off x="1079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30480</xdr:rowOff>
    </xdr:from>
    <xdr:to>
      <xdr:col>10</xdr:col>
      <xdr:colOff>114300</xdr:colOff>
      <xdr:row>82</xdr:row>
      <xdr:rowOff>66039</xdr:rowOff>
    </xdr:to>
    <xdr:cxnSp macro="">
      <xdr:nvCxnSpPr>
        <xdr:cNvPr id="314" name="直線コネクタ 313">
          <a:extLst>
            <a:ext uri="{FF2B5EF4-FFF2-40B4-BE49-F238E27FC236}">
              <a16:creationId xmlns:a16="http://schemas.microsoft.com/office/drawing/2014/main" xmlns="" id="{F369190A-64CD-425D-A5C0-A7CBAD3F3FCE}"/>
            </a:ext>
          </a:extLst>
        </xdr:cNvPr>
        <xdr:cNvCxnSpPr/>
      </xdr:nvCxnSpPr>
      <xdr:spPr>
        <a:xfrm>
          <a:off x="1130300" y="14089380"/>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315" name="n_1aveValue【福祉施設】&#10;有形固定資産減価償却率">
          <a:extLst>
            <a:ext uri="{FF2B5EF4-FFF2-40B4-BE49-F238E27FC236}">
              <a16:creationId xmlns:a16="http://schemas.microsoft.com/office/drawing/2014/main" xmlns="" id="{B96094BE-316B-46BD-8067-2F38B81A964F}"/>
            </a:ext>
          </a:extLst>
        </xdr:cNvPr>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16" name="n_2aveValue【福祉施設】&#10;有形固定資産減価償却率">
          <a:extLst>
            <a:ext uri="{FF2B5EF4-FFF2-40B4-BE49-F238E27FC236}">
              <a16:creationId xmlns:a16="http://schemas.microsoft.com/office/drawing/2014/main" xmlns="" id="{61EC9486-A548-40B8-A196-84814BE9B9EE}"/>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317" name="n_3aveValue【福祉施設】&#10;有形固定資産減価償却率">
          <a:extLst>
            <a:ext uri="{FF2B5EF4-FFF2-40B4-BE49-F238E27FC236}">
              <a16:creationId xmlns:a16="http://schemas.microsoft.com/office/drawing/2014/main" xmlns="" id="{8246332F-A939-4F10-AEC5-297A715366AE}"/>
            </a:ext>
          </a:extLst>
        </xdr:cNvPr>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318" name="n_4aveValue【福祉施設】&#10;有形固定資産減価償却率">
          <a:extLst>
            <a:ext uri="{FF2B5EF4-FFF2-40B4-BE49-F238E27FC236}">
              <a16:creationId xmlns:a16="http://schemas.microsoft.com/office/drawing/2014/main" xmlns="" id="{FC3F93DB-E8F7-4586-BBF2-C3C471307A5B}"/>
            </a:ext>
          </a:extLst>
        </xdr:cNvPr>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6366</xdr:rowOff>
    </xdr:from>
    <xdr:ext cx="405111" cy="259045"/>
    <xdr:sp macro="" textlink="">
      <xdr:nvSpPr>
        <xdr:cNvPr id="319" name="n_1mainValue【福祉施設】&#10;有形固定資産減価償却率">
          <a:extLst>
            <a:ext uri="{FF2B5EF4-FFF2-40B4-BE49-F238E27FC236}">
              <a16:creationId xmlns:a16="http://schemas.microsoft.com/office/drawing/2014/main" xmlns="" id="{71FC1645-57D8-4F6D-993F-98EA7F2A62CC}"/>
            </a:ext>
          </a:extLst>
        </xdr:cNvPr>
        <xdr:cNvSpPr txBox="1"/>
      </xdr:nvSpPr>
      <xdr:spPr>
        <a:xfrm>
          <a:off x="3582044" y="1423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142257</xdr:rowOff>
    </xdr:from>
    <xdr:ext cx="405111" cy="259045"/>
    <xdr:sp macro="" textlink="">
      <xdr:nvSpPr>
        <xdr:cNvPr id="320" name="n_2mainValue【福祉施設】&#10;有形固定資産減価償却率">
          <a:extLst>
            <a:ext uri="{FF2B5EF4-FFF2-40B4-BE49-F238E27FC236}">
              <a16:creationId xmlns:a16="http://schemas.microsoft.com/office/drawing/2014/main" xmlns="" id="{3E90B08F-2418-411C-B3BA-284AF0D4FD9A}"/>
            </a:ext>
          </a:extLst>
        </xdr:cNvPr>
        <xdr:cNvSpPr txBox="1"/>
      </xdr:nvSpPr>
      <xdr:spPr>
        <a:xfrm>
          <a:off x="2705744" y="1420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107966</xdr:rowOff>
    </xdr:from>
    <xdr:ext cx="405111" cy="259045"/>
    <xdr:sp macro="" textlink="">
      <xdr:nvSpPr>
        <xdr:cNvPr id="321" name="n_3mainValue【福祉施設】&#10;有形固定資産減価償却率">
          <a:extLst>
            <a:ext uri="{FF2B5EF4-FFF2-40B4-BE49-F238E27FC236}">
              <a16:creationId xmlns:a16="http://schemas.microsoft.com/office/drawing/2014/main" xmlns="" id="{10E2371A-81F8-423D-A7A0-73B24DB152C1}"/>
            </a:ext>
          </a:extLst>
        </xdr:cNvPr>
        <xdr:cNvSpPr txBox="1"/>
      </xdr:nvSpPr>
      <xdr:spPr>
        <a:xfrm>
          <a:off x="1816744" y="1416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72407</xdr:rowOff>
    </xdr:from>
    <xdr:ext cx="405111" cy="259045"/>
    <xdr:sp macro="" textlink="">
      <xdr:nvSpPr>
        <xdr:cNvPr id="322" name="n_4mainValue【福祉施設】&#10;有形固定資産減価償却率">
          <a:extLst>
            <a:ext uri="{FF2B5EF4-FFF2-40B4-BE49-F238E27FC236}">
              <a16:creationId xmlns:a16="http://schemas.microsoft.com/office/drawing/2014/main" xmlns="" id="{5EADF6C4-E1A0-4155-BC76-5A7F53887ADD}"/>
            </a:ext>
          </a:extLst>
        </xdr:cNvPr>
        <xdr:cNvSpPr txBox="1"/>
      </xdr:nvSpPr>
      <xdr:spPr>
        <a:xfrm>
          <a:off x="927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E6C21A24-C243-477C-A5FA-C0547BA1D25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5FDB6222-5136-45A4-9ACD-083725C72AC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1A550E24-B1AF-47BF-ACB9-3E61D1FC9A4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8E3EC3FE-3BAE-4664-8D9D-287539E5218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57BC4B88-28CD-4CCC-9F31-DB4661D041C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9F7A70FC-4655-472D-A691-59534F8A440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95EC44D4-14CF-473A-A9BF-073D143BBD5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43382E71-9B03-40BD-9B98-BA709871E99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67CD421B-27AB-42DA-B4A7-9C2C834CEA5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967ACB67-69C6-4F04-9B5C-40B6DB5D9D8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xmlns="" id="{92A9FAD4-07F3-4F15-AD26-2F838DEDB31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xmlns="" id="{C857DE44-908C-4FAA-8980-88E9C17CA61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xmlns="" id="{9FF7E846-45C3-4D06-B714-15C53D97FDD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xmlns="" id="{AEAA0583-82C2-4EEC-A94A-C708442F637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xmlns="" id="{FCA66687-2435-48E0-ABF0-CBCE42D9878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xmlns="" id="{39A24252-A330-4C8E-9CB7-B556A303AFA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xmlns="" id="{8D8974A8-202C-434C-846E-0AC2A447969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xmlns="" id="{1FDEFBE7-645F-4F1C-973A-F6A6BF363F5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xmlns="" id="{CE3202B1-2D77-4396-93D5-834EC66C7AD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xmlns="" id="{1FC11F55-8719-4331-A31D-137110F607B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xmlns="" id="{5F939199-969E-434E-94C0-06A196B32FB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344" name="直線コネクタ 343">
          <a:extLst>
            <a:ext uri="{FF2B5EF4-FFF2-40B4-BE49-F238E27FC236}">
              <a16:creationId xmlns:a16="http://schemas.microsoft.com/office/drawing/2014/main" xmlns="" id="{171FC594-D372-4445-A17D-A6D354D942D7}"/>
            </a:ext>
          </a:extLst>
        </xdr:cNvPr>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345" name="【福祉施設】&#10;一人当たり面積最小値テキスト">
          <a:extLst>
            <a:ext uri="{FF2B5EF4-FFF2-40B4-BE49-F238E27FC236}">
              <a16:creationId xmlns:a16="http://schemas.microsoft.com/office/drawing/2014/main" xmlns="" id="{BA90DD0A-2905-48E4-A8EA-0B200FF9D3A3}"/>
            </a:ext>
          </a:extLst>
        </xdr:cNvPr>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346" name="直線コネクタ 345">
          <a:extLst>
            <a:ext uri="{FF2B5EF4-FFF2-40B4-BE49-F238E27FC236}">
              <a16:creationId xmlns:a16="http://schemas.microsoft.com/office/drawing/2014/main" xmlns="" id="{B7BF024A-7647-4D7F-A46D-FAE4F4AA1587}"/>
            </a:ext>
          </a:extLst>
        </xdr:cNvPr>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347" name="【福祉施設】&#10;一人当たり面積最大値テキスト">
          <a:extLst>
            <a:ext uri="{FF2B5EF4-FFF2-40B4-BE49-F238E27FC236}">
              <a16:creationId xmlns:a16="http://schemas.microsoft.com/office/drawing/2014/main" xmlns="" id="{FC6EE8D6-B96C-40C7-BB4D-35CDBBDB9B7F}"/>
            </a:ext>
          </a:extLst>
        </xdr:cNvPr>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348" name="直線コネクタ 347">
          <a:extLst>
            <a:ext uri="{FF2B5EF4-FFF2-40B4-BE49-F238E27FC236}">
              <a16:creationId xmlns:a16="http://schemas.microsoft.com/office/drawing/2014/main" xmlns="" id="{95A149D4-FD2D-46B0-8A32-1A70E2BCFFFD}"/>
            </a:ext>
          </a:extLst>
        </xdr:cNvPr>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6748</xdr:rowOff>
    </xdr:from>
    <xdr:ext cx="469744" cy="259045"/>
    <xdr:sp macro="" textlink="">
      <xdr:nvSpPr>
        <xdr:cNvPr id="349" name="【福祉施設】&#10;一人当たり面積平均値テキスト">
          <a:extLst>
            <a:ext uri="{FF2B5EF4-FFF2-40B4-BE49-F238E27FC236}">
              <a16:creationId xmlns:a16="http://schemas.microsoft.com/office/drawing/2014/main" xmlns="" id="{FABDB0CD-5C66-4BE5-82E2-E384B67EC843}"/>
            </a:ext>
          </a:extLst>
        </xdr:cNvPr>
        <xdr:cNvSpPr txBox="1"/>
      </xdr:nvSpPr>
      <xdr:spPr>
        <a:xfrm>
          <a:off x="10515600" y="1440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350" name="フローチャート: 判断 349">
          <a:extLst>
            <a:ext uri="{FF2B5EF4-FFF2-40B4-BE49-F238E27FC236}">
              <a16:creationId xmlns:a16="http://schemas.microsoft.com/office/drawing/2014/main" xmlns="" id="{37099EB2-9E07-46AB-B3FA-1D95974EA046}"/>
            </a:ext>
          </a:extLst>
        </xdr:cNvPr>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351" name="フローチャート: 判断 350">
          <a:extLst>
            <a:ext uri="{FF2B5EF4-FFF2-40B4-BE49-F238E27FC236}">
              <a16:creationId xmlns:a16="http://schemas.microsoft.com/office/drawing/2014/main" xmlns="" id="{26A50EF4-E837-4B4D-9C68-95CF72DC3AAC}"/>
            </a:ext>
          </a:extLst>
        </xdr:cNvPr>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352" name="フローチャート: 判断 351">
          <a:extLst>
            <a:ext uri="{FF2B5EF4-FFF2-40B4-BE49-F238E27FC236}">
              <a16:creationId xmlns:a16="http://schemas.microsoft.com/office/drawing/2014/main" xmlns="" id="{DECAC99B-7F7C-47C7-945A-7FE4DF645DC1}"/>
            </a:ext>
          </a:extLst>
        </xdr:cNvPr>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353" name="フローチャート: 判断 352">
          <a:extLst>
            <a:ext uri="{FF2B5EF4-FFF2-40B4-BE49-F238E27FC236}">
              <a16:creationId xmlns:a16="http://schemas.microsoft.com/office/drawing/2014/main" xmlns="" id="{C2B4E7A1-FE2E-433B-B044-548362DBA8D0}"/>
            </a:ext>
          </a:extLst>
        </xdr:cNvPr>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354" name="フローチャート: 判断 353">
          <a:extLst>
            <a:ext uri="{FF2B5EF4-FFF2-40B4-BE49-F238E27FC236}">
              <a16:creationId xmlns:a16="http://schemas.microsoft.com/office/drawing/2014/main" xmlns="" id="{D8ADCF9C-9CB5-46FD-BC68-BC75AC698CC2}"/>
            </a:ext>
          </a:extLst>
        </xdr:cNvPr>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45B35878-06ED-4AA6-97AB-A10AC50D2B9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D91262FB-D017-43E2-B0FE-C5FFCAE2F2F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4838DB8A-5712-415B-978F-1154CCC4632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F347A49B-72A3-4262-A740-29EAF7AA050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348981C1-B42C-49B8-9820-6F3FC0CF600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111201</xdr:rowOff>
    </xdr:from>
    <xdr:to>
      <xdr:col>55</xdr:col>
      <xdr:colOff>50800</xdr:colOff>
      <xdr:row>86</xdr:row>
      <xdr:rowOff>41351</xdr:rowOff>
    </xdr:to>
    <xdr:sp macro="" textlink="">
      <xdr:nvSpPr>
        <xdr:cNvPr id="360" name="楕円 359">
          <a:extLst>
            <a:ext uri="{FF2B5EF4-FFF2-40B4-BE49-F238E27FC236}">
              <a16:creationId xmlns:a16="http://schemas.microsoft.com/office/drawing/2014/main" xmlns="" id="{1E579AF0-9DEC-4607-BB12-DB654E41C497}"/>
            </a:ext>
          </a:extLst>
        </xdr:cNvPr>
        <xdr:cNvSpPr/>
      </xdr:nvSpPr>
      <xdr:spPr>
        <a:xfrm>
          <a:off x="104267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26128</xdr:rowOff>
    </xdr:from>
    <xdr:ext cx="469744" cy="259045"/>
    <xdr:sp macro="" textlink="">
      <xdr:nvSpPr>
        <xdr:cNvPr id="361" name="【福祉施設】&#10;一人当たり面積該当値テキスト">
          <a:extLst>
            <a:ext uri="{FF2B5EF4-FFF2-40B4-BE49-F238E27FC236}">
              <a16:creationId xmlns:a16="http://schemas.microsoft.com/office/drawing/2014/main" xmlns="" id="{F2D6FB72-DB26-40FE-BB26-599468106803}"/>
            </a:ext>
          </a:extLst>
        </xdr:cNvPr>
        <xdr:cNvSpPr txBox="1"/>
      </xdr:nvSpPr>
      <xdr:spPr>
        <a:xfrm>
          <a:off x="10515600" y="1459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112116</xdr:rowOff>
    </xdr:from>
    <xdr:to>
      <xdr:col>50</xdr:col>
      <xdr:colOff>165100</xdr:colOff>
      <xdr:row>86</xdr:row>
      <xdr:rowOff>42266</xdr:rowOff>
    </xdr:to>
    <xdr:sp macro="" textlink="">
      <xdr:nvSpPr>
        <xdr:cNvPr id="362" name="楕円 361">
          <a:extLst>
            <a:ext uri="{FF2B5EF4-FFF2-40B4-BE49-F238E27FC236}">
              <a16:creationId xmlns:a16="http://schemas.microsoft.com/office/drawing/2014/main" xmlns="" id="{1F2D95B6-39D5-45D6-B7A6-F1D7E4B39536}"/>
            </a:ext>
          </a:extLst>
        </xdr:cNvPr>
        <xdr:cNvSpPr/>
      </xdr:nvSpPr>
      <xdr:spPr>
        <a:xfrm>
          <a:off x="9588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162001</xdr:rowOff>
    </xdr:from>
    <xdr:to>
      <xdr:col>55</xdr:col>
      <xdr:colOff>0</xdr:colOff>
      <xdr:row>85</xdr:row>
      <xdr:rowOff>162916</xdr:rowOff>
    </xdr:to>
    <xdr:cxnSp macro="">
      <xdr:nvCxnSpPr>
        <xdr:cNvPr id="363" name="直線コネクタ 362">
          <a:extLst>
            <a:ext uri="{FF2B5EF4-FFF2-40B4-BE49-F238E27FC236}">
              <a16:creationId xmlns:a16="http://schemas.microsoft.com/office/drawing/2014/main" xmlns="" id="{E2152B1D-9A80-4584-B929-82A16EF6BAE9}"/>
            </a:ext>
          </a:extLst>
        </xdr:cNvPr>
        <xdr:cNvCxnSpPr/>
      </xdr:nvCxnSpPr>
      <xdr:spPr>
        <a:xfrm flipV="1">
          <a:off x="9639300" y="1473525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113488</xdr:rowOff>
    </xdr:from>
    <xdr:to>
      <xdr:col>46</xdr:col>
      <xdr:colOff>38100</xdr:colOff>
      <xdr:row>86</xdr:row>
      <xdr:rowOff>43638</xdr:rowOff>
    </xdr:to>
    <xdr:sp macro="" textlink="">
      <xdr:nvSpPr>
        <xdr:cNvPr id="364" name="楕円 363">
          <a:extLst>
            <a:ext uri="{FF2B5EF4-FFF2-40B4-BE49-F238E27FC236}">
              <a16:creationId xmlns:a16="http://schemas.microsoft.com/office/drawing/2014/main" xmlns="" id="{FB0FBE86-82F0-4332-A50B-2CC65A760ED1}"/>
            </a:ext>
          </a:extLst>
        </xdr:cNvPr>
        <xdr:cNvSpPr/>
      </xdr:nvSpPr>
      <xdr:spPr>
        <a:xfrm>
          <a:off x="8699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162916</xdr:rowOff>
    </xdr:from>
    <xdr:to>
      <xdr:col>50</xdr:col>
      <xdr:colOff>114300</xdr:colOff>
      <xdr:row>85</xdr:row>
      <xdr:rowOff>164288</xdr:rowOff>
    </xdr:to>
    <xdr:cxnSp macro="">
      <xdr:nvCxnSpPr>
        <xdr:cNvPr id="365" name="直線コネクタ 364">
          <a:extLst>
            <a:ext uri="{FF2B5EF4-FFF2-40B4-BE49-F238E27FC236}">
              <a16:creationId xmlns:a16="http://schemas.microsoft.com/office/drawing/2014/main" xmlns="" id="{F47A5B51-E1EB-4C54-8706-8D939A8B9401}"/>
            </a:ext>
          </a:extLst>
        </xdr:cNvPr>
        <xdr:cNvCxnSpPr/>
      </xdr:nvCxnSpPr>
      <xdr:spPr>
        <a:xfrm flipV="1">
          <a:off x="8750300" y="1473616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114402</xdr:rowOff>
    </xdr:from>
    <xdr:to>
      <xdr:col>41</xdr:col>
      <xdr:colOff>101600</xdr:colOff>
      <xdr:row>86</xdr:row>
      <xdr:rowOff>44552</xdr:rowOff>
    </xdr:to>
    <xdr:sp macro="" textlink="">
      <xdr:nvSpPr>
        <xdr:cNvPr id="366" name="楕円 365">
          <a:extLst>
            <a:ext uri="{FF2B5EF4-FFF2-40B4-BE49-F238E27FC236}">
              <a16:creationId xmlns:a16="http://schemas.microsoft.com/office/drawing/2014/main" xmlns="" id="{B0EF94A1-DD9D-4E6B-9C5A-CDB372B30520}"/>
            </a:ext>
          </a:extLst>
        </xdr:cNvPr>
        <xdr:cNvSpPr/>
      </xdr:nvSpPr>
      <xdr:spPr>
        <a:xfrm>
          <a:off x="7810500" y="146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164288</xdr:rowOff>
    </xdr:from>
    <xdr:to>
      <xdr:col>45</xdr:col>
      <xdr:colOff>177800</xdr:colOff>
      <xdr:row>85</xdr:row>
      <xdr:rowOff>165202</xdr:rowOff>
    </xdr:to>
    <xdr:cxnSp macro="">
      <xdr:nvCxnSpPr>
        <xdr:cNvPr id="367" name="直線コネクタ 366">
          <a:extLst>
            <a:ext uri="{FF2B5EF4-FFF2-40B4-BE49-F238E27FC236}">
              <a16:creationId xmlns:a16="http://schemas.microsoft.com/office/drawing/2014/main" xmlns="" id="{03D169C5-C017-432F-AAA3-0DE978F177A2}"/>
            </a:ext>
          </a:extLst>
        </xdr:cNvPr>
        <xdr:cNvCxnSpPr/>
      </xdr:nvCxnSpPr>
      <xdr:spPr>
        <a:xfrm flipV="1">
          <a:off x="7861300" y="1473753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115773</xdr:rowOff>
    </xdr:from>
    <xdr:to>
      <xdr:col>36</xdr:col>
      <xdr:colOff>165100</xdr:colOff>
      <xdr:row>86</xdr:row>
      <xdr:rowOff>45923</xdr:rowOff>
    </xdr:to>
    <xdr:sp macro="" textlink="">
      <xdr:nvSpPr>
        <xdr:cNvPr id="368" name="楕円 367">
          <a:extLst>
            <a:ext uri="{FF2B5EF4-FFF2-40B4-BE49-F238E27FC236}">
              <a16:creationId xmlns:a16="http://schemas.microsoft.com/office/drawing/2014/main" xmlns="" id="{5D02AEEA-5DB5-4DB5-A25A-119869D0CA0C}"/>
            </a:ext>
          </a:extLst>
        </xdr:cNvPr>
        <xdr:cNvSpPr/>
      </xdr:nvSpPr>
      <xdr:spPr>
        <a:xfrm>
          <a:off x="6921500" y="146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165202</xdr:rowOff>
    </xdr:from>
    <xdr:to>
      <xdr:col>41</xdr:col>
      <xdr:colOff>50800</xdr:colOff>
      <xdr:row>85</xdr:row>
      <xdr:rowOff>166573</xdr:rowOff>
    </xdr:to>
    <xdr:cxnSp macro="">
      <xdr:nvCxnSpPr>
        <xdr:cNvPr id="369" name="直線コネクタ 368">
          <a:extLst>
            <a:ext uri="{FF2B5EF4-FFF2-40B4-BE49-F238E27FC236}">
              <a16:creationId xmlns:a16="http://schemas.microsoft.com/office/drawing/2014/main" xmlns="" id="{8081585F-7115-4B5C-8DD7-B7AE82B24044}"/>
            </a:ext>
          </a:extLst>
        </xdr:cNvPr>
        <xdr:cNvCxnSpPr/>
      </xdr:nvCxnSpPr>
      <xdr:spPr>
        <a:xfrm flipV="1">
          <a:off x="6972300" y="1473845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115943</xdr:rowOff>
    </xdr:from>
    <xdr:ext cx="469744" cy="259045"/>
    <xdr:sp macro="" textlink="">
      <xdr:nvSpPr>
        <xdr:cNvPr id="370" name="n_1aveValue【福祉施設】&#10;一人当たり面積">
          <a:extLst>
            <a:ext uri="{FF2B5EF4-FFF2-40B4-BE49-F238E27FC236}">
              <a16:creationId xmlns:a16="http://schemas.microsoft.com/office/drawing/2014/main" xmlns="" id="{3AE3CAED-2636-4694-8981-CAF4C3AA59C2}"/>
            </a:ext>
          </a:extLst>
        </xdr:cNvPr>
        <xdr:cNvSpPr txBox="1"/>
      </xdr:nvSpPr>
      <xdr:spPr>
        <a:xfrm>
          <a:off x="93917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124629</xdr:rowOff>
    </xdr:from>
    <xdr:ext cx="469744" cy="259045"/>
    <xdr:sp macro="" textlink="">
      <xdr:nvSpPr>
        <xdr:cNvPr id="371" name="n_2aveValue【福祉施設】&#10;一人当たり面積">
          <a:extLst>
            <a:ext uri="{FF2B5EF4-FFF2-40B4-BE49-F238E27FC236}">
              <a16:creationId xmlns:a16="http://schemas.microsoft.com/office/drawing/2014/main" xmlns="" id="{0ADE44E2-CD0F-40E8-8089-9F62C840420C}"/>
            </a:ext>
          </a:extLst>
        </xdr:cNvPr>
        <xdr:cNvSpPr txBox="1"/>
      </xdr:nvSpPr>
      <xdr:spPr>
        <a:xfrm>
          <a:off x="8515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372" name="n_3aveValue【福祉施設】&#10;一人当たり面積">
          <a:extLst>
            <a:ext uri="{FF2B5EF4-FFF2-40B4-BE49-F238E27FC236}">
              <a16:creationId xmlns:a16="http://schemas.microsoft.com/office/drawing/2014/main" xmlns="" id="{AEED08A6-B6C7-41ED-8B77-DF71D4C0DAE1}"/>
            </a:ext>
          </a:extLst>
        </xdr:cNvPr>
        <xdr:cNvSpPr txBox="1"/>
      </xdr:nvSpPr>
      <xdr:spPr>
        <a:xfrm>
          <a:off x="7626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373" name="n_4aveValue【福祉施設】&#10;一人当たり面積">
          <a:extLst>
            <a:ext uri="{FF2B5EF4-FFF2-40B4-BE49-F238E27FC236}">
              <a16:creationId xmlns:a16="http://schemas.microsoft.com/office/drawing/2014/main" xmlns="" id="{5A519CC2-E079-4B67-A9F8-CFBD5C66C13F}"/>
            </a:ext>
          </a:extLst>
        </xdr:cNvPr>
        <xdr:cNvSpPr txBox="1"/>
      </xdr:nvSpPr>
      <xdr:spPr>
        <a:xfrm>
          <a:off x="6737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33393</xdr:rowOff>
    </xdr:from>
    <xdr:ext cx="469744" cy="259045"/>
    <xdr:sp macro="" textlink="">
      <xdr:nvSpPr>
        <xdr:cNvPr id="374" name="n_1mainValue【福祉施設】&#10;一人当たり面積">
          <a:extLst>
            <a:ext uri="{FF2B5EF4-FFF2-40B4-BE49-F238E27FC236}">
              <a16:creationId xmlns:a16="http://schemas.microsoft.com/office/drawing/2014/main" xmlns="" id="{0BD8C07F-5EC7-4D8E-8006-0E5B4CA7DD26}"/>
            </a:ext>
          </a:extLst>
        </xdr:cNvPr>
        <xdr:cNvSpPr txBox="1"/>
      </xdr:nvSpPr>
      <xdr:spPr>
        <a:xfrm>
          <a:off x="93917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34765</xdr:rowOff>
    </xdr:from>
    <xdr:ext cx="469744" cy="259045"/>
    <xdr:sp macro="" textlink="">
      <xdr:nvSpPr>
        <xdr:cNvPr id="375" name="n_2mainValue【福祉施設】&#10;一人当たり面積">
          <a:extLst>
            <a:ext uri="{FF2B5EF4-FFF2-40B4-BE49-F238E27FC236}">
              <a16:creationId xmlns:a16="http://schemas.microsoft.com/office/drawing/2014/main" xmlns="" id="{E01AB3B7-AE67-48A6-9EE8-27DB4D31F877}"/>
            </a:ext>
          </a:extLst>
        </xdr:cNvPr>
        <xdr:cNvSpPr txBox="1"/>
      </xdr:nvSpPr>
      <xdr:spPr>
        <a:xfrm>
          <a:off x="85154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35679</xdr:rowOff>
    </xdr:from>
    <xdr:ext cx="469744" cy="259045"/>
    <xdr:sp macro="" textlink="">
      <xdr:nvSpPr>
        <xdr:cNvPr id="376" name="n_3mainValue【福祉施設】&#10;一人当たり面積">
          <a:extLst>
            <a:ext uri="{FF2B5EF4-FFF2-40B4-BE49-F238E27FC236}">
              <a16:creationId xmlns:a16="http://schemas.microsoft.com/office/drawing/2014/main" xmlns="" id="{A66FC02D-868E-4FF2-A950-03A125CFFC62}"/>
            </a:ext>
          </a:extLst>
        </xdr:cNvPr>
        <xdr:cNvSpPr txBox="1"/>
      </xdr:nvSpPr>
      <xdr:spPr>
        <a:xfrm>
          <a:off x="7626427" y="1478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37050</xdr:rowOff>
    </xdr:from>
    <xdr:ext cx="469744" cy="259045"/>
    <xdr:sp macro="" textlink="">
      <xdr:nvSpPr>
        <xdr:cNvPr id="377" name="n_4mainValue【福祉施設】&#10;一人当たり面積">
          <a:extLst>
            <a:ext uri="{FF2B5EF4-FFF2-40B4-BE49-F238E27FC236}">
              <a16:creationId xmlns:a16="http://schemas.microsoft.com/office/drawing/2014/main" xmlns="" id="{A07A72B9-8860-4448-86C2-C8BD52612C07}"/>
            </a:ext>
          </a:extLst>
        </xdr:cNvPr>
        <xdr:cNvSpPr txBox="1"/>
      </xdr:nvSpPr>
      <xdr:spPr>
        <a:xfrm>
          <a:off x="6737427" y="1478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xmlns="" id="{58E5C718-1F63-4A5A-A561-850398CAEC0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xmlns="" id="{9A6B0A8B-6145-46CE-895D-305D43A6979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xmlns="" id="{1A9D98CD-4020-4F39-B8D1-07252250463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xmlns="" id="{14905593-28E7-474D-9725-E3C03F595CC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xmlns="" id="{171624A2-3591-4848-8E66-8DA90C65E73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xmlns="" id="{46940226-9FCE-434B-A543-900CC78CB91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xmlns="" id="{C7836937-F75D-45E5-8B96-3BAFE3B1012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xmlns="" id="{8E4686FF-C8D0-4F59-A72A-F69F99EDF45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xmlns="" id="{106B8F04-4B2C-417A-A34C-1DF588D817B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xmlns="" id="{77C82162-8BC2-4C16-A5A2-4281976EB3B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xmlns="" id="{D64BE3A6-78FF-44C5-8F30-9C3FF1E7CDE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xmlns="" id="{C1BCBF36-14F7-437D-A1E2-196D10BDBAC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xmlns="" id="{8CD7EC34-C232-428C-A2C5-2CEB8E6E942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xmlns="" id="{B934348A-1108-4A0A-9FD9-32DBD94BFB9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xmlns="" id="{55C6EEE1-7324-449E-8A2A-85FB11D4261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xmlns="" id="{A2BF67F6-CE90-4187-9C9A-CC829FFCF80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xmlns="" id="{02250237-A37A-4ABB-8FB9-389A5D12009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xmlns="" id="{7566662A-E716-4E95-B835-A3A3998168E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xmlns="" id="{6639FAF0-67BF-4657-8D7B-064D0106BEC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xmlns="" id="{99B53CFB-331F-4B79-8D13-7660AD482D9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xmlns="" id="{0675D336-0CBF-4D91-93C0-8A1067B72E9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xmlns="" id="{F806DC7F-ECBF-47DE-9CBA-3F8885E15D0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xmlns="" id="{88853CE3-D41E-4E77-9E30-501194F8735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xmlns="" id="{F1703385-A070-4143-87F5-849F3B6FCA7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xmlns="" id="{88AEA5A5-2B57-4002-B420-E040446090C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403" name="直線コネクタ 402">
          <a:extLst>
            <a:ext uri="{FF2B5EF4-FFF2-40B4-BE49-F238E27FC236}">
              <a16:creationId xmlns:a16="http://schemas.microsoft.com/office/drawing/2014/main" xmlns="" id="{178FC06F-6F20-438E-92AB-C0F768245D50}"/>
            </a:ext>
          </a:extLst>
        </xdr:cNvPr>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4" name="【市民会館】&#10;有形固定資産減価償却率最小値テキスト">
          <a:extLst>
            <a:ext uri="{FF2B5EF4-FFF2-40B4-BE49-F238E27FC236}">
              <a16:creationId xmlns:a16="http://schemas.microsoft.com/office/drawing/2014/main" xmlns="" id="{C1400E42-2602-483E-82EC-B7BD5B381AE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5" name="直線コネクタ 404">
          <a:extLst>
            <a:ext uri="{FF2B5EF4-FFF2-40B4-BE49-F238E27FC236}">
              <a16:creationId xmlns:a16="http://schemas.microsoft.com/office/drawing/2014/main" xmlns="" id="{E0622BFB-5AEC-4D1A-B2AA-D6F4EDD028E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06" name="【市民会館】&#10;有形固定資産減価償却率最大値テキスト">
          <a:extLst>
            <a:ext uri="{FF2B5EF4-FFF2-40B4-BE49-F238E27FC236}">
              <a16:creationId xmlns:a16="http://schemas.microsoft.com/office/drawing/2014/main" xmlns="" id="{19BDA1AB-8BA9-4F5B-9229-CEFBA655B0E3}"/>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07" name="直線コネクタ 406">
          <a:extLst>
            <a:ext uri="{FF2B5EF4-FFF2-40B4-BE49-F238E27FC236}">
              <a16:creationId xmlns:a16="http://schemas.microsoft.com/office/drawing/2014/main" xmlns="" id="{8EF8F99A-3695-4AEC-9493-60C0522D09C9}"/>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8" name="【市民会館】&#10;有形固定資産減価償却率平均値テキスト">
          <a:extLst>
            <a:ext uri="{FF2B5EF4-FFF2-40B4-BE49-F238E27FC236}">
              <a16:creationId xmlns:a16="http://schemas.microsoft.com/office/drawing/2014/main" xmlns="" id="{510813D9-C174-49B5-B8A6-C8CA7E552636}"/>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9" name="フローチャート: 判断 408">
          <a:extLst>
            <a:ext uri="{FF2B5EF4-FFF2-40B4-BE49-F238E27FC236}">
              <a16:creationId xmlns:a16="http://schemas.microsoft.com/office/drawing/2014/main" xmlns="" id="{244FE0D9-1E83-4F57-881E-9B0E4FAA7ADB}"/>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410" name="フローチャート: 判断 409">
          <a:extLst>
            <a:ext uri="{FF2B5EF4-FFF2-40B4-BE49-F238E27FC236}">
              <a16:creationId xmlns:a16="http://schemas.microsoft.com/office/drawing/2014/main" xmlns="" id="{DBDBB067-6957-40DF-A14C-78F15ED6813C}"/>
            </a:ext>
          </a:extLst>
        </xdr:cNvPr>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411" name="フローチャート: 判断 410">
          <a:extLst>
            <a:ext uri="{FF2B5EF4-FFF2-40B4-BE49-F238E27FC236}">
              <a16:creationId xmlns:a16="http://schemas.microsoft.com/office/drawing/2014/main" xmlns="" id="{291C2A13-F8B6-426C-B4E8-075C560A2C2F}"/>
            </a:ext>
          </a:extLst>
        </xdr:cNvPr>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412" name="フローチャート: 判断 411">
          <a:extLst>
            <a:ext uri="{FF2B5EF4-FFF2-40B4-BE49-F238E27FC236}">
              <a16:creationId xmlns:a16="http://schemas.microsoft.com/office/drawing/2014/main" xmlns="" id="{CB3F7B2B-A674-4247-8A31-37BF79A19D6C}"/>
            </a:ext>
          </a:extLst>
        </xdr:cNvPr>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413" name="フローチャート: 判断 412">
          <a:extLst>
            <a:ext uri="{FF2B5EF4-FFF2-40B4-BE49-F238E27FC236}">
              <a16:creationId xmlns:a16="http://schemas.microsoft.com/office/drawing/2014/main" xmlns="" id="{F4BA8364-E830-42B9-BF8F-34456719C16F}"/>
            </a:ext>
          </a:extLst>
        </xdr:cNvPr>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B3D77FB0-0B8E-47DC-9CC0-C9FCCE76438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6206E899-5069-4580-82DE-A4DDECFB505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00F23042-CD3A-4306-AB17-31DEA2886C5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4CD42EC2-3A49-4D1C-8928-819B9702D08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C2FF5BB0-65A6-4BE4-A13E-AEB44E1051E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23768</xdr:rowOff>
    </xdr:from>
    <xdr:to>
      <xdr:col>24</xdr:col>
      <xdr:colOff>114300</xdr:colOff>
      <xdr:row>104</xdr:row>
      <xdr:rowOff>125368</xdr:rowOff>
    </xdr:to>
    <xdr:sp macro="" textlink="">
      <xdr:nvSpPr>
        <xdr:cNvPr id="419" name="楕円 418">
          <a:extLst>
            <a:ext uri="{FF2B5EF4-FFF2-40B4-BE49-F238E27FC236}">
              <a16:creationId xmlns:a16="http://schemas.microsoft.com/office/drawing/2014/main" xmlns="" id="{F47F2187-22CA-450D-A03C-334496C9FC91}"/>
            </a:ext>
          </a:extLst>
        </xdr:cNvPr>
        <xdr:cNvSpPr/>
      </xdr:nvSpPr>
      <xdr:spPr>
        <a:xfrm>
          <a:off x="45847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46645</xdr:rowOff>
    </xdr:from>
    <xdr:ext cx="405111" cy="259045"/>
    <xdr:sp macro="" textlink="">
      <xdr:nvSpPr>
        <xdr:cNvPr id="420" name="【市民会館】&#10;有形固定資産減価償却率該当値テキスト">
          <a:extLst>
            <a:ext uri="{FF2B5EF4-FFF2-40B4-BE49-F238E27FC236}">
              <a16:creationId xmlns:a16="http://schemas.microsoft.com/office/drawing/2014/main" xmlns="" id="{5B11FE65-E456-4A73-A4B9-74FC03695872}"/>
            </a:ext>
          </a:extLst>
        </xdr:cNvPr>
        <xdr:cNvSpPr txBox="1"/>
      </xdr:nvSpPr>
      <xdr:spPr>
        <a:xfrm>
          <a:off x="4673600" y="1770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164193</xdr:rowOff>
    </xdr:from>
    <xdr:to>
      <xdr:col>20</xdr:col>
      <xdr:colOff>38100</xdr:colOff>
      <xdr:row>104</xdr:row>
      <xdr:rowOff>94343</xdr:rowOff>
    </xdr:to>
    <xdr:sp macro="" textlink="">
      <xdr:nvSpPr>
        <xdr:cNvPr id="421" name="楕円 420">
          <a:extLst>
            <a:ext uri="{FF2B5EF4-FFF2-40B4-BE49-F238E27FC236}">
              <a16:creationId xmlns:a16="http://schemas.microsoft.com/office/drawing/2014/main" xmlns="" id="{23424E4B-2145-49C1-956A-800C77E4F2CA}"/>
            </a:ext>
          </a:extLst>
        </xdr:cNvPr>
        <xdr:cNvSpPr/>
      </xdr:nvSpPr>
      <xdr:spPr>
        <a:xfrm>
          <a:off x="3746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43543</xdr:rowOff>
    </xdr:from>
    <xdr:to>
      <xdr:col>24</xdr:col>
      <xdr:colOff>63500</xdr:colOff>
      <xdr:row>104</xdr:row>
      <xdr:rowOff>74568</xdr:rowOff>
    </xdr:to>
    <xdr:cxnSp macro="">
      <xdr:nvCxnSpPr>
        <xdr:cNvPr id="422" name="直線コネクタ 421">
          <a:extLst>
            <a:ext uri="{FF2B5EF4-FFF2-40B4-BE49-F238E27FC236}">
              <a16:creationId xmlns:a16="http://schemas.microsoft.com/office/drawing/2014/main" xmlns="" id="{699AA58B-AE5F-4588-B154-D58B89ACC104}"/>
            </a:ext>
          </a:extLst>
        </xdr:cNvPr>
        <xdr:cNvCxnSpPr/>
      </xdr:nvCxnSpPr>
      <xdr:spPr>
        <a:xfrm>
          <a:off x="3797300" y="1787434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131536</xdr:rowOff>
    </xdr:from>
    <xdr:to>
      <xdr:col>15</xdr:col>
      <xdr:colOff>101600</xdr:colOff>
      <xdr:row>104</xdr:row>
      <xdr:rowOff>61686</xdr:rowOff>
    </xdr:to>
    <xdr:sp macro="" textlink="">
      <xdr:nvSpPr>
        <xdr:cNvPr id="423" name="楕円 422">
          <a:extLst>
            <a:ext uri="{FF2B5EF4-FFF2-40B4-BE49-F238E27FC236}">
              <a16:creationId xmlns:a16="http://schemas.microsoft.com/office/drawing/2014/main" xmlns="" id="{2BDE536D-835B-4352-AF82-1416FBAB2F5E}"/>
            </a:ext>
          </a:extLst>
        </xdr:cNvPr>
        <xdr:cNvSpPr/>
      </xdr:nvSpPr>
      <xdr:spPr>
        <a:xfrm>
          <a:off x="2857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10886</xdr:rowOff>
    </xdr:from>
    <xdr:to>
      <xdr:col>19</xdr:col>
      <xdr:colOff>177800</xdr:colOff>
      <xdr:row>104</xdr:row>
      <xdr:rowOff>43543</xdr:rowOff>
    </xdr:to>
    <xdr:cxnSp macro="">
      <xdr:nvCxnSpPr>
        <xdr:cNvPr id="424" name="直線コネクタ 423">
          <a:extLst>
            <a:ext uri="{FF2B5EF4-FFF2-40B4-BE49-F238E27FC236}">
              <a16:creationId xmlns:a16="http://schemas.microsoft.com/office/drawing/2014/main" xmlns="" id="{C2E1320B-4E28-4BD2-8B36-23E70210D3C3}"/>
            </a:ext>
          </a:extLst>
        </xdr:cNvPr>
        <xdr:cNvCxnSpPr/>
      </xdr:nvCxnSpPr>
      <xdr:spPr>
        <a:xfrm>
          <a:off x="2908300" y="1784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425" name="楕円 424">
          <a:extLst>
            <a:ext uri="{FF2B5EF4-FFF2-40B4-BE49-F238E27FC236}">
              <a16:creationId xmlns:a16="http://schemas.microsoft.com/office/drawing/2014/main" xmlns="" id="{B67082F5-5ED7-40AA-9389-5B2B31AF73A0}"/>
            </a:ext>
          </a:extLst>
        </xdr:cNvPr>
        <xdr:cNvSpPr/>
      </xdr:nvSpPr>
      <xdr:spPr>
        <a:xfrm>
          <a:off x="1968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149679</xdr:rowOff>
    </xdr:from>
    <xdr:to>
      <xdr:col>15</xdr:col>
      <xdr:colOff>50800</xdr:colOff>
      <xdr:row>104</xdr:row>
      <xdr:rowOff>10886</xdr:rowOff>
    </xdr:to>
    <xdr:cxnSp macro="">
      <xdr:nvCxnSpPr>
        <xdr:cNvPr id="426" name="直線コネクタ 425">
          <a:extLst>
            <a:ext uri="{FF2B5EF4-FFF2-40B4-BE49-F238E27FC236}">
              <a16:creationId xmlns:a16="http://schemas.microsoft.com/office/drawing/2014/main" xmlns="" id="{82B292EB-9428-476C-BADD-509E2AE506E2}"/>
            </a:ext>
          </a:extLst>
        </xdr:cNvPr>
        <xdr:cNvCxnSpPr/>
      </xdr:nvCxnSpPr>
      <xdr:spPr>
        <a:xfrm>
          <a:off x="2019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66221</xdr:rowOff>
    </xdr:from>
    <xdr:to>
      <xdr:col>6</xdr:col>
      <xdr:colOff>38100</xdr:colOff>
      <xdr:row>103</xdr:row>
      <xdr:rowOff>167821</xdr:rowOff>
    </xdr:to>
    <xdr:sp macro="" textlink="">
      <xdr:nvSpPr>
        <xdr:cNvPr id="427" name="楕円 426">
          <a:extLst>
            <a:ext uri="{FF2B5EF4-FFF2-40B4-BE49-F238E27FC236}">
              <a16:creationId xmlns:a16="http://schemas.microsoft.com/office/drawing/2014/main" xmlns="" id="{AFDA2628-0C88-4D5D-B561-41374FCBFCAB}"/>
            </a:ext>
          </a:extLst>
        </xdr:cNvPr>
        <xdr:cNvSpPr/>
      </xdr:nvSpPr>
      <xdr:spPr>
        <a:xfrm>
          <a:off x="1079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117021</xdr:rowOff>
    </xdr:from>
    <xdr:to>
      <xdr:col>10</xdr:col>
      <xdr:colOff>114300</xdr:colOff>
      <xdr:row>103</xdr:row>
      <xdr:rowOff>149679</xdr:rowOff>
    </xdr:to>
    <xdr:cxnSp macro="">
      <xdr:nvCxnSpPr>
        <xdr:cNvPr id="428" name="直線コネクタ 427">
          <a:extLst>
            <a:ext uri="{FF2B5EF4-FFF2-40B4-BE49-F238E27FC236}">
              <a16:creationId xmlns:a16="http://schemas.microsoft.com/office/drawing/2014/main" xmlns="" id="{220CDF38-A54D-4FFB-B3D4-B92DF440EBAB}"/>
            </a:ext>
          </a:extLst>
        </xdr:cNvPr>
        <xdr:cNvCxnSpPr/>
      </xdr:nvCxnSpPr>
      <xdr:spPr>
        <a:xfrm>
          <a:off x="1130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165479</xdr:rowOff>
    </xdr:from>
    <xdr:ext cx="405111" cy="259045"/>
    <xdr:sp macro="" textlink="">
      <xdr:nvSpPr>
        <xdr:cNvPr id="429" name="n_1aveValue【市民会館】&#10;有形固定資産減価償却率">
          <a:extLst>
            <a:ext uri="{FF2B5EF4-FFF2-40B4-BE49-F238E27FC236}">
              <a16:creationId xmlns:a16="http://schemas.microsoft.com/office/drawing/2014/main" xmlns="" id="{AD9034A3-06D7-4AC7-B8E7-5910C96CAAF7}"/>
            </a:ext>
          </a:extLst>
        </xdr:cNvPr>
        <xdr:cNvSpPr txBox="1"/>
      </xdr:nvSpPr>
      <xdr:spPr>
        <a:xfrm>
          <a:off x="3582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2195</xdr:rowOff>
    </xdr:from>
    <xdr:ext cx="405111" cy="259045"/>
    <xdr:sp macro="" textlink="">
      <xdr:nvSpPr>
        <xdr:cNvPr id="430" name="n_2aveValue【市民会館】&#10;有形固定資産減価償却率">
          <a:extLst>
            <a:ext uri="{FF2B5EF4-FFF2-40B4-BE49-F238E27FC236}">
              <a16:creationId xmlns:a16="http://schemas.microsoft.com/office/drawing/2014/main" xmlns="" id="{88C75D7B-A6D3-487A-8CE2-D9141317165F}"/>
            </a:ext>
          </a:extLst>
        </xdr:cNvPr>
        <xdr:cNvSpPr txBox="1"/>
      </xdr:nvSpPr>
      <xdr:spPr>
        <a:xfrm>
          <a:off x="2705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13625</xdr:rowOff>
    </xdr:from>
    <xdr:ext cx="405111" cy="259045"/>
    <xdr:sp macro="" textlink="">
      <xdr:nvSpPr>
        <xdr:cNvPr id="431" name="n_3aveValue【市民会館】&#10;有形固定資産減価償却率">
          <a:extLst>
            <a:ext uri="{FF2B5EF4-FFF2-40B4-BE49-F238E27FC236}">
              <a16:creationId xmlns:a16="http://schemas.microsoft.com/office/drawing/2014/main" xmlns="" id="{790C1FFF-70F3-4E15-AD73-1F9F19259B52}"/>
            </a:ext>
          </a:extLst>
        </xdr:cNvPr>
        <xdr:cNvSpPr txBox="1"/>
      </xdr:nvSpPr>
      <xdr:spPr>
        <a:xfrm>
          <a:off x="1816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28320</xdr:rowOff>
    </xdr:from>
    <xdr:ext cx="405111" cy="259045"/>
    <xdr:sp macro="" textlink="">
      <xdr:nvSpPr>
        <xdr:cNvPr id="432" name="n_4aveValue【市民会館】&#10;有形固定資産減価償却率">
          <a:extLst>
            <a:ext uri="{FF2B5EF4-FFF2-40B4-BE49-F238E27FC236}">
              <a16:creationId xmlns:a16="http://schemas.microsoft.com/office/drawing/2014/main" xmlns="" id="{837F1A21-24EA-4725-97CF-4C9B615452EA}"/>
            </a:ext>
          </a:extLst>
        </xdr:cNvPr>
        <xdr:cNvSpPr txBox="1"/>
      </xdr:nvSpPr>
      <xdr:spPr>
        <a:xfrm>
          <a:off x="927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110870</xdr:rowOff>
    </xdr:from>
    <xdr:ext cx="405111" cy="259045"/>
    <xdr:sp macro="" textlink="">
      <xdr:nvSpPr>
        <xdr:cNvPr id="433" name="n_1mainValue【市民会館】&#10;有形固定資産減価償却率">
          <a:extLst>
            <a:ext uri="{FF2B5EF4-FFF2-40B4-BE49-F238E27FC236}">
              <a16:creationId xmlns:a16="http://schemas.microsoft.com/office/drawing/2014/main" xmlns="" id="{CCA81FAA-09BD-43D6-9D0D-BB796C131DE1}"/>
            </a:ext>
          </a:extLst>
        </xdr:cNvPr>
        <xdr:cNvSpPr txBox="1"/>
      </xdr:nvSpPr>
      <xdr:spPr>
        <a:xfrm>
          <a:off x="35820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434" name="n_2mainValue【市民会館】&#10;有形固定資産減価償却率">
          <a:extLst>
            <a:ext uri="{FF2B5EF4-FFF2-40B4-BE49-F238E27FC236}">
              <a16:creationId xmlns:a16="http://schemas.microsoft.com/office/drawing/2014/main" xmlns="" id="{FAD51D08-8F1E-4886-89FE-6F68B891DA97}"/>
            </a:ext>
          </a:extLst>
        </xdr:cNvPr>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35" name="n_3mainValue【市民会館】&#10;有形固定資産減価償却率">
          <a:extLst>
            <a:ext uri="{FF2B5EF4-FFF2-40B4-BE49-F238E27FC236}">
              <a16:creationId xmlns:a16="http://schemas.microsoft.com/office/drawing/2014/main" xmlns="" id="{9EE58EAF-BFFF-40FD-88FB-363CBA7D5B6C}"/>
            </a:ext>
          </a:extLst>
        </xdr:cNvPr>
        <xdr:cNvSpPr txBox="1"/>
      </xdr:nvSpPr>
      <xdr:spPr>
        <a:xfrm>
          <a:off x="1816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12898</xdr:rowOff>
    </xdr:from>
    <xdr:ext cx="405111" cy="259045"/>
    <xdr:sp macro="" textlink="">
      <xdr:nvSpPr>
        <xdr:cNvPr id="436" name="n_4mainValue【市民会館】&#10;有形固定資産減価償却率">
          <a:extLst>
            <a:ext uri="{FF2B5EF4-FFF2-40B4-BE49-F238E27FC236}">
              <a16:creationId xmlns:a16="http://schemas.microsoft.com/office/drawing/2014/main" xmlns="" id="{8D27413F-89BE-428B-99F8-07A2B0878933}"/>
            </a:ext>
          </a:extLst>
        </xdr:cNvPr>
        <xdr:cNvSpPr txBox="1"/>
      </xdr:nvSpPr>
      <xdr:spPr>
        <a:xfrm>
          <a:off x="927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xmlns="" id="{60133561-59EA-4E2F-814D-ECC5B3412ED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xmlns="" id="{FEC3E5F8-15BF-44E6-A878-8BC22F368A8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xmlns="" id="{BB58987A-FC21-40AC-A508-3B30958FB12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xmlns="" id="{1723E057-C19A-4FA3-BA47-1436DAF4277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xmlns="" id="{AF7D62D8-4DE9-4F2E-BAA2-2C025778C78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xmlns="" id="{C9BA0DE2-3C1C-4396-8698-543C8ACE929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xmlns="" id="{7E879C0D-5DF4-49FE-A291-8199F2B7AD7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xmlns="" id="{838F9AB6-18CB-42AB-BB00-B9D00DAB2D7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xmlns="" id="{A1E102FF-6FF5-4A4B-A6B6-C0A8E168126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xmlns="" id="{2765574B-0610-4D16-B15C-660F7198EFD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7" name="直線コネクタ 446">
          <a:extLst>
            <a:ext uri="{FF2B5EF4-FFF2-40B4-BE49-F238E27FC236}">
              <a16:creationId xmlns:a16="http://schemas.microsoft.com/office/drawing/2014/main" xmlns="" id="{B48E32D7-063C-495C-A96F-6702F5866885}"/>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8" name="テキスト ボックス 447">
          <a:extLst>
            <a:ext uri="{FF2B5EF4-FFF2-40B4-BE49-F238E27FC236}">
              <a16:creationId xmlns:a16="http://schemas.microsoft.com/office/drawing/2014/main" xmlns="" id="{40AEACE5-4E0D-4930-BE7F-55A08D624272}"/>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xmlns="" id="{BCC87FB8-8A14-47D9-9D22-0F45396BB24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xmlns="" id="{3259FA0C-23AE-4EBB-992E-17BB5D56770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1" name="直線コネクタ 450">
          <a:extLst>
            <a:ext uri="{FF2B5EF4-FFF2-40B4-BE49-F238E27FC236}">
              <a16:creationId xmlns:a16="http://schemas.microsoft.com/office/drawing/2014/main" xmlns="" id="{940E52E9-739E-4C72-90A5-2ADA7961F156}"/>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2" name="テキスト ボックス 451">
          <a:extLst>
            <a:ext uri="{FF2B5EF4-FFF2-40B4-BE49-F238E27FC236}">
              <a16:creationId xmlns:a16="http://schemas.microsoft.com/office/drawing/2014/main" xmlns="" id="{60E36E9A-4405-4611-9058-98B6EBD3DD46}"/>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xmlns="" id="{FA17279A-E41A-47FF-AC95-97B75EDCE98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xmlns="" id="{56038AFC-1449-4BA5-88E5-54C15236255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xmlns="" id="{395A42A6-52A8-458D-8D0C-1FFA63A45B4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456" name="直線コネクタ 455">
          <a:extLst>
            <a:ext uri="{FF2B5EF4-FFF2-40B4-BE49-F238E27FC236}">
              <a16:creationId xmlns:a16="http://schemas.microsoft.com/office/drawing/2014/main" xmlns="" id="{1C47A750-7E3B-46E2-86CB-362C0776495A}"/>
            </a:ext>
          </a:extLst>
        </xdr:cNvPr>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457" name="【市民会館】&#10;一人当たり面積最小値テキスト">
          <a:extLst>
            <a:ext uri="{FF2B5EF4-FFF2-40B4-BE49-F238E27FC236}">
              <a16:creationId xmlns:a16="http://schemas.microsoft.com/office/drawing/2014/main" xmlns="" id="{0E4AAADE-2529-475C-A81F-ECA75362C644}"/>
            </a:ext>
          </a:extLst>
        </xdr:cNvPr>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458" name="直線コネクタ 457">
          <a:extLst>
            <a:ext uri="{FF2B5EF4-FFF2-40B4-BE49-F238E27FC236}">
              <a16:creationId xmlns:a16="http://schemas.microsoft.com/office/drawing/2014/main" xmlns="" id="{62E184DB-E050-42D0-A293-E47FFC87CF10}"/>
            </a:ext>
          </a:extLst>
        </xdr:cNvPr>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459" name="【市民会館】&#10;一人当たり面積最大値テキスト">
          <a:extLst>
            <a:ext uri="{FF2B5EF4-FFF2-40B4-BE49-F238E27FC236}">
              <a16:creationId xmlns:a16="http://schemas.microsoft.com/office/drawing/2014/main" xmlns="" id="{EDFFA62D-3664-4B9B-B810-5CBB2CE7F5EC}"/>
            </a:ext>
          </a:extLst>
        </xdr:cNvPr>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460" name="直線コネクタ 459">
          <a:extLst>
            <a:ext uri="{FF2B5EF4-FFF2-40B4-BE49-F238E27FC236}">
              <a16:creationId xmlns:a16="http://schemas.microsoft.com/office/drawing/2014/main" xmlns="" id="{E96AFD7F-EA06-4DC3-93A5-002D07C2F0C6}"/>
            </a:ext>
          </a:extLst>
        </xdr:cNvPr>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133430</xdr:rowOff>
    </xdr:from>
    <xdr:ext cx="469744" cy="259045"/>
    <xdr:sp macro="" textlink="">
      <xdr:nvSpPr>
        <xdr:cNvPr id="461" name="【市民会館】&#10;一人当たり面積平均値テキスト">
          <a:extLst>
            <a:ext uri="{FF2B5EF4-FFF2-40B4-BE49-F238E27FC236}">
              <a16:creationId xmlns:a16="http://schemas.microsoft.com/office/drawing/2014/main" xmlns="" id="{7E9A5DF3-BF5B-4D1C-A6F9-2CC52EDCE513}"/>
            </a:ext>
          </a:extLst>
        </xdr:cNvPr>
        <xdr:cNvSpPr txBox="1"/>
      </xdr:nvSpPr>
      <xdr:spPr>
        <a:xfrm>
          <a:off x="10515600" y="17792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462" name="フローチャート: 判断 461">
          <a:extLst>
            <a:ext uri="{FF2B5EF4-FFF2-40B4-BE49-F238E27FC236}">
              <a16:creationId xmlns:a16="http://schemas.microsoft.com/office/drawing/2014/main" xmlns="" id="{5F576459-4176-4211-BE6D-C2688AE8447B}"/>
            </a:ext>
          </a:extLst>
        </xdr:cNvPr>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463" name="フローチャート: 判断 462">
          <a:extLst>
            <a:ext uri="{FF2B5EF4-FFF2-40B4-BE49-F238E27FC236}">
              <a16:creationId xmlns:a16="http://schemas.microsoft.com/office/drawing/2014/main" xmlns="" id="{DDF91677-0322-4473-A0DC-7F08EC9E0BF3}"/>
            </a:ext>
          </a:extLst>
        </xdr:cNvPr>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4" name="フローチャート: 判断 463">
          <a:extLst>
            <a:ext uri="{FF2B5EF4-FFF2-40B4-BE49-F238E27FC236}">
              <a16:creationId xmlns:a16="http://schemas.microsoft.com/office/drawing/2014/main" xmlns="" id="{720DD15F-483B-4B47-A3F4-C0AB23662A9F}"/>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465" name="フローチャート: 判断 464">
          <a:extLst>
            <a:ext uri="{FF2B5EF4-FFF2-40B4-BE49-F238E27FC236}">
              <a16:creationId xmlns:a16="http://schemas.microsoft.com/office/drawing/2014/main" xmlns="" id="{65F00DDD-6268-4A70-A716-578D95D184AB}"/>
            </a:ext>
          </a:extLst>
        </xdr:cNvPr>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466" name="フローチャート: 判断 465">
          <a:extLst>
            <a:ext uri="{FF2B5EF4-FFF2-40B4-BE49-F238E27FC236}">
              <a16:creationId xmlns:a16="http://schemas.microsoft.com/office/drawing/2014/main" xmlns="" id="{F0F48643-9DD3-4CD4-ACD7-24B6A3A6DD59}"/>
            </a:ext>
          </a:extLst>
        </xdr:cNvPr>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DF44C1E5-6028-4674-BDFD-3BA945208B2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FB25B384-63C3-46AA-B424-5666B087139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4B900443-7998-4325-B274-6E700D7ED37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4E98A0ED-2FFC-4733-8FC3-571E8CEEA2B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xmlns="" id="{1864CDBF-B992-485F-BB42-7461DBED47B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155130</xdr:rowOff>
    </xdr:from>
    <xdr:to>
      <xdr:col>55</xdr:col>
      <xdr:colOff>50800</xdr:colOff>
      <xdr:row>105</xdr:row>
      <xdr:rowOff>85280</xdr:rowOff>
    </xdr:to>
    <xdr:sp macro="" textlink="">
      <xdr:nvSpPr>
        <xdr:cNvPr id="472" name="楕円 471">
          <a:extLst>
            <a:ext uri="{FF2B5EF4-FFF2-40B4-BE49-F238E27FC236}">
              <a16:creationId xmlns:a16="http://schemas.microsoft.com/office/drawing/2014/main" xmlns="" id="{50D17A3E-A74F-48FF-8A3C-5B038D6F69FD}"/>
            </a:ext>
          </a:extLst>
        </xdr:cNvPr>
        <xdr:cNvSpPr/>
      </xdr:nvSpPr>
      <xdr:spPr>
        <a:xfrm>
          <a:off x="10426700" y="179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133557</xdr:rowOff>
    </xdr:from>
    <xdr:ext cx="469744" cy="259045"/>
    <xdr:sp macro="" textlink="">
      <xdr:nvSpPr>
        <xdr:cNvPr id="473" name="【市民会館】&#10;一人当たり面積該当値テキスト">
          <a:extLst>
            <a:ext uri="{FF2B5EF4-FFF2-40B4-BE49-F238E27FC236}">
              <a16:creationId xmlns:a16="http://schemas.microsoft.com/office/drawing/2014/main" xmlns="" id="{95DD21F6-4595-4AB6-9BBF-668E3604EFF9}"/>
            </a:ext>
          </a:extLst>
        </xdr:cNvPr>
        <xdr:cNvSpPr txBox="1"/>
      </xdr:nvSpPr>
      <xdr:spPr>
        <a:xfrm>
          <a:off x="10515600" y="1796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163703</xdr:rowOff>
    </xdr:from>
    <xdr:to>
      <xdr:col>50</xdr:col>
      <xdr:colOff>165100</xdr:colOff>
      <xdr:row>105</xdr:row>
      <xdr:rowOff>93853</xdr:rowOff>
    </xdr:to>
    <xdr:sp macro="" textlink="">
      <xdr:nvSpPr>
        <xdr:cNvPr id="474" name="楕円 473">
          <a:extLst>
            <a:ext uri="{FF2B5EF4-FFF2-40B4-BE49-F238E27FC236}">
              <a16:creationId xmlns:a16="http://schemas.microsoft.com/office/drawing/2014/main" xmlns="" id="{EDC710E6-DB7D-4DA3-B8CD-2426F611B6C8}"/>
            </a:ext>
          </a:extLst>
        </xdr:cNvPr>
        <xdr:cNvSpPr/>
      </xdr:nvSpPr>
      <xdr:spPr>
        <a:xfrm>
          <a:off x="9588500" y="1799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34480</xdr:rowOff>
    </xdr:from>
    <xdr:to>
      <xdr:col>55</xdr:col>
      <xdr:colOff>0</xdr:colOff>
      <xdr:row>105</xdr:row>
      <xdr:rowOff>43053</xdr:rowOff>
    </xdr:to>
    <xdr:cxnSp macro="">
      <xdr:nvCxnSpPr>
        <xdr:cNvPr id="475" name="直線コネクタ 474">
          <a:extLst>
            <a:ext uri="{FF2B5EF4-FFF2-40B4-BE49-F238E27FC236}">
              <a16:creationId xmlns:a16="http://schemas.microsoft.com/office/drawing/2014/main" xmlns="" id="{9C5655F3-9C14-4FBF-8897-A07AC4D00CD7}"/>
            </a:ext>
          </a:extLst>
        </xdr:cNvPr>
        <xdr:cNvCxnSpPr/>
      </xdr:nvCxnSpPr>
      <xdr:spPr>
        <a:xfrm flipV="1">
          <a:off x="9639300" y="18036730"/>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76" name="楕円 475">
          <a:extLst>
            <a:ext uri="{FF2B5EF4-FFF2-40B4-BE49-F238E27FC236}">
              <a16:creationId xmlns:a16="http://schemas.microsoft.com/office/drawing/2014/main" xmlns="" id="{9459E986-AB90-4E8A-87F9-43E9D16D2911}"/>
            </a:ext>
          </a:extLst>
        </xdr:cNvPr>
        <xdr:cNvSpPr/>
      </xdr:nvSpPr>
      <xdr:spPr>
        <a:xfrm>
          <a:off x="8699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43053</xdr:rowOff>
    </xdr:from>
    <xdr:to>
      <xdr:col>50</xdr:col>
      <xdr:colOff>114300</xdr:colOff>
      <xdr:row>105</xdr:row>
      <xdr:rowOff>55626</xdr:rowOff>
    </xdr:to>
    <xdr:cxnSp macro="">
      <xdr:nvCxnSpPr>
        <xdr:cNvPr id="477" name="直線コネクタ 476">
          <a:extLst>
            <a:ext uri="{FF2B5EF4-FFF2-40B4-BE49-F238E27FC236}">
              <a16:creationId xmlns:a16="http://schemas.microsoft.com/office/drawing/2014/main" xmlns="" id="{1B31999A-5E50-48E0-8855-9E244B65FC4E}"/>
            </a:ext>
          </a:extLst>
        </xdr:cNvPr>
        <xdr:cNvCxnSpPr/>
      </xdr:nvCxnSpPr>
      <xdr:spPr>
        <a:xfrm flipV="1">
          <a:off x="8750300" y="1804530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15112</xdr:rowOff>
    </xdr:from>
    <xdr:to>
      <xdr:col>41</xdr:col>
      <xdr:colOff>101600</xdr:colOff>
      <xdr:row>105</xdr:row>
      <xdr:rowOff>116712</xdr:rowOff>
    </xdr:to>
    <xdr:sp macro="" textlink="">
      <xdr:nvSpPr>
        <xdr:cNvPr id="478" name="楕円 477">
          <a:extLst>
            <a:ext uri="{FF2B5EF4-FFF2-40B4-BE49-F238E27FC236}">
              <a16:creationId xmlns:a16="http://schemas.microsoft.com/office/drawing/2014/main" xmlns="" id="{B6D7764F-8C9F-40B5-8383-F029802599B3}"/>
            </a:ext>
          </a:extLst>
        </xdr:cNvPr>
        <xdr:cNvSpPr/>
      </xdr:nvSpPr>
      <xdr:spPr>
        <a:xfrm>
          <a:off x="7810500" y="180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55626</xdr:rowOff>
    </xdr:from>
    <xdr:to>
      <xdr:col>45</xdr:col>
      <xdr:colOff>177800</xdr:colOff>
      <xdr:row>105</xdr:row>
      <xdr:rowOff>65912</xdr:rowOff>
    </xdr:to>
    <xdr:cxnSp macro="">
      <xdr:nvCxnSpPr>
        <xdr:cNvPr id="479" name="直線コネクタ 478">
          <a:extLst>
            <a:ext uri="{FF2B5EF4-FFF2-40B4-BE49-F238E27FC236}">
              <a16:creationId xmlns:a16="http://schemas.microsoft.com/office/drawing/2014/main" xmlns="" id="{6F467AC6-AC18-49EF-B17C-83393D4B9C13}"/>
            </a:ext>
          </a:extLst>
        </xdr:cNvPr>
        <xdr:cNvCxnSpPr/>
      </xdr:nvCxnSpPr>
      <xdr:spPr>
        <a:xfrm flipV="1">
          <a:off x="7861300" y="18057876"/>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27115</xdr:rowOff>
    </xdr:from>
    <xdr:to>
      <xdr:col>36</xdr:col>
      <xdr:colOff>165100</xdr:colOff>
      <xdr:row>105</xdr:row>
      <xdr:rowOff>128715</xdr:rowOff>
    </xdr:to>
    <xdr:sp macro="" textlink="">
      <xdr:nvSpPr>
        <xdr:cNvPr id="480" name="楕円 479">
          <a:extLst>
            <a:ext uri="{FF2B5EF4-FFF2-40B4-BE49-F238E27FC236}">
              <a16:creationId xmlns:a16="http://schemas.microsoft.com/office/drawing/2014/main" xmlns="" id="{4A384630-E226-4AE8-A6FA-C5A7C6824D0D}"/>
            </a:ext>
          </a:extLst>
        </xdr:cNvPr>
        <xdr:cNvSpPr/>
      </xdr:nvSpPr>
      <xdr:spPr>
        <a:xfrm>
          <a:off x="6921500" y="180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65912</xdr:rowOff>
    </xdr:from>
    <xdr:to>
      <xdr:col>41</xdr:col>
      <xdr:colOff>50800</xdr:colOff>
      <xdr:row>105</xdr:row>
      <xdr:rowOff>77915</xdr:rowOff>
    </xdr:to>
    <xdr:cxnSp macro="">
      <xdr:nvCxnSpPr>
        <xdr:cNvPr id="481" name="直線コネクタ 480">
          <a:extLst>
            <a:ext uri="{FF2B5EF4-FFF2-40B4-BE49-F238E27FC236}">
              <a16:creationId xmlns:a16="http://schemas.microsoft.com/office/drawing/2014/main" xmlns="" id="{7D50F46F-9FB0-4476-A0FA-3F39A35F1DF4}"/>
            </a:ext>
          </a:extLst>
        </xdr:cNvPr>
        <xdr:cNvCxnSpPr/>
      </xdr:nvCxnSpPr>
      <xdr:spPr>
        <a:xfrm flipV="1">
          <a:off x="6972300" y="18068162"/>
          <a:ext cx="8890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95266</xdr:rowOff>
    </xdr:from>
    <xdr:ext cx="469744" cy="259045"/>
    <xdr:sp macro="" textlink="">
      <xdr:nvSpPr>
        <xdr:cNvPr id="482" name="n_1aveValue【市民会館】&#10;一人当たり面積">
          <a:extLst>
            <a:ext uri="{FF2B5EF4-FFF2-40B4-BE49-F238E27FC236}">
              <a16:creationId xmlns:a16="http://schemas.microsoft.com/office/drawing/2014/main" xmlns="" id="{A991ECB9-2667-40FB-BE5A-B0DEDABA96A7}"/>
            </a:ext>
          </a:extLst>
        </xdr:cNvPr>
        <xdr:cNvSpPr txBox="1"/>
      </xdr:nvSpPr>
      <xdr:spPr>
        <a:xfrm>
          <a:off x="93917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83" name="n_2aveValue【市民会館】&#10;一人当たり面積">
          <a:extLst>
            <a:ext uri="{FF2B5EF4-FFF2-40B4-BE49-F238E27FC236}">
              <a16:creationId xmlns:a16="http://schemas.microsoft.com/office/drawing/2014/main" xmlns="" id="{E11E8332-8964-4313-9ABA-94F9CDC8862A}"/>
            </a:ext>
          </a:extLst>
        </xdr:cNvPr>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100092</xdr:rowOff>
    </xdr:from>
    <xdr:ext cx="469744" cy="259045"/>
    <xdr:sp macro="" textlink="">
      <xdr:nvSpPr>
        <xdr:cNvPr id="484" name="n_3aveValue【市民会館】&#10;一人当たり面積">
          <a:extLst>
            <a:ext uri="{FF2B5EF4-FFF2-40B4-BE49-F238E27FC236}">
              <a16:creationId xmlns:a16="http://schemas.microsoft.com/office/drawing/2014/main" xmlns="" id="{B3FF23B3-0D9E-452A-9913-2FC72FA3BDD5}"/>
            </a:ext>
          </a:extLst>
        </xdr:cNvPr>
        <xdr:cNvSpPr txBox="1"/>
      </xdr:nvSpPr>
      <xdr:spPr>
        <a:xfrm>
          <a:off x="7626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153560</xdr:rowOff>
    </xdr:from>
    <xdr:ext cx="469744" cy="259045"/>
    <xdr:sp macro="" textlink="">
      <xdr:nvSpPr>
        <xdr:cNvPr id="485" name="n_4aveValue【市民会館】&#10;一人当たり面積">
          <a:extLst>
            <a:ext uri="{FF2B5EF4-FFF2-40B4-BE49-F238E27FC236}">
              <a16:creationId xmlns:a16="http://schemas.microsoft.com/office/drawing/2014/main" xmlns="" id="{64A77E89-7D02-4D4D-8D51-DDFE66BDE7FD}"/>
            </a:ext>
          </a:extLst>
        </xdr:cNvPr>
        <xdr:cNvSpPr txBox="1"/>
      </xdr:nvSpPr>
      <xdr:spPr>
        <a:xfrm>
          <a:off x="6737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110380</xdr:rowOff>
    </xdr:from>
    <xdr:ext cx="469744" cy="259045"/>
    <xdr:sp macro="" textlink="">
      <xdr:nvSpPr>
        <xdr:cNvPr id="486" name="n_1mainValue【市民会館】&#10;一人当たり面積">
          <a:extLst>
            <a:ext uri="{FF2B5EF4-FFF2-40B4-BE49-F238E27FC236}">
              <a16:creationId xmlns:a16="http://schemas.microsoft.com/office/drawing/2014/main" xmlns="" id="{CD261B4B-C313-4709-BEE5-E7F059108D94}"/>
            </a:ext>
          </a:extLst>
        </xdr:cNvPr>
        <xdr:cNvSpPr txBox="1"/>
      </xdr:nvSpPr>
      <xdr:spPr>
        <a:xfrm>
          <a:off x="9391727" y="1776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87" name="n_2mainValue【市民会館】&#10;一人当たり面積">
          <a:extLst>
            <a:ext uri="{FF2B5EF4-FFF2-40B4-BE49-F238E27FC236}">
              <a16:creationId xmlns:a16="http://schemas.microsoft.com/office/drawing/2014/main" xmlns="" id="{DA899C84-8C33-4589-888D-E38500F24B8A}"/>
            </a:ext>
          </a:extLst>
        </xdr:cNvPr>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107839</xdr:rowOff>
    </xdr:from>
    <xdr:ext cx="469744" cy="259045"/>
    <xdr:sp macro="" textlink="">
      <xdr:nvSpPr>
        <xdr:cNvPr id="488" name="n_3mainValue【市民会館】&#10;一人当たり面積">
          <a:extLst>
            <a:ext uri="{FF2B5EF4-FFF2-40B4-BE49-F238E27FC236}">
              <a16:creationId xmlns:a16="http://schemas.microsoft.com/office/drawing/2014/main" xmlns="" id="{2243B0C3-A8D4-4139-AADD-7ECF6D597E8D}"/>
            </a:ext>
          </a:extLst>
        </xdr:cNvPr>
        <xdr:cNvSpPr txBox="1"/>
      </xdr:nvSpPr>
      <xdr:spPr>
        <a:xfrm>
          <a:off x="7626427" y="1811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145242</xdr:rowOff>
    </xdr:from>
    <xdr:ext cx="469744" cy="259045"/>
    <xdr:sp macro="" textlink="">
      <xdr:nvSpPr>
        <xdr:cNvPr id="489" name="n_4mainValue【市民会館】&#10;一人当たり面積">
          <a:extLst>
            <a:ext uri="{FF2B5EF4-FFF2-40B4-BE49-F238E27FC236}">
              <a16:creationId xmlns:a16="http://schemas.microsoft.com/office/drawing/2014/main" xmlns="" id="{B10A3050-CA9C-43DB-B36A-8F44550B82B4}"/>
            </a:ext>
          </a:extLst>
        </xdr:cNvPr>
        <xdr:cNvSpPr txBox="1"/>
      </xdr:nvSpPr>
      <xdr:spPr>
        <a:xfrm>
          <a:off x="6737427" y="178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xmlns="" id="{CAD82AEA-B8BB-4D68-97AD-7ED1904C595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xmlns="" id="{26867D8C-D29B-489A-918F-303650C99A5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xmlns="" id="{39BEBF82-5230-48F4-A301-8CBF51DECE5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xmlns="" id="{CAC6EB6B-0FFB-455C-B14E-EB774D41922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xmlns="" id="{D5FBF3D0-B3E4-47CC-819F-2B47F4CA686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xmlns="" id="{9A8CC1B1-E34D-4729-AC09-9F0CB755DC0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xmlns="" id="{0FA0D161-9A5B-437C-9DB6-43D77A49F47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xmlns="" id="{8C588D6D-D3FB-4753-A0E2-2406D1EA2B2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a:extLst>
            <a:ext uri="{FF2B5EF4-FFF2-40B4-BE49-F238E27FC236}">
              <a16:creationId xmlns:a16="http://schemas.microsoft.com/office/drawing/2014/main" xmlns="" id="{77D98CFD-4DD0-4CAF-8C9A-BA9DCDB3E2C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a:extLst>
            <a:ext uri="{FF2B5EF4-FFF2-40B4-BE49-F238E27FC236}">
              <a16:creationId xmlns:a16="http://schemas.microsoft.com/office/drawing/2014/main" xmlns="" id="{9CCC86C4-8FAC-4EB7-B986-A746034F719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a:extLst>
            <a:ext uri="{FF2B5EF4-FFF2-40B4-BE49-F238E27FC236}">
              <a16:creationId xmlns:a16="http://schemas.microsoft.com/office/drawing/2014/main" xmlns="" id="{4FF5027F-C35F-4E2E-AB4D-865322E594B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a:extLst>
            <a:ext uri="{FF2B5EF4-FFF2-40B4-BE49-F238E27FC236}">
              <a16:creationId xmlns:a16="http://schemas.microsoft.com/office/drawing/2014/main" xmlns="" id="{DF8445C4-1957-42C8-A3EB-3F7B253EE42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a:extLst>
            <a:ext uri="{FF2B5EF4-FFF2-40B4-BE49-F238E27FC236}">
              <a16:creationId xmlns:a16="http://schemas.microsoft.com/office/drawing/2014/main" xmlns="" id="{DBD049C1-C4A1-40AC-9350-D3CDD1868FD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a:extLst>
            <a:ext uri="{FF2B5EF4-FFF2-40B4-BE49-F238E27FC236}">
              <a16:creationId xmlns:a16="http://schemas.microsoft.com/office/drawing/2014/main" xmlns="" id="{1906F571-75E5-4610-8CCF-B3B56092C57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a:extLst>
            <a:ext uri="{FF2B5EF4-FFF2-40B4-BE49-F238E27FC236}">
              <a16:creationId xmlns:a16="http://schemas.microsoft.com/office/drawing/2014/main" xmlns="" id="{4C818899-9569-4CA9-9AA2-91F102B9677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a:extLst>
            <a:ext uri="{FF2B5EF4-FFF2-40B4-BE49-F238E27FC236}">
              <a16:creationId xmlns:a16="http://schemas.microsoft.com/office/drawing/2014/main" xmlns="" id="{8C7A3450-944F-4B60-A0B4-64BC7CF3E60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xmlns="" id="{555877CD-347D-4C8B-8C61-515AC95EF60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xmlns="" id="{E8A34DE3-DF41-44C2-A332-BC30C9A05C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xmlns="" id="{E81501EE-C47A-4D36-BDA5-5B560771423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xmlns="" id="{642CC2B9-B557-43A2-9B39-5E3446BEADC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xmlns="" id="{C0B7C2E9-B798-462C-9A01-3AEE0A84817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xmlns="" id="{7EF40933-E262-49C1-ADD2-CE8F989AC53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xmlns="" id="{E66C7A0B-80CD-4918-A3F3-E5AB3BB4503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xmlns="" id="{0D096B15-852F-4D4C-ADE3-544FC2C2591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xmlns="" id="{15D40516-37D8-4313-8F18-7A6355630CA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xmlns="" id="{8B941892-B91D-49C7-B28C-7BFFE6E24FA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xmlns="" id="{944CCD77-CF1B-4BC1-B409-3A098A784DB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xmlns="" id="{75A2093B-B3DB-45B4-B85C-F4F4978B04A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xmlns="" id="{3AFD9D5C-C63C-40A7-A772-19C40EA32BC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xmlns="" id="{03C7381B-2235-4810-82E1-718C595BB3E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xmlns="" id="{195FDD19-E5A6-48D4-85B5-06525988137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xmlns="" id="{F8BE7CE0-65BE-46CD-866D-36CE0120F18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xmlns="" id="{E891991E-3C91-4D8F-B80C-B3869B2E68F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xmlns="" id="{70E926AB-02CC-41DB-B162-0A5DAD30F08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xmlns="" id="{E36A0591-067E-48AE-9213-A278291EFE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xmlns="" id="{3C3C017A-3301-45C8-BCDA-CBDC731732D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xmlns="" id="{FEDFA08A-A6E0-48C8-A49B-2DD13ADBDB8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xmlns="" id="{0DF8EECC-47F0-4A21-BBA4-60B102CB31B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xmlns="" id="{8E6FDCD5-2E8C-4E25-8EC5-580C459899F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xmlns="" id="{C1CBB2DC-862C-4800-9FA9-725162A7C35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xmlns="" id="{DF081F2F-FADD-4A56-80C5-A5CE07E010B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xmlns="" id="{0F1BC052-1FA9-4A4D-B483-425494C83BF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a:extLst>
            <a:ext uri="{FF2B5EF4-FFF2-40B4-BE49-F238E27FC236}">
              <a16:creationId xmlns:a16="http://schemas.microsoft.com/office/drawing/2014/main" xmlns="" id="{CAD41003-19B8-45CC-9A56-5D8768280EB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a:extLst>
            <a:ext uri="{FF2B5EF4-FFF2-40B4-BE49-F238E27FC236}">
              <a16:creationId xmlns:a16="http://schemas.microsoft.com/office/drawing/2014/main" xmlns="" id="{5B817A22-0768-456F-AEE8-570B5ABFEBC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4" name="テキスト ボックス 533">
          <a:extLst>
            <a:ext uri="{FF2B5EF4-FFF2-40B4-BE49-F238E27FC236}">
              <a16:creationId xmlns:a16="http://schemas.microsoft.com/office/drawing/2014/main" xmlns="" id="{3714E440-06C8-407F-BEF3-C9E52094E9C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a:extLst>
            <a:ext uri="{FF2B5EF4-FFF2-40B4-BE49-F238E27FC236}">
              <a16:creationId xmlns:a16="http://schemas.microsoft.com/office/drawing/2014/main" xmlns="" id="{E6F66D3A-6B74-446B-B228-F2881015D2A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a:extLst>
            <a:ext uri="{FF2B5EF4-FFF2-40B4-BE49-F238E27FC236}">
              <a16:creationId xmlns:a16="http://schemas.microsoft.com/office/drawing/2014/main" xmlns="" id="{548AEA7B-78D2-49FD-8CBE-EF227B34671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a:extLst>
            <a:ext uri="{FF2B5EF4-FFF2-40B4-BE49-F238E27FC236}">
              <a16:creationId xmlns:a16="http://schemas.microsoft.com/office/drawing/2014/main" xmlns="" id="{E30A9EDF-1D86-4764-97ED-8737AB3353C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a:extLst>
            <a:ext uri="{FF2B5EF4-FFF2-40B4-BE49-F238E27FC236}">
              <a16:creationId xmlns:a16="http://schemas.microsoft.com/office/drawing/2014/main" xmlns="" id="{D81B7F1E-A626-48D6-9D64-3C9AB3C3811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a:extLst>
            <a:ext uri="{FF2B5EF4-FFF2-40B4-BE49-F238E27FC236}">
              <a16:creationId xmlns:a16="http://schemas.microsoft.com/office/drawing/2014/main" xmlns="" id="{2AE764EC-47DB-4294-9257-7E1F388367A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a:extLst>
            <a:ext uri="{FF2B5EF4-FFF2-40B4-BE49-F238E27FC236}">
              <a16:creationId xmlns:a16="http://schemas.microsoft.com/office/drawing/2014/main" xmlns="" id="{3CCC250C-E079-4545-96BB-4EAEA78CD7C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a:extLst>
            <a:ext uri="{FF2B5EF4-FFF2-40B4-BE49-F238E27FC236}">
              <a16:creationId xmlns:a16="http://schemas.microsoft.com/office/drawing/2014/main" xmlns="" id="{096D997C-D184-4B31-A8FD-33916C90EBC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2" name="テキスト ボックス 541">
          <a:extLst>
            <a:ext uri="{FF2B5EF4-FFF2-40B4-BE49-F238E27FC236}">
              <a16:creationId xmlns:a16="http://schemas.microsoft.com/office/drawing/2014/main" xmlns="" id="{6C92704E-AC52-400D-9A00-77993C21987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xmlns="" id="{13FC6D00-7DF7-4F84-B038-DF20EE39D56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4" name="テキスト ボックス 543">
          <a:extLst>
            <a:ext uri="{FF2B5EF4-FFF2-40B4-BE49-F238E27FC236}">
              <a16:creationId xmlns:a16="http://schemas.microsoft.com/office/drawing/2014/main" xmlns="" id="{313F8D90-292B-4283-8C74-A7EE80B7DFE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xmlns="" id="{A59D4C98-CAA7-46FA-82CD-8682E90D1F8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546" name="直線コネクタ 545">
          <a:extLst>
            <a:ext uri="{FF2B5EF4-FFF2-40B4-BE49-F238E27FC236}">
              <a16:creationId xmlns:a16="http://schemas.microsoft.com/office/drawing/2014/main" xmlns="" id="{F6063B82-D564-4E71-97A6-35BAF47543C1}"/>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547" name="【消防施設】&#10;有形固定資産減価償却率最小値テキスト">
          <a:extLst>
            <a:ext uri="{FF2B5EF4-FFF2-40B4-BE49-F238E27FC236}">
              <a16:creationId xmlns:a16="http://schemas.microsoft.com/office/drawing/2014/main" xmlns="" id="{D99914D7-7770-4120-8635-1ADFB0C63663}"/>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548" name="直線コネクタ 547">
          <a:extLst>
            <a:ext uri="{FF2B5EF4-FFF2-40B4-BE49-F238E27FC236}">
              <a16:creationId xmlns:a16="http://schemas.microsoft.com/office/drawing/2014/main" xmlns="" id="{DB9BD748-FB24-4F7A-B7CF-98C58FFF6750}"/>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549" name="【消防施設】&#10;有形固定資産減価償却率最大値テキスト">
          <a:extLst>
            <a:ext uri="{FF2B5EF4-FFF2-40B4-BE49-F238E27FC236}">
              <a16:creationId xmlns:a16="http://schemas.microsoft.com/office/drawing/2014/main" xmlns="" id="{5E38E2D1-6C0B-40CC-933E-3392E61E0F26}"/>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550" name="直線コネクタ 549">
          <a:extLst>
            <a:ext uri="{FF2B5EF4-FFF2-40B4-BE49-F238E27FC236}">
              <a16:creationId xmlns:a16="http://schemas.microsoft.com/office/drawing/2014/main" xmlns="" id="{E048FDC4-A8EF-4F73-ACD4-050320CBFC9C}"/>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551" name="【消防施設】&#10;有形固定資産減価償却率平均値テキスト">
          <a:extLst>
            <a:ext uri="{FF2B5EF4-FFF2-40B4-BE49-F238E27FC236}">
              <a16:creationId xmlns:a16="http://schemas.microsoft.com/office/drawing/2014/main" xmlns="" id="{C4288149-6246-49AB-8EE7-ABF0D13253A4}"/>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52" name="フローチャート: 判断 551">
          <a:extLst>
            <a:ext uri="{FF2B5EF4-FFF2-40B4-BE49-F238E27FC236}">
              <a16:creationId xmlns:a16="http://schemas.microsoft.com/office/drawing/2014/main" xmlns="" id="{934DDB2F-A830-4721-9F7E-A3B353151323}"/>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553" name="フローチャート: 判断 552">
          <a:extLst>
            <a:ext uri="{FF2B5EF4-FFF2-40B4-BE49-F238E27FC236}">
              <a16:creationId xmlns:a16="http://schemas.microsoft.com/office/drawing/2014/main" xmlns="" id="{4DAE6F6F-9B9F-40C8-BCA3-FF0F537C9751}"/>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554" name="フローチャート: 判断 553">
          <a:extLst>
            <a:ext uri="{FF2B5EF4-FFF2-40B4-BE49-F238E27FC236}">
              <a16:creationId xmlns:a16="http://schemas.microsoft.com/office/drawing/2014/main" xmlns="" id="{E981B117-A5E5-4114-BDE2-E3EB09614EB4}"/>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55" name="フローチャート: 判断 554">
          <a:extLst>
            <a:ext uri="{FF2B5EF4-FFF2-40B4-BE49-F238E27FC236}">
              <a16:creationId xmlns:a16="http://schemas.microsoft.com/office/drawing/2014/main" xmlns="" id="{EB67C481-8BDE-4255-BB07-C67FB08AF8CE}"/>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556" name="フローチャート: 判断 555">
          <a:extLst>
            <a:ext uri="{FF2B5EF4-FFF2-40B4-BE49-F238E27FC236}">
              <a16:creationId xmlns:a16="http://schemas.microsoft.com/office/drawing/2014/main" xmlns="" id="{970E761A-CEB7-4353-A708-44E9C2F4099A}"/>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xmlns="" id="{A2C104E2-36CA-4A20-836B-60CC72BF01D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xmlns="" id="{44F1D272-B313-4D61-9240-17783F3C9E8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xmlns="" id="{420DF657-EAEE-4706-86C2-AB704873008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xmlns="" id="{0BF0CF53-F72B-4E22-A4FE-10878D2D1C9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xmlns="" id="{52926AFE-A2B3-4656-8B30-03067122595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44450</xdr:rowOff>
    </xdr:from>
    <xdr:to>
      <xdr:col>85</xdr:col>
      <xdr:colOff>177800</xdr:colOff>
      <xdr:row>83</xdr:row>
      <xdr:rowOff>146050</xdr:rowOff>
    </xdr:to>
    <xdr:sp macro="" textlink="">
      <xdr:nvSpPr>
        <xdr:cNvPr id="562" name="楕円 561">
          <a:extLst>
            <a:ext uri="{FF2B5EF4-FFF2-40B4-BE49-F238E27FC236}">
              <a16:creationId xmlns:a16="http://schemas.microsoft.com/office/drawing/2014/main" xmlns="" id="{53E1CA9E-A447-428F-A16B-89358EAD8AC3}"/>
            </a:ext>
          </a:extLst>
        </xdr:cNvPr>
        <xdr:cNvSpPr/>
      </xdr:nvSpPr>
      <xdr:spPr>
        <a:xfrm>
          <a:off x="16268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22877</xdr:rowOff>
    </xdr:from>
    <xdr:ext cx="405111" cy="259045"/>
    <xdr:sp macro="" textlink="">
      <xdr:nvSpPr>
        <xdr:cNvPr id="563" name="【消防施設】&#10;有形固定資産減価償却率該当値テキスト">
          <a:extLst>
            <a:ext uri="{FF2B5EF4-FFF2-40B4-BE49-F238E27FC236}">
              <a16:creationId xmlns:a16="http://schemas.microsoft.com/office/drawing/2014/main" xmlns="" id="{655996F5-67D5-449F-B2F9-718CFD9FD9BA}"/>
            </a:ext>
          </a:extLst>
        </xdr:cNvPr>
        <xdr:cNvSpPr txBox="1"/>
      </xdr:nvSpPr>
      <xdr:spPr>
        <a:xfrm>
          <a:off x="16357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564" name="楕円 563">
          <a:extLst>
            <a:ext uri="{FF2B5EF4-FFF2-40B4-BE49-F238E27FC236}">
              <a16:creationId xmlns:a16="http://schemas.microsoft.com/office/drawing/2014/main" xmlns="" id="{FDAF692E-F81A-4B5B-8779-E28A4EBF2D80}"/>
            </a:ext>
          </a:extLst>
        </xdr:cNvPr>
        <xdr:cNvSpPr/>
      </xdr:nvSpPr>
      <xdr:spPr>
        <a:xfrm>
          <a:off x="15430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60961</xdr:rowOff>
    </xdr:from>
    <xdr:to>
      <xdr:col>85</xdr:col>
      <xdr:colOff>127000</xdr:colOff>
      <xdr:row>83</xdr:row>
      <xdr:rowOff>95250</xdr:rowOff>
    </xdr:to>
    <xdr:cxnSp macro="">
      <xdr:nvCxnSpPr>
        <xdr:cNvPr id="565" name="直線コネクタ 564">
          <a:extLst>
            <a:ext uri="{FF2B5EF4-FFF2-40B4-BE49-F238E27FC236}">
              <a16:creationId xmlns:a16="http://schemas.microsoft.com/office/drawing/2014/main" xmlns="" id="{BABDD585-427F-494C-A814-F5FB04D4D300}"/>
            </a:ext>
          </a:extLst>
        </xdr:cNvPr>
        <xdr:cNvCxnSpPr/>
      </xdr:nvCxnSpPr>
      <xdr:spPr>
        <a:xfrm>
          <a:off x="15481300" y="142913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141605</xdr:rowOff>
    </xdr:from>
    <xdr:to>
      <xdr:col>76</xdr:col>
      <xdr:colOff>165100</xdr:colOff>
      <xdr:row>83</xdr:row>
      <xdr:rowOff>71755</xdr:rowOff>
    </xdr:to>
    <xdr:sp macro="" textlink="">
      <xdr:nvSpPr>
        <xdr:cNvPr id="566" name="楕円 565">
          <a:extLst>
            <a:ext uri="{FF2B5EF4-FFF2-40B4-BE49-F238E27FC236}">
              <a16:creationId xmlns:a16="http://schemas.microsoft.com/office/drawing/2014/main" xmlns="" id="{7B983E9A-D041-40F8-97A4-3449966D16CB}"/>
            </a:ext>
          </a:extLst>
        </xdr:cNvPr>
        <xdr:cNvSpPr/>
      </xdr:nvSpPr>
      <xdr:spPr>
        <a:xfrm>
          <a:off x="14541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20955</xdr:rowOff>
    </xdr:from>
    <xdr:to>
      <xdr:col>81</xdr:col>
      <xdr:colOff>50800</xdr:colOff>
      <xdr:row>83</xdr:row>
      <xdr:rowOff>60961</xdr:rowOff>
    </xdr:to>
    <xdr:cxnSp macro="">
      <xdr:nvCxnSpPr>
        <xdr:cNvPr id="567" name="直線コネクタ 566">
          <a:extLst>
            <a:ext uri="{FF2B5EF4-FFF2-40B4-BE49-F238E27FC236}">
              <a16:creationId xmlns:a16="http://schemas.microsoft.com/office/drawing/2014/main" xmlns="" id="{5D746AE0-B60B-414F-B721-561CCBE268E3}"/>
            </a:ext>
          </a:extLst>
        </xdr:cNvPr>
        <xdr:cNvCxnSpPr/>
      </xdr:nvCxnSpPr>
      <xdr:spPr>
        <a:xfrm>
          <a:off x="14592300" y="142513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99695</xdr:rowOff>
    </xdr:from>
    <xdr:to>
      <xdr:col>72</xdr:col>
      <xdr:colOff>38100</xdr:colOff>
      <xdr:row>83</xdr:row>
      <xdr:rowOff>29845</xdr:rowOff>
    </xdr:to>
    <xdr:sp macro="" textlink="">
      <xdr:nvSpPr>
        <xdr:cNvPr id="568" name="楕円 567">
          <a:extLst>
            <a:ext uri="{FF2B5EF4-FFF2-40B4-BE49-F238E27FC236}">
              <a16:creationId xmlns:a16="http://schemas.microsoft.com/office/drawing/2014/main" xmlns="" id="{95D857CA-E54E-4CB0-83A2-28935190258B}"/>
            </a:ext>
          </a:extLst>
        </xdr:cNvPr>
        <xdr:cNvSpPr/>
      </xdr:nvSpPr>
      <xdr:spPr>
        <a:xfrm>
          <a:off x="13652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150495</xdr:rowOff>
    </xdr:from>
    <xdr:to>
      <xdr:col>76</xdr:col>
      <xdr:colOff>114300</xdr:colOff>
      <xdr:row>83</xdr:row>
      <xdr:rowOff>20955</xdr:rowOff>
    </xdr:to>
    <xdr:cxnSp macro="">
      <xdr:nvCxnSpPr>
        <xdr:cNvPr id="569" name="直線コネクタ 568">
          <a:extLst>
            <a:ext uri="{FF2B5EF4-FFF2-40B4-BE49-F238E27FC236}">
              <a16:creationId xmlns:a16="http://schemas.microsoft.com/office/drawing/2014/main" xmlns="" id="{E5D8D610-2C7A-4208-A7D3-8481E1845726}"/>
            </a:ext>
          </a:extLst>
        </xdr:cNvPr>
        <xdr:cNvCxnSpPr/>
      </xdr:nvCxnSpPr>
      <xdr:spPr>
        <a:xfrm>
          <a:off x="13703300" y="14209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59689</xdr:rowOff>
    </xdr:from>
    <xdr:to>
      <xdr:col>67</xdr:col>
      <xdr:colOff>101600</xdr:colOff>
      <xdr:row>82</xdr:row>
      <xdr:rowOff>161289</xdr:rowOff>
    </xdr:to>
    <xdr:sp macro="" textlink="">
      <xdr:nvSpPr>
        <xdr:cNvPr id="570" name="楕円 569">
          <a:extLst>
            <a:ext uri="{FF2B5EF4-FFF2-40B4-BE49-F238E27FC236}">
              <a16:creationId xmlns:a16="http://schemas.microsoft.com/office/drawing/2014/main" xmlns="" id="{ABE78608-3350-427C-9FFE-28D0C0FE80DF}"/>
            </a:ext>
          </a:extLst>
        </xdr:cNvPr>
        <xdr:cNvSpPr/>
      </xdr:nvSpPr>
      <xdr:spPr>
        <a:xfrm>
          <a:off x="12763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110489</xdr:rowOff>
    </xdr:from>
    <xdr:to>
      <xdr:col>71</xdr:col>
      <xdr:colOff>177800</xdr:colOff>
      <xdr:row>82</xdr:row>
      <xdr:rowOff>150495</xdr:rowOff>
    </xdr:to>
    <xdr:cxnSp macro="">
      <xdr:nvCxnSpPr>
        <xdr:cNvPr id="571" name="直線コネクタ 570">
          <a:extLst>
            <a:ext uri="{FF2B5EF4-FFF2-40B4-BE49-F238E27FC236}">
              <a16:creationId xmlns:a16="http://schemas.microsoft.com/office/drawing/2014/main" xmlns="" id="{599A9C95-54F6-4B67-904C-356B5C88EF86}"/>
            </a:ext>
          </a:extLst>
        </xdr:cNvPr>
        <xdr:cNvCxnSpPr/>
      </xdr:nvCxnSpPr>
      <xdr:spPr>
        <a:xfrm>
          <a:off x="12814300" y="141693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572" name="n_1aveValue【消防施設】&#10;有形固定資産減価償却率">
          <a:extLst>
            <a:ext uri="{FF2B5EF4-FFF2-40B4-BE49-F238E27FC236}">
              <a16:creationId xmlns:a16="http://schemas.microsoft.com/office/drawing/2014/main" xmlns="" id="{7D09C740-6764-4D83-818F-9409CF3D3F13}"/>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573" name="n_2aveValue【消防施設】&#10;有形固定資産減価償却率">
          <a:extLst>
            <a:ext uri="{FF2B5EF4-FFF2-40B4-BE49-F238E27FC236}">
              <a16:creationId xmlns:a16="http://schemas.microsoft.com/office/drawing/2014/main" xmlns="" id="{F158D1BD-068E-4013-9EEA-F27CB2DBB473}"/>
            </a:ext>
          </a:extLst>
        </xdr:cNvPr>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574" name="n_3aveValue【消防施設】&#10;有形固定資産減価償却率">
          <a:extLst>
            <a:ext uri="{FF2B5EF4-FFF2-40B4-BE49-F238E27FC236}">
              <a16:creationId xmlns:a16="http://schemas.microsoft.com/office/drawing/2014/main" xmlns="" id="{514EC969-D60F-49D2-8759-A47EB9577BCD}"/>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575" name="n_4aveValue【消防施設】&#10;有形固定資産減価償却率">
          <a:extLst>
            <a:ext uri="{FF2B5EF4-FFF2-40B4-BE49-F238E27FC236}">
              <a16:creationId xmlns:a16="http://schemas.microsoft.com/office/drawing/2014/main" xmlns="" id="{05264FDA-6F80-4D37-AAC3-F1123E21F311}"/>
            </a:ext>
          </a:extLst>
        </xdr:cNvPr>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102888</xdr:rowOff>
    </xdr:from>
    <xdr:ext cx="405111" cy="259045"/>
    <xdr:sp macro="" textlink="">
      <xdr:nvSpPr>
        <xdr:cNvPr id="576" name="n_1mainValue【消防施設】&#10;有形固定資産減価償却率">
          <a:extLst>
            <a:ext uri="{FF2B5EF4-FFF2-40B4-BE49-F238E27FC236}">
              <a16:creationId xmlns:a16="http://schemas.microsoft.com/office/drawing/2014/main" xmlns="" id="{33C8B3D9-D5B4-440A-BBF4-3FAF5CFEF3DE}"/>
            </a:ext>
          </a:extLst>
        </xdr:cNvPr>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62882</xdr:rowOff>
    </xdr:from>
    <xdr:ext cx="405111" cy="259045"/>
    <xdr:sp macro="" textlink="">
      <xdr:nvSpPr>
        <xdr:cNvPr id="577" name="n_2mainValue【消防施設】&#10;有形固定資産減価償却率">
          <a:extLst>
            <a:ext uri="{FF2B5EF4-FFF2-40B4-BE49-F238E27FC236}">
              <a16:creationId xmlns:a16="http://schemas.microsoft.com/office/drawing/2014/main" xmlns="" id="{8869EAA2-EE1A-44B0-8A8F-51F55183511D}"/>
            </a:ext>
          </a:extLst>
        </xdr:cNvPr>
        <xdr:cNvSpPr txBox="1"/>
      </xdr:nvSpPr>
      <xdr:spPr>
        <a:xfrm>
          <a:off x="14389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20972</xdr:rowOff>
    </xdr:from>
    <xdr:ext cx="405111" cy="259045"/>
    <xdr:sp macro="" textlink="">
      <xdr:nvSpPr>
        <xdr:cNvPr id="578" name="n_3mainValue【消防施設】&#10;有形固定資産減価償却率">
          <a:extLst>
            <a:ext uri="{FF2B5EF4-FFF2-40B4-BE49-F238E27FC236}">
              <a16:creationId xmlns:a16="http://schemas.microsoft.com/office/drawing/2014/main" xmlns="" id="{32FD12BF-B215-4231-BEF1-F06ED02C8DE7}"/>
            </a:ext>
          </a:extLst>
        </xdr:cNvPr>
        <xdr:cNvSpPr txBox="1"/>
      </xdr:nvSpPr>
      <xdr:spPr>
        <a:xfrm>
          <a:off x="13500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152416</xdr:rowOff>
    </xdr:from>
    <xdr:ext cx="405111" cy="259045"/>
    <xdr:sp macro="" textlink="">
      <xdr:nvSpPr>
        <xdr:cNvPr id="579" name="n_4mainValue【消防施設】&#10;有形固定資産減価償却率">
          <a:extLst>
            <a:ext uri="{FF2B5EF4-FFF2-40B4-BE49-F238E27FC236}">
              <a16:creationId xmlns:a16="http://schemas.microsoft.com/office/drawing/2014/main" xmlns="" id="{ECB1F4C9-9971-485F-93C1-79E40A313A04}"/>
            </a:ext>
          </a:extLst>
        </xdr:cNvPr>
        <xdr:cNvSpPr txBox="1"/>
      </xdr:nvSpPr>
      <xdr:spPr>
        <a:xfrm>
          <a:off x="12611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xmlns="" id="{1C68A7E2-A28E-49E6-A192-C0CFBA83B2F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xmlns="" id="{0C79784B-41C8-4658-9C2C-A67409CEE45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xmlns="" id="{E5776352-DFCE-4105-9151-BA44DDB6620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xmlns="" id="{7BED8017-2606-4720-BFA8-44E0C7F848B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xmlns="" id="{A539EED8-F334-4CF3-861C-BC69E01C3A5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xmlns="" id="{CA4EE545-3CAD-49FE-A8E4-BD21FE54EE9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xmlns="" id="{951EADAD-7391-479E-8C06-3A46947C417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xmlns="" id="{E1B04206-E80D-4218-AA11-B34E2F92EF0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xmlns="" id="{AFC3CF6F-2AC5-433C-BFF5-000EA1EA4D6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xmlns="" id="{69FF155C-622E-4B60-8B93-4AAD9C357A1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0" name="直線コネクタ 589">
          <a:extLst>
            <a:ext uri="{FF2B5EF4-FFF2-40B4-BE49-F238E27FC236}">
              <a16:creationId xmlns:a16="http://schemas.microsoft.com/office/drawing/2014/main" xmlns="" id="{AAA12B96-5018-4681-B0E4-CD28FC47C70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1" name="テキスト ボックス 590">
          <a:extLst>
            <a:ext uri="{FF2B5EF4-FFF2-40B4-BE49-F238E27FC236}">
              <a16:creationId xmlns:a16="http://schemas.microsoft.com/office/drawing/2014/main" xmlns="" id="{F3B3032C-8589-4F37-9371-8978F4DD098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2" name="直線コネクタ 591">
          <a:extLst>
            <a:ext uri="{FF2B5EF4-FFF2-40B4-BE49-F238E27FC236}">
              <a16:creationId xmlns:a16="http://schemas.microsoft.com/office/drawing/2014/main" xmlns="" id="{9E69A01A-74C5-4508-8CCC-4DD5AC00D1A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3" name="テキスト ボックス 592">
          <a:extLst>
            <a:ext uri="{FF2B5EF4-FFF2-40B4-BE49-F238E27FC236}">
              <a16:creationId xmlns:a16="http://schemas.microsoft.com/office/drawing/2014/main" xmlns="" id="{4D087EB8-3D4F-45F9-9A6A-151951031F7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4" name="直線コネクタ 593">
          <a:extLst>
            <a:ext uri="{FF2B5EF4-FFF2-40B4-BE49-F238E27FC236}">
              <a16:creationId xmlns:a16="http://schemas.microsoft.com/office/drawing/2014/main" xmlns="" id="{41FCB9BE-A0E5-485C-B13B-30F61891B64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5" name="テキスト ボックス 594">
          <a:extLst>
            <a:ext uri="{FF2B5EF4-FFF2-40B4-BE49-F238E27FC236}">
              <a16:creationId xmlns:a16="http://schemas.microsoft.com/office/drawing/2014/main" xmlns="" id="{3B249426-6C1B-4495-B2A7-E993E1DFBE6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6" name="直線コネクタ 595">
          <a:extLst>
            <a:ext uri="{FF2B5EF4-FFF2-40B4-BE49-F238E27FC236}">
              <a16:creationId xmlns:a16="http://schemas.microsoft.com/office/drawing/2014/main" xmlns="" id="{AED5F777-0338-4036-9EF5-65DA8974B15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7" name="テキスト ボックス 596">
          <a:extLst>
            <a:ext uri="{FF2B5EF4-FFF2-40B4-BE49-F238E27FC236}">
              <a16:creationId xmlns:a16="http://schemas.microsoft.com/office/drawing/2014/main" xmlns="" id="{11C2DF37-4453-4C8E-B8DB-94198F6A89A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a:extLst>
            <a:ext uri="{FF2B5EF4-FFF2-40B4-BE49-F238E27FC236}">
              <a16:creationId xmlns:a16="http://schemas.microsoft.com/office/drawing/2014/main" xmlns="" id="{B5445EEC-EBAA-4B1E-99F4-78EF83786FE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xmlns="" id="{FCB3D069-AB26-4936-B7B7-5DD2242915A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a:extLst>
            <a:ext uri="{FF2B5EF4-FFF2-40B4-BE49-F238E27FC236}">
              <a16:creationId xmlns:a16="http://schemas.microsoft.com/office/drawing/2014/main" xmlns="" id="{F8FB6212-8445-4A04-BCBF-E0F4A368DA6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601" name="直線コネクタ 600">
          <a:extLst>
            <a:ext uri="{FF2B5EF4-FFF2-40B4-BE49-F238E27FC236}">
              <a16:creationId xmlns:a16="http://schemas.microsoft.com/office/drawing/2014/main" xmlns="" id="{E042F18B-B072-4FAB-AD4C-7292B22F3805}"/>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602" name="【消防施設】&#10;一人当たり面積最小値テキスト">
          <a:extLst>
            <a:ext uri="{FF2B5EF4-FFF2-40B4-BE49-F238E27FC236}">
              <a16:creationId xmlns:a16="http://schemas.microsoft.com/office/drawing/2014/main" xmlns="" id="{D76859D9-F68D-487B-B20F-4FEB9459D5F4}"/>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603" name="直線コネクタ 602">
          <a:extLst>
            <a:ext uri="{FF2B5EF4-FFF2-40B4-BE49-F238E27FC236}">
              <a16:creationId xmlns:a16="http://schemas.microsoft.com/office/drawing/2014/main" xmlns="" id="{CC0D2FAA-B067-4ED9-A4C3-066F74FC393E}"/>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604" name="【消防施設】&#10;一人当たり面積最大値テキスト">
          <a:extLst>
            <a:ext uri="{FF2B5EF4-FFF2-40B4-BE49-F238E27FC236}">
              <a16:creationId xmlns:a16="http://schemas.microsoft.com/office/drawing/2014/main" xmlns="" id="{CEBC616B-0300-45DD-951E-8FBCE2E0B145}"/>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605" name="直線コネクタ 604">
          <a:extLst>
            <a:ext uri="{FF2B5EF4-FFF2-40B4-BE49-F238E27FC236}">
              <a16:creationId xmlns:a16="http://schemas.microsoft.com/office/drawing/2014/main" xmlns="" id="{70D7A0FC-7B0A-4454-A68A-7CD8231B2C82}"/>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606" name="【消防施設】&#10;一人当たり面積平均値テキスト">
          <a:extLst>
            <a:ext uri="{FF2B5EF4-FFF2-40B4-BE49-F238E27FC236}">
              <a16:creationId xmlns:a16="http://schemas.microsoft.com/office/drawing/2014/main" xmlns="" id="{0E3FD057-3A3B-4643-B2E7-BE6163A07C6E}"/>
            </a:ext>
          </a:extLst>
        </xdr:cNvPr>
        <xdr:cNvSpPr txBox="1"/>
      </xdr:nvSpPr>
      <xdr:spPr>
        <a:xfrm>
          <a:off x="221996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607" name="フローチャート: 判断 606">
          <a:extLst>
            <a:ext uri="{FF2B5EF4-FFF2-40B4-BE49-F238E27FC236}">
              <a16:creationId xmlns:a16="http://schemas.microsoft.com/office/drawing/2014/main" xmlns="" id="{821CD721-9880-4E54-BB0F-26E7CC7C9E5D}"/>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608" name="フローチャート: 判断 607">
          <a:extLst>
            <a:ext uri="{FF2B5EF4-FFF2-40B4-BE49-F238E27FC236}">
              <a16:creationId xmlns:a16="http://schemas.microsoft.com/office/drawing/2014/main" xmlns="" id="{C7355559-38CC-4C5C-987C-C43117EDBF61}"/>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609" name="フローチャート: 判断 608">
          <a:extLst>
            <a:ext uri="{FF2B5EF4-FFF2-40B4-BE49-F238E27FC236}">
              <a16:creationId xmlns:a16="http://schemas.microsoft.com/office/drawing/2014/main" xmlns="" id="{424AE4FA-2096-42B7-84EB-8F2936EB54B8}"/>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610" name="フローチャート: 判断 609">
          <a:extLst>
            <a:ext uri="{FF2B5EF4-FFF2-40B4-BE49-F238E27FC236}">
              <a16:creationId xmlns:a16="http://schemas.microsoft.com/office/drawing/2014/main" xmlns="" id="{C74733C4-5DAA-47E6-89B1-6C5AFF8BFC45}"/>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611" name="フローチャート: 判断 610">
          <a:extLst>
            <a:ext uri="{FF2B5EF4-FFF2-40B4-BE49-F238E27FC236}">
              <a16:creationId xmlns:a16="http://schemas.microsoft.com/office/drawing/2014/main" xmlns="" id="{4F194035-2D44-45A7-8247-820B181519EA}"/>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xmlns="" id="{ED9BC680-F9FD-4965-9413-CBDBA5408D0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xmlns="" id="{FA162766-1B15-4EA7-96F3-EDE2500B6D8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xmlns="" id="{E98561AD-339E-4CD2-BF07-41AC6B75B28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xmlns="" id="{8606ED3F-BF94-4A82-BAB7-A3325E854C5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xmlns="" id="{BDE8DC09-1502-4310-BB2A-E93C9F5CD63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119431</xdr:rowOff>
    </xdr:from>
    <xdr:to>
      <xdr:col>116</xdr:col>
      <xdr:colOff>114300</xdr:colOff>
      <xdr:row>86</xdr:row>
      <xdr:rowOff>49581</xdr:rowOff>
    </xdr:to>
    <xdr:sp macro="" textlink="">
      <xdr:nvSpPr>
        <xdr:cNvPr id="617" name="楕円 616">
          <a:extLst>
            <a:ext uri="{FF2B5EF4-FFF2-40B4-BE49-F238E27FC236}">
              <a16:creationId xmlns:a16="http://schemas.microsoft.com/office/drawing/2014/main" xmlns="" id="{BBF2C34E-B4B8-400A-B78D-726E0E8F6D8F}"/>
            </a:ext>
          </a:extLst>
        </xdr:cNvPr>
        <xdr:cNvSpPr/>
      </xdr:nvSpPr>
      <xdr:spPr>
        <a:xfrm>
          <a:off x="221107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36593</xdr:rowOff>
    </xdr:from>
    <xdr:ext cx="469744" cy="259045"/>
    <xdr:sp macro="" textlink="">
      <xdr:nvSpPr>
        <xdr:cNvPr id="618" name="【消防施設】&#10;一人当たり面積該当値テキスト">
          <a:extLst>
            <a:ext uri="{FF2B5EF4-FFF2-40B4-BE49-F238E27FC236}">
              <a16:creationId xmlns:a16="http://schemas.microsoft.com/office/drawing/2014/main" xmlns="" id="{35541E02-A21B-4D99-8699-3A39E5178C9B}"/>
            </a:ext>
          </a:extLst>
        </xdr:cNvPr>
        <xdr:cNvSpPr txBox="1"/>
      </xdr:nvSpPr>
      <xdr:spPr>
        <a:xfrm>
          <a:off x="22199600" y="1460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120117</xdr:rowOff>
    </xdr:from>
    <xdr:to>
      <xdr:col>112</xdr:col>
      <xdr:colOff>38100</xdr:colOff>
      <xdr:row>86</xdr:row>
      <xdr:rowOff>50267</xdr:rowOff>
    </xdr:to>
    <xdr:sp macro="" textlink="">
      <xdr:nvSpPr>
        <xdr:cNvPr id="619" name="楕円 618">
          <a:extLst>
            <a:ext uri="{FF2B5EF4-FFF2-40B4-BE49-F238E27FC236}">
              <a16:creationId xmlns:a16="http://schemas.microsoft.com/office/drawing/2014/main" xmlns="" id="{5C10A78E-3A23-41FB-8B33-96212EBF95FF}"/>
            </a:ext>
          </a:extLst>
        </xdr:cNvPr>
        <xdr:cNvSpPr/>
      </xdr:nvSpPr>
      <xdr:spPr>
        <a:xfrm>
          <a:off x="21272500" y="146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170231</xdr:rowOff>
    </xdr:from>
    <xdr:to>
      <xdr:col>116</xdr:col>
      <xdr:colOff>63500</xdr:colOff>
      <xdr:row>85</xdr:row>
      <xdr:rowOff>170917</xdr:rowOff>
    </xdr:to>
    <xdr:cxnSp macro="">
      <xdr:nvCxnSpPr>
        <xdr:cNvPr id="620" name="直線コネクタ 619">
          <a:extLst>
            <a:ext uri="{FF2B5EF4-FFF2-40B4-BE49-F238E27FC236}">
              <a16:creationId xmlns:a16="http://schemas.microsoft.com/office/drawing/2014/main" xmlns="" id="{BD7A0CF1-2CE8-468F-900B-575F610178D0}"/>
            </a:ext>
          </a:extLst>
        </xdr:cNvPr>
        <xdr:cNvCxnSpPr/>
      </xdr:nvCxnSpPr>
      <xdr:spPr>
        <a:xfrm flipV="1">
          <a:off x="21323300" y="1474348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121259</xdr:rowOff>
    </xdr:from>
    <xdr:to>
      <xdr:col>107</xdr:col>
      <xdr:colOff>101600</xdr:colOff>
      <xdr:row>86</xdr:row>
      <xdr:rowOff>51409</xdr:rowOff>
    </xdr:to>
    <xdr:sp macro="" textlink="">
      <xdr:nvSpPr>
        <xdr:cNvPr id="621" name="楕円 620">
          <a:extLst>
            <a:ext uri="{FF2B5EF4-FFF2-40B4-BE49-F238E27FC236}">
              <a16:creationId xmlns:a16="http://schemas.microsoft.com/office/drawing/2014/main" xmlns="" id="{9160F7CE-99F7-4D65-98DB-59B4D97408AE}"/>
            </a:ext>
          </a:extLst>
        </xdr:cNvPr>
        <xdr:cNvSpPr/>
      </xdr:nvSpPr>
      <xdr:spPr>
        <a:xfrm>
          <a:off x="20383500" y="14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170917</xdr:rowOff>
    </xdr:from>
    <xdr:to>
      <xdr:col>111</xdr:col>
      <xdr:colOff>177800</xdr:colOff>
      <xdr:row>86</xdr:row>
      <xdr:rowOff>609</xdr:rowOff>
    </xdr:to>
    <xdr:cxnSp macro="">
      <xdr:nvCxnSpPr>
        <xdr:cNvPr id="622" name="直線コネクタ 621">
          <a:extLst>
            <a:ext uri="{FF2B5EF4-FFF2-40B4-BE49-F238E27FC236}">
              <a16:creationId xmlns:a16="http://schemas.microsoft.com/office/drawing/2014/main" xmlns="" id="{5D065080-DFD3-475B-A95A-4115A29F7E91}"/>
            </a:ext>
          </a:extLst>
        </xdr:cNvPr>
        <xdr:cNvCxnSpPr/>
      </xdr:nvCxnSpPr>
      <xdr:spPr>
        <a:xfrm flipV="1">
          <a:off x="20434300" y="1474416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623" name="楕円 622">
          <a:extLst>
            <a:ext uri="{FF2B5EF4-FFF2-40B4-BE49-F238E27FC236}">
              <a16:creationId xmlns:a16="http://schemas.microsoft.com/office/drawing/2014/main" xmlns="" id="{F7FD8F4A-171A-43F9-A250-9A5D73F46A86}"/>
            </a:ext>
          </a:extLst>
        </xdr:cNvPr>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xdr:rowOff>
    </xdr:from>
    <xdr:to>
      <xdr:col>107</xdr:col>
      <xdr:colOff>50800</xdr:colOff>
      <xdr:row>86</xdr:row>
      <xdr:rowOff>1524</xdr:rowOff>
    </xdr:to>
    <xdr:cxnSp macro="">
      <xdr:nvCxnSpPr>
        <xdr:cNvPr id="624" name="直線コネクタ 623">
          <a:extLst>
            <a:ext uri="{FF2B5EF4-FFF2-40B4-BE49-F238E27FC236}">
              <a16:creationId xmlns:a16="http://schemas.microsoft.com/office/drawing/2014/main" xmlns="" id="{4842D682-6987-4B81-98BC-E683ACFB0641}"/>
            </a:ext>
          </a:extLst>
        </xdr:cNvPr>
        <xdr:cNvCxnSpPr/>
      </xdr:nvCxnSpPr>
      <xdr:spPr>
        <a:xfrm flipV="1">
          <a:off x="19545300" y="1474530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123089</xdr:rowOff>
    </xdr:from>
    <xdr:to>
      <xdr:col>98</xdr:col>
      <xdr:colOff>38100</xdr:colOff>
      <xdr:row>86</xdr:row>
      <xdr:rowOff>53239</xdr:rowOff>
    </xdr:to>
    <xdr:sp macro="" textlink="">
      <xdr:nvSpPr>
        <xdr:cNvPr id="625" name="楕円 624">
          <a:extLst>
            <a:ext uri="{FF2B5EF4-FFF2-40B4-BE49-F238E27FC236}">
              <a16:creationId xmlns:a16="http://schemas.microsoft.com/office/drawing/2014/main" xmlns="" id="{04726292-4894-4F3C-8E0B-E9855128DF6F}"/>
            </a:ext>
          </a:extLst>
        </xdr:cNvPr>
        <xdr:cNvSpPr/>
      </xdr:nvSpPr>
      <xdr:spPr>
        <a:xfrm>
          <a:off x="186055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2439</xdr:rowOff>
    </xdr:to>
    <xdr:cxnSp macro="">
      <xdr:nvCxnSpPr>
        <xdr:cNvPr id="626" name="直線コネクタ 625">
          <a:extLst>
            <a:ext uri="{FF2B5EF4-FFF2-40B4-BE49-F238E27FC236}">
              <a16:creationId xmlns:a16="http://schemas.microsoft.com/office/drawing/2014/main" xmlns="" id="{FF6B2031-8AB2-4EB8-9433-812E1C278967}"/>
            </a:ext>
          </a:extLst>
        </xdr:cNvPr>
        <xdr:cNvCxnSpPr/>
      </xdr:nvCxnSpPr>
      <xdr:spPr>
        <a:xfrm flipV="1">
          <a:off x="18656300" y="1474622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35019</xdr:rowOff>
    </xdr:from>
    <xdr:ext cx="469744" cy="259045"/>
    <xdr:sp macro="" textlink="">
      <xdr:nvSpPr>
        <xdr:cNvPr id="627" name="n_1aveValue【消防施設】&#10;一人当たり面積">
          <a:extLst>
            <a:ext uri="{FF2B5EF4-FFF2-40B4-BE49-F238E27FC236}">
              <a16:creationId xmlns:a16="http://schemas.microsoft.com/office/drawing/2014/main" xmlns="" id="{3F0F14BC-EDF2-4DBA-9288-D023169917A5}"/>
            </a:ext>
          </a:extLst>
        </xdr:cNvPr>
        <xdr:cNvSpPr txBox="1"/>
      </xdr:nvSpPr>
      <xdr:spPr>
        <a:xfrm>
          <a:off x="210757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628" name="n_2aveValue【消防施設】&#10;一人当たり面積">
          <a:extLst>
            <a:ext uri="{FF2B5EF4-FFF2-40B4-BE49-F238E27FC236}">
              <a16:creationId xmlns:a16="http://schemas.microsoft.com/office/drawing/2014/main" xmlns="" id="{0943867E-8153-4D18-9EAC-3F21C977299D}"/>
            </a:ext>
          </a:extLst>
        </xdr:cNvPr>
        <xdr:cNvSpPr txBox="1"/>
      </xdr:nvSpPr>
      <xdr:spPr>
        <a:xfrm>
          <a:off x="20199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629" name="n_3aveValue【消防施設】&#10;一人当たり面積">
          <a:extLst>
            <a:ext uri="{FF2B5EF4-FFF2-40B4-BE49-F238E27FC236}">
              <a16:creationId xmlns:a16="http://schemas.microsoft.com/office/drawing/2014/main" xmlns="" id="{193D4C11-3BD0-4B4D-BA45-39CD84A5D9B0}"/>
            </a:ext>
          </a:extLst>
        </xdr:cNvPr>
        <xdr:cNvSpPr txBox="1"/>
      </xdr:nvSpPr>
      <xdr:spPr>
        <a:xfrm>
          <a:off x="19310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630" name="n_4aveValue【消防施設】&#10;一人当たり面積">
          <a:extLst>
            <a:ext uri="{FF2B5EF4-FFF2-40B4-BE49-F238E27FC236}">
              <a16:creationId xmlns:a16="http://schemas.microsoft.com/office/drawing/2014/main" xmlns="" id="{D045A627-FA00-4BDC-86E1-514BB7B5A214}"/>
            </a:ext>
          </a:extLst>
        </xdr:cNvPr>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41394</xdr:rowOff>
    </xdr:from>
    <xdr:ext cx="469744" cy="259045"/>
    <xdr:sp macro="" textlink="">
      <xdr:nvSpPr>
        <xdr:cNvPr id="631" name="n_1mainValue【消防施設】&#10;一人当たり面積">
          <a:extLst>
            <a:ext uri="{FF2B5EF4-FFF2-40B4-BE49-F238E27FC236}">
              <a16:creationId xmlns:a16="http://schemas.microsoft.com/office/drawing/2014/main" xmlns="" id="{4E887455-253E-4525-88A8-AF63BF114D7D}"/>
            </a:ext>
          </a:extLst>
        </xdr:cNvPr>
        <xdr:cNvSpPr txBox="1"/>
      </xdr:nvSpPr>
      <xdr:spPr>
        <a:xfrm>
          <a:off x="21075727" y="1478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42536</xdr:rowOff>
    </xdr:from>
    <xdr:ext cx="469744" cy="259045"/>
    <xdr:sp macro="" textlink="">
      <xdr:nvSpPr>
        <xdr:cNvPr id="632" name="n_2mainValue【消防施設】&#10;一人当たり面積">
          <a:extLst>
            <a:ext uri="{FF2B5EF4-FFF2-40B4-BE49-F238E27FC236}">
              <a16:creationId xmlns:a16="http://schemas.microsoft.com/office/drawing/2014/main" xmlns="" id="{0BC0FF77-EFC5-4455-B625-56CF501047FF}"/>
            </a:ext>
          </a:extLst>
        </xdr:cNvPr>
        <xdr:cNvSpPr txBox="1"/>
      </xdr:nvSpPr>
      <xdr:spPr>
        <a:xfrm>
          <a:off x="20199427" y="1478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633" name="n_3mainValue【消防施設】&#10;一人当たり面積">
          <a:extLst>
            <a:ext uri="{FF2B5EF4-FFF2-40B4-BE49-F238E27FC236}">
              <a16:creationId xmlns:a16="http://schemas.microsoft.com/office/drawing/2014/main" xmlns="" id="{8159BD68-4A1D-4984-BBC7-7F816498EB2B}"/>
            </a:ext>
          </a:extLst>
        </xdr:cNvPr>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44366</xdr:rowOff>
    </xdr:from>
    <xdr:ext cx="469744" cy="259045"/>
    <xdr:sp macro="" textlink="">
      <xdr:nvSpPr>
        <xdr:cNvPr id="634" name="n_4mainValue【消防施設】&#10;一人当たり面積">
          <a:extLst>
            <a:ext uri="{FF2B5EF4-FFF2-40B4-BE49-F238E27FC236}">
              <a16:creationId xmlns:a16="http://schemas.microsoft.com/office/drawing/2014/main" xmlns="" id="{0C4BFEEA-A134-4F37-90F1-2F284BA1EB08}"/>
            </a:ext>
          </a:extLst>
        </xdr:cNvPr>
        <xdr:cNvSpPr txBox="1"/>
      </xdr:nvSpPr>
      <xdr:spPr>
        <a:xfrm>
          <a:off x="18421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xmlns="" id="{19F6CDC5-BC43-4E2F-AFC1-46B9CE2FCD7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xmlns="" id="{62ABC897-188F-432E-9F05-8B2BAC2E274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xmlns="" id="{0139777C-EDD4-47F2-9D37-DB82B86CE91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xmlns="" id="{5C15A109-A9E8-4258-9235-0FC914F78BA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xmlns="" id="{CAC6054D-5797-42C9-A757-FE76F018536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xmlns="" id="{99C06787-B6F4-40EB-98AC-709FA5BEA32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xmlns="" id="{55408F16-F1B7-4B6B-9EF4-5594E6BD81D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xmlns="" id="{539962BD-5FE4-4DCB-B853-D5E00FBE96D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xmlns="" id="{E7889810-6FBE-431E-95E9-C30C0120F6D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xmlns="" id="{D46DA07F-8BCB-41C2-8EAB-AF15DC6AA41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a:extLst>
            <a:ext uri="{FF2B5EF4-FFF2-40B4-BE49-F238E27FC236}">
              <a16:creationId xmlns:a16="http://schemas.microsoft.com/office/drawing/2014/main" xmlns="" id="{489C37C4-9F19-45CA-9126-5954F0036CF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a:extLst>
            <a:ext uri="{FF2B5EF4-FFF2-40B4-BE49-F238E27FC236}">
              <a16:creationId xmlns:a16="http://schemas.microsoft.com/office/drawing/2014/main" xmlns="" id="{6B486F18-9A16-47E0-9882-7077672C3C0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7" name="テキスト ボックス 646">
          <a:extLst>
            <a:ext uri="{FF2B5EF4-FFF2-40B4-BE49-F238E27FC236}">
              <a16:creationId xmlns:a16="http://schemas.microsoft.com/office/drawing/2014/main" xmlns="" id="{341AE21A-1BB1-4376-BE23-BB972EDFF4C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a:extLst>
            <a:ext uri="{FF2B5EF4-FFF2-40B4-BE49-F238E27FC236}">
              <a16:creationId xmlns:a16="http://schemas.microsoft.com/office/drawing/2014/main" xmlns="" id="{2F5737CE-AB47-4AC2-BD8B-8385B0536AC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a:extLst>
            <a:ext uri="{FF2B5EF4-FFF2-40B4-BE49-F238E27FC236}">
              <a16:creationId xmlns:a16="http://schemas.microsoft.com/office/drawing/2014/main" xmlns="" id="{1244D445-E5F5-4403-89FA-4D7E854C417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a:extLst>
            <a:ext uri="{FF2B5EF4-FFF2-40B4-BE49-F238E27FC236}">
              <a16:creationId xmlns:a16="http://schemas.microsoft.com/office/drawing/2014/main" xmlns="" id="{EB91CEBE-839E-41DC-B412-08BD06C1ECF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a:extLst>
            <a:ext uri="{FF2B5EF4-FFF2-40B4-BE49-F238E27FC236}">
              <a16:creationId xmlns:a16="http://schemas.microsoft.com/office/drawing/2014/main" xmlns="" id="{71D286C9-0299-44C3-A532-9BD47EEDD10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a:extLst>
            <a:ext uri="{FF2B5EF4-FFF2-40B4-BE49-F238E27FC236}">
              <a16:creationId xmlns:a16="http://schemas.microsoft.com/office/drawing/2014/main" xmlns="" id="{D3FD6403-D141-4CB4-93DF-312F6E27201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a:extLst>
            <a:ext uri="{FF2B5EF4-FFF2-40B4-BE49-F238E27FC236}">
              <a16:creationId xmlns:a16="http://schemas.microsoft.com/office/drawing/2014/main" xmlns="" id="{0DAFC30E-0DC5-45C8-973C-A805C7CD5F8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a:extLst>
            <a:ext uri="{FF2B5EF4-FFF2-40B4-BE49-F238E27FC236}">
              <a16:creationId xmlns:a16="http://schemas.microsoft.com/office/drawing/2014/main" xmlns="" id="{D8BE6EF0-7347-45AA-81DC-027B2161BC3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a:extLst>
            <a:ext uri="{FF2B5EF4-FFF2-40B4-BE49-F238E27FC236}">
              <a16:creationId xmlns:a16="http://schemas.microsoft.com/office/drawing/2014/main" xmlns="" id="{37801E9E-5351-41C1-B046-C145577DCB8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a:extLst>
            <a:ext uri="{FF2B5EF4-FFF2-40B4-BE49-F238E27FC236}">
              <a16:creationId xmlns:a16="http://schemas.microsoft.com/office/drawing/2014/main" xmlns="" id="{CEDC5826-C26F-437A-8979-2834CBB29D6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7" name="テキスト ボックス 656">
          <a:extLst>
            <a:ext uri="{FF2B5EF4-FFF2-40B4-BE49-F238E27FC236}">
              <a16:creationId xmlns:a16="http://schemas.microsoft.com/office/drawing/2014/main" xmlns="" id="{0243776E-ED72-461A-B399-B7AF18E71C3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xmlns="" id="{BB586B3D-9AEE-4FF1-8074-DC15D245A10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a16="http://schemas.microsoft.com/office/drawing/2014/main" xmlns="" id="{AF783E8D-EA4D-4E4D-A205-42A45367A1B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660" name="直線コネクタ 659">
          <a:extLst>
            <a:ext uri="{FF2B5EF4-FFF2-40B4-BE49-F238E27FC236}">
              <a16:creationId xmlns:a16="http://schemas.microsoft.com/office/drawing/2014/main" xmlns="" id="{0B37F37A-CC54-4AA8-9B5B-646D2AF19607}"/>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1" name="【庁舎】&#10;有形固定資産減価償却率最小値テキスト">
          <a:extLst>
            <a:ext uri="{FF2B5EF4-FFF2-40B4-BE49-F238E27FC236}">
              <a16:creationId xmlns:a16="http://schemas.microsoft.com/office/drawing/2014/main" xmlns="" id="{6F734B3B-97DF-4E0F-8808-9F6D3FC2501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2" name="直線コネクタ 661">
          <a:extLst>
            <a:ext uri="{FF2B5EF4-FFF2-40B4-BE49-F238E27FC236}">
              <a16:creationId xmlns:a16="http://schemas.microsoft.com/office/drawing/2014/main" xmlns="" id="{B729007A-1D8B-444B-A7B3-051246FE4E0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663" name="【庁舎】&#10;有形固定資産減価償却率最大値テキスト">
          <a:extLst>
            <a:ext uri="{FF2B5EF4-FFF2-40B4-BE49-F238E27FC236}">
              <a16:creationId xmlns:a16="http://schemas.microsoft.com/office/drawing/2014/main" xmlns="" id="{57C8E3BC-AE95-44A7-8E09-FCF58BE99734}"/>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664" name="直線コネクタ 663">
          <a:extLst>
            <a:ext uri="{FF2B5EF4-FFF2-40B4-BE49-F238E27FC236}">
              <a16:creationId xmlns:a16="http://schemas.microsoft.com/office/drawing/2014/main" xmlns="" id="{4CC1FDF0-EB43-4A05-8C20-CAC525C8A98E}"/>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665" name="【庁舎】&#10;有形固定資産減価償却率平均値テキスト">
          <a:extLst>
            <a:ext uri="{FF2B5EF4-FFF2-40B4-BE49-F238E27FC236}">
              <a16:creationId xmlns:a16="http://schemas.microsoft.com/office/drawing/2014/main" xmlns="" id="{68ADE88F-5CF2-4C44-987C-367F942DB394}"/>
            </a:ext>
          </a:extLst>
        </xdr:cNvPr>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666" name="フローチャート: 判断 665">
          <a:extLst>
            <a:ext uri="{FF2B5EF4-FFF2-40B4-BE49-F238E27FC236}">
              <a16:creationId xmlns:a16="http://schemas.microsoft.com/office/drawing/2014/main" xmlns="" id="{62F5DB6A-8463-4576-8EA3-F3EA6C986951}"/>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667" name="フローチャート: 判断 666">
          <a:extLst>
            <a:ext uri="{FF2B5EF4-FFF2-40B4-BE49-F238E27FC236}">
              <a16:creationId xmlns:a16="http://schemas.microsoft.com/office/drawing/2014/main" xmlns="" id="{398E4B69-FD43-4920-A8AD-820D888634CD}"/>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668" name="フローチャート: 判断 667">
          <a:extLst>
            <a:ext uri="{FF2B5EF4-FFF2-40B4-BE49-F238E27FC236}">
              <a16:creationId xmlns:a16="http://schemas.microsoft.com/office/drawing/2014/main" xmlns="" id="{93BA481A-1C0D-4C2A-8A97-AF29D73356E7}"/>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669" name="フローチャート: 判断 668">
          <a:extLst>
            <a:ext uri="{FF2B5EF4-FFF2-40B4-BE49-F238E27FC236}">
              <a16:creationId xmlns:a16="http://schemas.microsoft.com/office/drawing/2014/main" xmlns="" id="{98B9E0D9-0D6E-49E0-A8F3-82B85C25F0C6}"/>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670" name="フローチャート: 判断 669">
          <a:extLst>
            <a:ext uri="{FF2B5EF4-FFF2-40B4-BE49-F238E27FC236}">
              <a16:creationId xmlns:a16="http://schemas.microsoft.com/office/drawing/2014/main" xmlns="" id="{B04972D0-42E4-4167-B4A4-0C74A0E6CD26}"/>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xmlns="" id="{DDC2F436-6507-4991-B563-ED9BE2482CA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xmlns="" id="{FB9CC892-5853-4A9A-824E-D156AE29F60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xmlns="" id="{7FA6A2C2-C2CD-4BDD-BF71-B0703101063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xmlns="" id="{60A2810C-6EAC-444E-B070-31175C6D882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DED69DFB-0371-4F0C-B935-2D18308AE09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165826</xdr:rowOff>
    </xdr:from>
    <xdr:to>
      <xdr:col>85</xdr:col>
      <xdr:colOff>177800</xdr:colOff>
      <xdr:row>108</xdr:row>
      <xdr:rowOff>95976</xdr:rowOff>
    </xdr:to>
    <xdr:sp macro="" textlink="">
      <xdr:nvSpPr>
        <xdr:cNvPr id="676" name="楕円 675">
          <a:extLst>
            <a:ext uri="{FF2B5EF4-FFF2-40B4-BE49-F238E27FC236}">
              <a16:creationId xmlns:a16="http://schemas.microsoft.com/office/drawing/2014/main" xmlns="" id="{C2B40171-B886-4B60-BD7D-D9BA80932A3B}"/>
            </a:ext>
          </a:extLst>
        </xdr:cNvPr>
        <xdr:cNvSpPr/>
      </xdr:nvSpPr>
      <xdr:spPr>
        <a:xfrm>
          <a:off x="162687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144253</xdr:rowOff>
    </xdr:from>
    <xdr:ext cx="405111" cy="259045"/>
    <xdr:sp macro="" textlink="">
      <xdr:nvSpPr>
        <xdr:cNvPr id="677" name="【庁舎】&#10;有形固定資産減価償却率該当値テキスト">
          <a:extLst>
            <a:ext uri="{FF2B5EF4-FFF2-40B4-BE49-F238E27FC236}">
              <a16:creationId xmlns:a16="http://schemas.microsoft.com/office/drawing/2014/main" xmlns="" id="{A69DA16E-FD59-4EE5-9F44-A1AE68A738CA}"/>
            </a:ext>
          </a:extLst>
        </xdr:cNvPr>
        <xdr:cNvSpPr txBox="1"/>
      </xdr:nvSpPr>
      <xdr:spPr>
        <a:xfrm>
          <a:off x="16357600"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133169</xdr:rowOff>
    </xdr:from>
    <xdr:to>
      <xdr:col>81</xdr:col>
      <xdr:colOff>101600</xdr:colOff>
      <xdr:row>108</xdr:row>
      <xdr:rowOff>63319</xdr:rowOff>
    </xdr:to>
    <xdr:sp macro="" textlink="">
      <xdr:nvSpPr>
        <xdr:cNvPr id="678" name="楕円 677">
          <a:extLst>
            <a:ext uri="{FF2B5EF4-FFF2-40B4-BE49-F238E27FC236}">
              <a16:creationId xmlns:a16="http://schemas.microsoft.com/office/drawing/2014/main" xmlns="" id="{FC09A1FF-E292-460A-ACCF-C8534642A33B}"/>
            </a:ext>
          </a:extLst>
        </xdr:cNvPr>
        <xdr:cNvSpPr/>
      </xdr:nvSpPr>
      <xdr:spPr>
        <a:xfrm>
          <a:off x="15430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12519</xdr:rowOff>
    </xdr:from>
    <xdr:to>
      <xdr:col>85</xdr:col>
      <xdr:colOff>127000</xdr:colOff>
      <xdr:row>108</xdr:row>
      <xdr:rowOff>45176</xdr:rowOff>
    </xdr:to>
    <xdr:cxnSp macro="">
      <xdr:nvCxnSpPr>
        <xdr:cNvPr id="679" name="直線コネクタ 678">
          <a:extLst>
            <a:ext uri="{FF2B5EF4-FFF2-40B4-BE49-F238E27FC236}">
              <a16:creationId xmlns:a16="http://schemas.microsoft.com/office/drawing/2014/main" xmlns="" id="{C9F3AAD2-1066-4E6A-AB1D-8EAD19A0E751}"/>
            </a:ext>
          </a:extLst>
        </xdr:cNvPr>
        <xdr:cNvCxnSpPr/>
      </xdr:nvCxnSpPr>
      <xdr:spPr>
        <a:xfrm>
          <a:off x="15481300" y="185291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100512</xdr:rowOff>
    </xdr:from>
    <xdr:to>
      <xdr:col>76</xdr:col>
      <xdr:colOff>165100</xdr:colOff>
      <xdr:row>108</xdr:row>
      <xdr:rowOff>30662</xdr:rowOff>
    </xdr:to>
    <xdr:sp macro="" textlink="">
      <xdr:nvSpPr>
        <xdr:cNvPr id="680" name="楕円 679">
          <a:extLst>
            <a:ext uri="{FF2B5EF4-FFF2-40B4-BE49-F238E27FC236}">
              <a16:creationId xmlns:a16="http://schemas.microsoft.com/office/drawing/2014/main" xmlns="" id="{B6E5534C-71FE-4189-9D84-50A9622283D3}"/>
            </a:ext>
          </a:extLst>
        </xdr:cNvPr>
        <xdr:cNvSpPr/>
      </xdr:nvSpPr>
      <xdr:spPr>
        <a:xfrm>
          <a:off x="14541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151312</xdr:rowOff>
    </xdr:from>
    <xdr:to>
      <xdr:col>81</xdr:col>
      <xdr:colOff>50800</xdr:colOff>
      <xdr:row>108</xdr:row>
      <xdr:rowOff>12519</xdr:rowOff>
    </xdr:to>
    <xdr:cxnSp macro="">
      <xdr:nvCxnSpPr>
        <xdr:cNvPr id="681" name="直線コネクタ 680">
          <a:extLst>
            <a:ext uri="{FF2B5EF4-FFF2-40B4-BE49-F238E27FC236}">
              <a16:creationId xmlns:a16="http://schemas.microsoft.com/office/drawing/2014/main" xmlns="" id="{71168600-A089-466F-89F5-E5EAD985278F}"/>
            </a:ext>
          </a:extLst>
        </xdr:cNvPr>
        <xdr:cNvCxnSpPr/>
      </xdr:nvCxnSpPr>
      <xdr:spPr>
        <a:xfrm>
          <a:off x="14592300" y="184964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67855</xdr:rowOff>
    </xdr:from>
    <xdr:to>
      <xdr:col>72</xdr:col>
      <xdr:colOff>38100</xdr:colOff>
      <xdr:row>107</xdr:row>
      <xdr:rowOff>169455</xdr:rowOff>
    </xdr:to>
    <xdr:sp macro="" textlink="">
      <xdr:nvSpPr>
        <xdr:cNvPr id="682" name="楕円 681">
          <a:extLst>
            <a:ext uri="{FF2B5EF4-FFF2-40B4-BE49-F238E27FC236}">
              <a16:creationId xmlns:a16="http://schemas.microsoft.com/office/drawing/2014/main" xmlns="" id="{269F4474-9782-43CE-8D29-8F9BB64AC9AF}"/>
            </a:ext>
          </a:extLst>
        </xdr:cNvPr>
        <xdr:cNvSpPr/>
      </xdr:nvSpPr>
      <xdr:spPr>
        <a:xfrm>
          <a:off x="13652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118655</xdr:rowOff>
    </xdr:from>
    <xdr:to>
      <xdr:col>76</xdr:col>
      <xdr:colOff>114300</xdr:colOff>
      <xdr:row>107</xdr:row>
      <xdr:rowOff>151312</xdr:rowOff>
    </xdr:to>
    <xdr:cxnSp macro="">
      <xdr:nvCxnSpPr>
        <xdr:cNvPr id="683" name="直線コネクタ 682">
          <a:extLst>
            <a:ext uri="{FF2B5EF4-FFF2-40B4-BE49-F238E27FC236}">
              <a16:creationId xmlns:a16="http://schemas.microsoft.com/office/drawing/2014/main" xmlns="" id="{62DA7B23-DE4C-42A2-AD6E-63EF2734D9B1}"/>
            </a:ext>
          </a:extLst>
        </xdr:cNvPr>
        <xdr:cNvCxnSpPr/>
      </xdr:nvCxnSpPr>
      <xdr:spPr>
        <a:xfrm>
          <a:off x="13703300" y="184638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36830</xdr:rowOff>
    </xdr:from>
    <xdr:to>
      <xdr:col>67</xdr:col>
      <xdr:colOff>101600</xdr:colOff>
      <xdr:row>107</xdr:row>
      <xdr:rowOff>138430</xdr:rowOff>
    </xdr:to>
    <xdr:sp macro="" textlink="">
      <xdr:nvSpPr>
        <xdr:cNvPr id="684" name="楕円 683">
          <a:extLst>
            <a:ext uri="{FF2B5EF4-FFF2-40B4-BE49-F238E27FC236}">
              <a16:creationId xmlns:a16="http://schemas.microsoft.com/office/drawing/2014/main" xmlns="" id="{6ED211D8-F209-40D3-956A-42B4B18D394B}"/>
            </a:ext>
          </a:extLst>
        </xdr:cNvPr>
        <xdr:cNvSpPr/>
      </xdr:nvSpPr>
      <xdr:spPr>
        <a:xfrm>
          <a:off x="1276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87630</xdr:rowOff>
    </xdr:from>
    <xdr:to>
      <xdr:col>71</xdr:col>
      <xdr:colOff>177800</xdr:colOff>
      <xdr:row>107</xdr:row>
      <xdr:rowOff>118655</xdr:rowOff>
    </xdr:to>
    <xdr:cxnSp macro="">
      <xdr:nvCxnSpPr>
        <xdr:cNvPr id="685" name="直線コネクタ 684">
          <a:extLst>
            <a:ext uri="{FF2B5EF4-FFF2-40B4-BE49-F238E27FC236}">
              <a16:creationId xmlns:a16="http://schemas.microsoft.com/office/drawing/2014/main" xmlns="" id="{9C524651-F0ED-4EB1-B1F2-0FE94A135A63}"/>
            </a:ext>
          </a:extLst>
        </xdr:cNvPr>
        <xdr:cNvCxnSpPr/>
      </xdr:nvCxnSpPr>
      <xdr:spPr>
        <a:xfrm>
          <a:off x="12814300" y="184327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686" name="n_1aveValue【庁舎】&#10;有形固定資産減価償却率">
          <a:extLst>
            <a:ext uri="{FF2B5EF4-FFF2-40B4-BE49-F238E27FC236}">
              <a16:creationId xmlns:a16="http://schemas.microsoft.com/office/drawing/2014/main" xmlns="" id="{14D6A0F6-B7AF-4ED9-9D9A-854B7EBB0816}"/>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687" name="n_2aveValue【庁舎】&#10;有形固定資産減価償却率">
          <a:extLst>
            <a:ext uri="{FF2B5EF4-FFF2-40B4-BE49-F238E27FC236}">
              <a16:creationId xmlns:a16="http://schemas.microsoft.com/office/drawing/2014/main" xmlns="" id="{42A7B88E-007D-4C5D-83CA-5673D9A3AAAB}"/>
            </a:ext>
          </a:extLst>
        </xdr:cNvPr>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688" name="n_3aveValue【庁舎】&#10;有形固定資産減価償却率">
          <a:extLst>
            <a:ext uri="{FF2B5EF4-FFF2-40B4-BE49-F238E27FC236}">
              <a16:creationId xmlns:a16="http://schemas.microsoft.com/office/drawing/2014/main" xmlns="" id="{E999885A-45DC-4AFC-B54C-33216739F352}"/>
            </a:ext>
          </a:extLst>
        </xdr:cNvPr>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689" name="n_4aveValue【庁舎】&#10;有形固定資産減価償却率">
          <a:extLst>
            <a:ext uri="{FF2B5EF4-FFF2-40B4-BE49-F238E27FC236}">
              <a16:creationId xmlns:a16="http://schemas.microsoft.com/office/drawing/2014/main" xmlns="" id="{C6CE7188-B1B9-408F-BEB3-1900B8F20852}"/>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54446</xdr:rowOff>
    </xdr:from>
    <xdr:ext cx="405111" cy="259045"/>
    <xdr:sp macro="" textlink="">
      <xdr:nvSpPr>
        <xdr:cNvPr id="690" name="n_1mainValue【庁舎】&#10;有形固定資産減価償却率">
          <a:extLst>
            <a:ext uri="{FF2B5EF4-FFF2-40B4-BE49-F238E27FC236}">
              <a16:creationId xmlns:a16="http://schemas.microsoft.com/office/drawing/2014/main" xmlns="" id="{6435D1CC-45C8-4E63-901A-0D5E7D8FCDAC}"/>
            </a:ext>
          </a:extLst>
        </xdr:cNvPr>
        <xdr:cNvSpPr txBox="1"/>
      </xdr:nvSpPr>
      <xdr:spPr>
        <a:xfrm>
          <a:off x="152660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21789</xdr:rowOff>
    </xdr:from>
    <xdr:ext cx="405111" cy="259045"/>
    <xdr:sp macro="" textlink="">
      <xdr:nvSpPr>
        <xdr:cNvPr id="691" name="n_2mainValue【庁舎】&#10;有形固定資産減価償却率">
          <a:extLst>
            <a:ext uri="{FF2B5EF4-FFF2-40B4-BE49-F238E27FC236}">
              <a16:creationId xmlns:a16="http://schemas.microsoft.com/office/drawing/2014/main" xmlns="" id="{78AA720C-BDE5-4365-8F65-4AC6C10429DD}"/>
            </a:ext>
          </a:extLst>
        </xdr:cNvPr>
        <xdr:cNvSpPr txBox="1"/>
      </xdr:nvSpPr>
      <xdr:spPr>
        <a:xfrm>
          <a:off x="143897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160582</xdr:rowOff>
    </xdr:from>
    <xdr:ext cx="405111" cy="259045"/>
    <xdr:sp macro="" textlink="">
      <xdr:nvSpPr>
        <xdr:cNvPr id="692" name="n_3mainValue【庁舎】&#10;有形固定資産減価償却率">
          <a:extLst>
            <a:ext uri="{FF2B5EF4-FFF2-40B4-BE49-F238E27FC236}">
              <a16:creationId xmlns:a16="http://schemas.microsoft.com/office/drawing/2014/main" xmlns="" id="{3DA57A70-3C89-462C-9647-56491ECAD9F4}"/>
            </a:ext>
          </a:extLst>
        </xdr:cNvPr>
        <xdr:cNvSpPr txBox="1"/>
      </xdr:nvSpPr>
      <xdr:spPr>
        <a:xfrm>
          <a:off x="135007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129557</xdr:rowOff>
    </xdr:from>
    <xdr:ext cx="405111" cy="259045"/>
    <xdr:sp macro="" textlink="">
      <xdr:nvSpPr>
        <xdr:cNvPr id="693" name="n_4mainValue【庁舎】&#10;有形固定資産減価償却率">
          <a:extLst>
            <a:ext uri="{FF2B5EF4-FFF2-40B4-BE49-F238E27FC236}">
              <a16:creationId xmlns:a16="http://schemas.microsoft.com/office/drawing/2014/main" xmlns="" id="{78CD268E-6829-453E-BEE6-C3191B5CCB9D}"/>
            </a:ext>
          </a:extLst>
        </xdr:cNvPr>
        <xdr:cNvSpPr txBox="1"/>
      </xdr:nvSpPr>
      <xdr:spPr>
        <a:xfrm>
          <a:off x="12611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xmlns="" id="{69F10B22-8D7F-4086-8379-8DF16E84A5F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xmlns="" id="{2F1F032D-F4A9-4F3A-B0B4-88A7E22C7D7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xmlns="" id="{6B8187BE-468D-4A14-861A-91E79793CB8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xmlns="" id="{BCFE5CB1-CB42-40FD-9345-447A21FE867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xmlns="" id="{3756A1A3-C063-4FF1-B0FA-F308EBDC88C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xmlns="" id="{809824AF-0875-4D6F-B1DC-CEFC34BB969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xmlns="" id="{7B3BF844-FD4B-4362-8199-916B9EF5C70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xmlns="" id="{68090448-B97D-48E5-A701-1CCA6F25F8D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xmlns="" id="{8D3F8F38-7881-4AF6-8C45-08ED2079493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xmlns="" id="{598B7411-F582-4577-8AFB-12A0F90DD0D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xmlns="" id="{FF4A2771-9F7D-4847-9633-0CED4A155EC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xmlns="" id="{652FDC9B-A97A-41EE-BA6C-322A8668B08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xmlns="" id="{7E5BE413-CC5D-4FA7-B15C-4F72045CD33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xmlns="" id="{251A716B-2430-4F33-A72E-FF0CC7C329F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xmlns="" id="{78AFD434-08FE-4A60-98F1-F8107777CEF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a:extLst>
            <a:ext uri="{FF2B5EF4-FFF2-40B4-BE49-F238E27FC236}">
              <a16:creationId xmlns:a16="http://schemas.microsoft.com/office/drawing/2014/main" xmlns="" id="{C80E500F-D01C-4B2A-99CA-AB02302ED2B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xmlns="" id="{C6EFBE2F-7473-4BC1-BF1F-49DE91BE66C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a:extLst>
            <a:ext uri="{FF2B5EF4-FFF2-40B4-BE49-F238E27FC236}">
              <a16:creationId xmlns:a16="http://schemas.microsoft.com/office/drawing/2014/main" xmlns="" id="{82B7C785-7D34-4D7C-9AC8-F53BF2B2495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xmlns="" id="{1C3EC017-39FE-46E6-AE74-2A65FE5D333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xmlns="" id="{E46841B6-9118-414F-B434-3ACA4591C383}"/>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xmlns="" id="{04249BA0-E872-4AD0-B36B-67FB2B1BB46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xmlns="" id="{A49762F9-BB5D-42C6-BC47-839E93C2567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a:extLst>
            <a:ext uri="{FF2B5EF4-FFF2-40B4-BE49-F238E27FC236}">
              <a16:creationId xmlns:a16="http://schemas.microsoft.com/office/drawing/2014/main" xmlns="" id="{D6856D68-61A0-4E2D-B999-C40F347BAB4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717" name="直線コネクタ 716">
          <a:extLst>
            <a:ext uri="{FF2B5EF4-FFF2-40B4-BE49-F238E27FC236}">
              <a16:creationId xmlns:a16="http://schemas.microsoft.com/office/drawing/2014/main" xmlns="" id="{58CC39C8-3BEA-4F1B-95D7-B03BC73AA345}"/>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718" name="【庁舎】&#10;一人当たり面積最小値テキスト">
          <a:extLst>
            <a:ext uri="{FF2B5EF4-FFF2-40B4-BE49-F238E27FC236}">
              <a16:creationId xmlns:a16="http://schemas.microsoft.com/office/drawing/2014/main" xmlns="" id="{7DA32204-186E-4DF9-ABAF-35E3FD528AF9}"/>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719" name="直線コネクタ 718">
          <a:extLst>
            <a:ext uri="{FF2B5EF4-FFF2-40B4-BE49-F238E27FC236}">
              <a16:creationId xmlns:a16="http://schemas.microsoft.com/office/drawing/2014/main" xmlns="" id="{1FA6CDA2-013B-4474-8796-433898BA4F65}"/>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720" name="【庁舎】&#10;一人当たり面積最大値テキスト">
          <a:extLst>
            <a:ext uri="{FF2B5EF4-FFF2-40B4-BE49-F238E27FC236}">
              <a16:creationId xmlns:a16="http://schemas.microsoft.com/office/drawing/2014/main" xmlns="" id="{80A4FFE9-D930-4186-A405-FF56B1B63B25}"/>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721" name="直線コネクタ 720">
          <a:extLst>
            <a:ext uri="{FF2B5EF4-FFF2-40B4-BE49-F238E27FC236}">
              <a16:creationId xmlns:a16="http://schemas.microsoft.com/office/drawing/2014/main" xmlns="" id="{D3A4FCB7-F784-4897-948D-3302A88493C3}"/>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xdr:rowOff>
    </xdr:from>
    <xdr:ext cx="469744" cy="259045"/>
    <xdr:sp macro="" textlink="">
      <xdr:nvSpPr>
        <xdr:cNvPr id="722" name="【庁舎】&#10;一人当たり面積平均値テキスト">
          <a:extLst>
            <a:ext uri="{FF2B5EF4-FFF2-40B4-BE49-F238E27FC236}">
              <a16:creationId xmlns:a16="http://schemas.microsoft.com/office/drawing/2014/main" xmlns="" id="{3802DADF-C914-4265-95A0-49040D1C7B0A}"/>
            </a:ext>
          </a:extLst>
        </xdr:cNvPr>
        <xdr:cNvSpPr txBox="1"/>
      </xdr:nvSpPr>
      <xdr:spPr>
        <a:xfrm>
          <a:off x="22199600" y="183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723" name="フローチャート: 判断 722">
          <a:extLst>
            <a:ext uri="{FF2B5EF4-FFF2-40B4-BE49-F238E27FC236}">
              <a16:creationId xmlns:a16="http://schemas.microsoft.com/office/drawing/2014/main" xmlns="" id="{1A0BD16D-61BA-48B0-BD5B-5B93ECEEB646}"/>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724" name="フローチャート: 判断 723">
          <a:extLst>
            <a:ext uri="{FF2B5EF4-FFF2-40B4-BE49-F238E27FC236}">
              <a16:creationId xmlns:a16="http://schemas.microsoft.com/office/drawing/2014/main" xmlns="" id="{BBA7222B-A9ED-475B-821E-B502B7E28333}"/>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725" name="フローチャート: 判断 724">
          <a:extLst>
            <a:ext uri="{FF2B5EF4-FFF2-40B4-BE49-F238E27FC236}">
              <a16:creationId xmlns:a16="http://schemas.microsoft.com/office/drawing/2014/main" xmlns="" id="{A873EDA8-66E9-4A87-B492-E8E2269AA05E}"/>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726" name="フローチャート: 判断 725">
          <a:extLst>
            <a:ext uri="{FF2B5EF4-FFF2-40B4-BE49-F238E27FC236}">
              <a16:creationId xmlns:a16="http://schemas.microsoft.com/office/drawing/2014/main" xmlns="" id="{B3C6AC1C-F945-4BB2-9CAE-8B2EF265CAEE}"/>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727" name="フローチャート: 判断 726">
          <a:extLst>
            <a:ext uri="{FF2B5EF4-FFF2-40B4-BE49-F238E27FC236}">
              <a16:creationId xmlns:a16="http://schemas.microsoft.com/office/drawing/2014/main" xmlns="" id="{4C55CD3C-F89A-49DF-AAF1-8B89F81C449D}"/>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xmlns="" id="{39D40E94-21D5-41AE-B687-E62BB7D0095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xmlns="" id="{529C8191-9DB2-475F-B23D-CB28AFC77C3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xmlns="" id="{CB6BADD2-F62E-4202-98D8-545A740F4C6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xmlns="" id="{861B8F87-3180-4605-A5D6-5399F5453C3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xmlns="" id="{652E6641-F0AB-41D9-B896-1403AE664A4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27051</xdr:rowOff>
    </xdr:from>
    <xdr:to>
      <xdr:col>116</xdr:col>
      <xdr:colOff>114300</xdr:colOff>
      <xdr:row>108</xdr:row>
      <xdr:rowOff>128651</xdr:rowOff>
    </xdr:to>
    <xdr:sp macro="" textlink="">
      <xdr:nvSpPr>
        <xdr:cNvPr id="733" name="楕円 732">
          <a:extLst>
            <a:ext uri="{FF2B5EF4-FFF2-40B4-BE49-F238E27FC236}">
              <a16:creationId xmlns:a16="http://schemas.microsoft.com/office/drawing/2014/main" xmlns="" id="{53B64E78-8B33-4CC6-B3C5-265CD4D93CD4}"/>
            </a:ext>
          </a:extLst>
        </xdr:cNvPr>
        <xdr:cNvSpPr/>
      </xdr:nvSpPr>
      <xdr:spPr>
        <a:xfrm>
          <a:off x="22110700" y="1854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128033</xdr:rowOff>
    </xdr:from>
    <xdr:ext cx="469744" cy="259045"/>
    <xdr:sp macro="" textlink="">
      <xdr:nvSpPr>
        <xdr:cNvPr id="734" name="【庁舎】&#10;一人当たり面積該当値テキスト">
          <a:extLst>
            <a:ext uri="{FF2B5EF4-FFF2-40B4-BE49-F238E27FC236}">
              <a16:creationId xmlns:a16="http://schemas.microsoft.com/office/drawing/2014/main" xmlns="" id="{D95AF4B5-83A1-4EEE-A801-6587A1BECBB0}"/>
            </a:ext>
          </a:extLst>
        </xdr:cNvPr>
        <xdr:cNvSpPr txBox="1"/>
      </xdr:nvSpPr>
      <xdr:spPr>
        <a:xfrm>
          <a:off x="22199600" y="184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28448</xdr:rowOff>
    </xdr:from>
    <xdr:to>
      <xdr:col>112</xdr:col>
      <xdr:colOff>38100</xdr:colOff>
      <xdr:row>108</xdr:row>
      <xdr:rowOff>130048</xdr:rowOff>
    </xdr:to>
    <xdr:sp macro="" textlink="">
      <xdr:nvSpPr>
        <xdr:cNvPr id="735" name="楕円 734">
          <a:extLst>
            <a:ext uri="{FF2B5EF4-FFF2-40B4-BE49-F238E27FC236}">
              <a16:creationId xmlns:a16="http://schemas.microsoft.com/office/drawing/2014/main" xmlns="" id="{99462B27-FB28-42EC-9E11-2D850CFC95F2}"/>
            </a:ext>
          </a:extLst>
        </xdr:cNvPr>
        <xdr:cNvSpPr/>
      </xdr:nvSpPr>
      <xdr:spPr>
        <a:xfrm>
          <a:off x="21272500" y="185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77851</xdr:rowOff>
    </xdr:from>
    <xdr:to>
      <xdr:col>116</xdr:col>
      <xdr:colOff>63500</xdr:colOff>
      <xdr:row>108</xdr:row>
      <xdr:rowOff>79248</xdr:rowOff>
    </xdr:to>
    <xdr:cxnSp macro="">
      <xdr:nvCxnSpPr>
        <xdr:cNvPr id="736" name="直線コネクタ 735">
          <a:extLst>
            <a:ext uri="{FF2B5EF4-FFF2-40B4-BE49-F238E27FC236}">
              <a16:creationId xmlns:a16="http://schemas.microsoft.com/office/drawing/2014/main" xmlns="" id="{DAF3BF72-F202-4B20-A9A0-5A1F8FA6CB5E}"/>
            </a:ext>
          </a:extLst>
        </xdr:cNvPr>
        <xdr:cNvCxnSpPr/>
      </xdr:nvCxnSpPr>
      <xdr:spPr>
        <a:xfrm flipV="1">
          <a:off x="21323300" y="18594451"/>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30607</xdr:rowOff>
    </xdr:from>
    <xdr:to>
      <xdr:col>107</xdr:col>
      <xdr:colOff>101600</xdr:colOff>
      <xdr:row>108</xdr:row>
      <xdr:rowOff>132207</xdr:rowOff>
    </xdr:to>
    <xdr:sp macro="" textlink="">
      <xdr:nvSpPr>
        <xdr:cNvPr id="737" name="楕円 736">
          <a:extLst>
            <a:ext uri="{FF2B5EF4-FFF2-40B4-BE49-F238E27FC236}">
              <a16:creationId xmlns:a16="http://schemas.microsoft.com/office/drawing/2014/main" xmlns="" id="{4EB0DE42-9F77-47D6-B1D5-0FE56054AA7E}"/>
            </a:ext>
          </a:extLst>
        </xdr:cNvPr>
        <xdr:cNvSpPr/>
      </xdr:nvSpPr>
      <xdr:spPr>
        <a:xfrm>
          <a:off x="20383500" y="185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79248</xdr:rowOff>
    </xdr:from>
    <xdr:to>
      <xdr:col>111</xdr:col>
      <xdr:colOff>177800</xdr:colOff>
      <xdr:row>108</xdr:row>
      <xdr:rowOff>81407</xdr:rowOff>
    </xdr:to>
    <xdr:cxnSp macro="">
      <xdr:nvCxnSpPr>
        <xdr:cNvPr id="738" name="直線コネクタ 737">
          <a:extLst>
            <a:ext uri="{FF2B5EF4-FFF2-40B4-BE49-F238E27FC236}">
              <a16:creationId xmlns:a16="http://schemas.microsoft.com/office/drawing/2014/main" xmlns="" id="{257A92D4-FD43-4569-BE89-B2456050B2A7}"/>
            </a:ext>
          </a:extLst>
        </xdr:cNvPr>
        <xdr:cNvCxnSpPr/>
      </xdr:nvCxnSpPr>
      <xdr:spPr>
        <a:xfrm flipV="1">
          <a:off x="20434300" y="18595848"/>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32258</xdr:rowOff>
    </xdr:from>
    <xdr:to>
      <xdr:col>102</xdr:col>
      <xdr:colOff>165100</xdr:colOff>
      <xdr:row>108</xdr:row>
      <xdr:rowOff>133858</xdr:rowOff>
    </xdr:to>
    <xdr:sp macro="" textlink="">
      <xdr:nvSpPr>
        <xdr:cNvPr id="739" name="楕円 738">
          <a:extLst>
            <a:ext uri="{FF2B5EF4-FFF2-40B4-BE49-F238E27FC236}">
              <a16:creationId xmlns:a16="http://schemas.microsoft.com/office/drawing/2014/main" xmlns="" id="{43327BE6-D3E3-4BFB-AD13-B878796F7A11}"/>
            </a:ext>
          </a:extLst>
        </xdr:cNvPr>
        <xdr:cNvSpPr/>
      </xdr:nvSpPr>
      <xdr:spPr>
        <a:xfrm>
          <a:off x="19494500" y="185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81407</xdr:rowOff>
    </xdr:from>
    <xdr:to>
      <xdr:col>107</xdr:col>
      <xdr:colOff>50800</xdr:colOff>
      <xdr:row>108</xdr:row>
      <xdr:rowOff>83058</xdr:rowOff>
    </xdr:to>
    <xdr:cxnSp macro="">
      <xdr:nvCxnSpPr>
        <xdr:cNvPr id="740" name="直線コネクタ 739">
          <a:extLst>
            <a:ext uri="{FF2B5EF4-FFF2-40B4-BE49-F238E27FC236}">
              <a16:creationId xmlns:a16="http://schemas.microsoft.com/office/drawing/2014/main" xmlns="" id="{2498342E-7B35-4A7C-A5E0-C80CE4239CD4}"/>
            </a:ext>
          </a:extLst>
        </xdr:cNvPr>
        <xdr:cNvCxnSpPr/>
      </xdr:nvCxnSpPr>
      <xdr:spPr>
        <a:xfrm flipV="1">
          <a:off x="19545300" y="18598007"/>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34417</xdr:rowOff>
    </xdr:from>
    <xdr:to>
      <xdr:col>98</xdr:col>
      <xdr:colOff>38100</xdr:colOff>
      <xdr:row>108</xdr:row>
      <xdr:rowOff>136017</xdr:rowOff>
    </xdr:to>
    <xdr:sp macro="" textlink="">
      <xdr:nvSpPr>
        <xdr:cNvPr id="741" name="楕円 740">
          <a:extLst>
            <a:ext uri="{FF2B5EF4-FFF2-40B4-BE49-F238E27FC236}">
              <a16:creationId xmlns:a16="http://schemas.microsoft.com/office/drawing/2014/main" xmlns="" id="{95E1D7D9-8B82-41EA-9B1F-76AF98259CEB}"/>
            </a:ext>
          </a:extLst>
        </xdr:cNvPr>
        <xdr:cNvSpPr/>
      </xdr:nvSpPr>
      <xdr:spPr>
        <a:xfrm>
          <a:off x="18605500" y="1855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83058</xdr:rowOff>
    </xdr:from>
    <xdr:to>
      <xdr:col>102</xdr:col>
      <xdr:colOff>114300</xdr:colOff>
      <xdr:row>108</xdr:row>
      <xdr:rowOff>85217</xdr:rowOff>
    </xdr:to>
    <xdr:cxnSp macro="">
      <xdr:nvCxnSpPr>
        <xdr:cNvPr id="742" name="直線コネクタ 741">
          <a:extLst>
            <a:ext uri="{FF2B5EF4-FFF2-40B4-BE49-F238E27FC236}">
              <a16:creationId xmlns:a16="http://schemas.microsoft.com/office/drawing/2014/main" xmlns="" id="{51397E05-F0FD-472E-A8BC-53DA22FB36B1}"/>
            </a:ext>
          </a:extLst>
        </xdr:cNvPr>
        <xdr:cNvCxnSpPr/>
      </xdr:nvCxnSpPr>
      <xdr:spPr>
        <a:xfrm flipV="1">
          <a:off x="18656300" y="18599658"/>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102506</xdr:rowOff>
    </xdr:from>
    <xdr:ext cx="469744" cy="259045"/>
    <xdr:sp macro="" textlink="">
      <xdr:nvSpPr>
        <xdr:cNvPr id="743" name="n_1aveValue【庁舎】&#10;一人当たり面積">
          <a:extLst>
            <a:ext uri="{FF2B5EF4-FFF2-40B4-BE49-F238E27FC236}">
              <a16:creationId xmlns:a16="http://schemas.microsoft.com/office/drawing/2014/main" xmlns="" id="{75926443-34D8-4712-9819-33ACF8909484}"/>
            </a:ext>
          </a:extLst>
        </xdr:cNvPr>
        <xdr:cNvSpPr txBox="1"/>
      </xdr:nvSpPr>
      <xdr:spPr>
        <a:xfrm>
          <a:off x="21075727" y="18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744" name="n_2aveValue【庁舎】&#10;一人当たり面積">
          <a:extLst>
            <a:ext uri="{FF2B5EF4-FFF2-40B4-BE49-F238E27FC236}">
              <a16:creationId xmlns:a16="http://schemas.microsoft.com/office/drawing/2014/main" xmlns="" id="{9228F7C9-5059-4EC9-B377-01812AE28976}"/>
            </a:ext>
          </a:extLst>
        </xdr:cNvPr>
        <xdr:cNvSpPr txBox="1"/>
      </xdr:nvSpPr>
      <xdr:spPr>
        <a:xfrm>
          <a:off x="20199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745" name="n_3aveValue【庁舎】&#10;一人当たり面積">
          <a:extLst>
            <a:ext uri="{FF2B5EF4-FFF2-40B4-BE49-F238E27FC236}">
              <a16:creationId xmlns:a16="http://schemas.microsoft.com/office/drawing/2014/main" xmlns="" id="{A40918DE-D075-4297-9045-6424AF661CE0}"/>
            </a:ext>
          </a:extLst>
        </xdr:cNvPr>
        <xdr:cNvSpPr txBox="1"/>
      </xdr:nvSpPr>
      <xdr:spPr>
        <a:xfrm>
          <a:off x="19310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746" name="n_4aveValue【庁舎】&#10;一人当たり面積">
          <a:extLst>
            <a:ext uri="{FF2B5EF4-FFF2-40B4-BE49-F238E27FC236}">
              <a16:creationId xmlns:a16="http://schemas.microsoft.com/office/drawing/2014/main" xmlns="" id="{667BBCF2-002D-4E83-A636-F11B73FFB22C}"/>
            </a:ext>
          </a:extLst>
        </xdr:cNvPr>
        <xdr:cNvSpPr txBox="1"/>
      </xdr:nvSpPr>
      <xdr:spPr>
        <a:xfrm>
          <a:off x="18421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121175</xdr:rowOff>
    </xdr:from>
    <xdr:ext cx="469744" cy="259045"/>
    <xdr:sp macro="" textlink="">
      <xdr:nvSpPr>
        <xdr:cNvPr id="747" name="n_1mainValue【庁舎】&#10;一人当たり面積">
          <a:extLst>
            <a:ext uri="{FF2B5EF4-FFF2-40B4-BE49-F238E27FC236}">
              <a16:creationId xmlns:a16="http://schemas.microsoft.com/office/drawing/2014/main" xmlns="" id="{23E72D40-B54A-4F83-87C0-86DDBDFD7DF3}"/>
            </a:ext>
          </a:extLst>
        </xdr:cNvPr>
        <xdr:cNvSpPr txBox="1"/>
      </xdr:nvSpPr>
      <xdr:spPr>
        <a:xfrm>
          <a:off x="21075727"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123334</xdr:rowOff>
    </xdr:from>
    <xdr:ext cx="469744" cy="259045"/>
    <xdr:sp macro="" textlink="">
      <xdr:nvSpPr>
        <xdr:cNvPr id="748" name="n_2mainValue【庁舎】&#10;一人当たり面積">
          <a:extLst>
            <a:ext uri="{FF2B5EF4-FFF2-40B4-BE49-F238E27FC236}">
              <a16:creationId xmlns:a16="http://schemas.microsoft.com/office/drawing/2014/main" xmlns="" id="{E518BDAC-54DA-4B1B-BAC1-B83855A31BE9}"/>
            </a:ext>
          </a:extLst>
        </xdr:cNvPr>
        <xdr:cNvSpPr txBox="1"/>
      </xdr:nvSpPr>
      <xdr:spPr>
        <a:xfrm>
          <a:off x="20199427" y="186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124985</xdr:rowOff>
    </xdr:from>
    <xdr:ext cx="469744" cy="259045"/>
    <xdr:sp macro="" textlink="">
      <xdr:nvSpPr>
        <xdr:cNvPr id="749" name="n_3mainValue【庁舎】&#10;一人当たり面積">
          <a:extLst>
            <a:ext uri="{FF2B5EF4-FFF2-40B4-BE49-F238E27FC236}">
              <a16:creationId xmlns:a16="http://schemas.microsoft.com/office/drawing/2014/main" xmlns="" id="{6ABD62CE-101F-4712-9A56-0411D2C97E75}"/>
            </a:ext>
          </a:extLst>
        </xdr:cNvPr>
        <xdr:cNvSpPr txBox="1"/>
      </xdr:nvSpPr>
      <xdr:spPr>
        <a:xfrm>
          <a:off x="19310427"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127144</xdr:rowOff>
    </xdr:from>
    <xdr:ext cx="469744" cy="259045"/>
    <xdr:sp macro="" textlink="">
      <xdr:nvSpPr>
        <xdr:cNvPr id="750" name="n_4mainValue【庁舎】&#10;一人当たり面積">
          <a:extLst>
            <a:ext uri="{FF2B5EF4-FFF2-40B4-BE49-F238E27FC236}">
              <a16:creationId xmlns:a16="http://schemas.microsoft.com/office/drawing/2014/main" xmlns="" id="{44D7FB63-9959-417D-BAC7-FCD89B26651A}"/>
            </a:ext>
          </a:extLst>
        </xdr:cNvPr>
        <xdr:cNvSpPr txBox="1"/>
      </xdr:nvSpPr>
      <xdr:spPr>
        <a:xfrm>
          <a:off x="18421427" y="1864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xmlns="" id="{C93D98EB-7222-4278-BFB0-D686F9B9DBF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xmlns="" id="{D9FB5AB4-DBC9-4E08-9595-986D69ABE29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xmlns="" id="{FF33602C-33FE-48D1-BB8E-D14501696E1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図書館、体育館・プール、福祉施設、消防施設、庁舎において、類似団体と比較して減価償却率が高く、老朽化が進んでいる状況にある。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特に庁舎に関しては</a:t>
          </a:r>
          <a:r>
            <a:rPr kumimoji="1" lang="en-US" altLang="ja-JP" sz="1300">
              <a:latin typeface="ＭＳ Ｐゴシック" panose="020B0600070205080204" pitchFamily="50" charset="-128"/>
              <a:ea typeface="ＭＳ Ｐゴシック" panose="020B0600070205080204" pitchFamily="50" charset="-128"/>
            </a:rPr>
            <a:t>90.1%</a:t>
          </a:r>
          <a:r>
            <a:rPr kumimoji="1" lang="ja-JP" altLang="en-US" sz="1300">
              <a:latin typeface="ＭＳ Ｐゴシック" panose="020B0600070205080204" pitchFamily="50" charset="-128"/>
              <a:ea typeface="ＭＳ Ｐゴシック" panose="020B0600070205080204" pitchFamily="50" charset="-128"/>
            </a:rPr>
            <a:t>となっており、老朽化が進んでいることに加え、浸水区域にあるため、移転に向けて検討を進めている。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3,948
3,925
56.62
4,280,025
3,964,815
279,555
2,160,723
4,008,864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財政力指数は、平成１３年度０．２０から僅かに上昇し、平成１９年度０．２４となっていたが、近年は下降傾向にあり令和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年度０．１</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となっていて、類似団体平均を０．０</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下回っている。これは、人口の減少や、漁業、農業の不振、町内に大きな企業が無いなど財政基盤が弱いためである。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162814</xdr:rowOff>
    </xdr:from>
    <xdr:to>
      <xdr:col>23</xdr:col>
      <xdr:colOff>133350</xdr:colOff>
      <xdr:row>44</xdr:row>
      <xdr:rowOff>1016</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114800" y="753516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162814</xdr:rowOff>
    </xdr:from>
    <xdr:to>
      <xdr:col>19</xdr:col>
      <xdr:colOff>133350</xdr:colOff>
      <xdr:row>43</xdr:row>
      <xdr:rowOff>162814</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3225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162814</xdr:rowOff>
    </xdr:from>
    <xdr:to>
      <xdr:col>15</xdr:col>
      <xdr:colOff>82550</xdr:colOff>
      <xdr:row>43</xdr:row>
      <xdr:rowOff>162814</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336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153162</xdr:rowOff>
    </xdr:from>
    <xdr:to>
      <xdr:col>11</xdr:col>
      <xdr:colOff>31750</xdr:colOff>
      <xdr:row>43</xdr:row>
      <xdr:rowOff>162814</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1447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121666</xdr:rowOff>
    </xdr:from>
    <xdr:to>
      <xdr:col>23</xdr:col>
      <xdr:colOff>184150</xdr:colOff>
      <xdr:row>44</xdr:row>
      <xdr:rowOff>51816</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17543</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738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112014</xdr:rowOff>
    </xdr:from>
    <xdr:to>
      <xdr:col>19</xdr:col>
      <xdr:colOff>184150</xdr:colOff>
      <xdr:row>44</xdr:row>
      <xdr:rowOff>42164</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064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112014</xdr:rowOff>
    </xdr:from>
    <xdr:to>
      <xdr:col>15</xdr:col>
      <xdr:colOff>133350</xdr:colOff>
      <xdr:row>44</xdr:row>
      <xdr:rowOff>42164</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3175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112014</xdr:rowOff>
    </xdr:from>
    <xdr:to>
      <xdr:col>11</xdr:col>
      <xdr:colOff>82550</xdr:colOff>
      <xdr:row>44</xdr:row>
      <xdr:rowOff>42164</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2286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26941</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102362</xdr:rowOff>
    </xdr:from>
    <xdr:to>
      <xdr:col>7</xdr:col>
      <xdr:colOff>31750</xdr:colOff>
      <xdr:row>44</xdr:row>
      <xdr:rowOff>32512</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1397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17289</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経常収支比率は９</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％とここ５年で１０．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％上昇しており、類似団体平均に比べ１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％上回っている。税収の減や、平成２０年度以降大型事業が続いており町債の元金償還の増加などあって、今後も上昇する見込みである。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xmlns=""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xmlns=""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xmlns=""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145288</xdr:rowOff>
    </xdr:from>
    <xdr:to>
      <xdr:col>23</xdr:col>
      <xdr:colOff>133350</xdr:colOff>
      <xdr:row>66</xdr:row>
      <xdr:rowOff>157353</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114800" y="1146098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xmlns=""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xmlns=""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142875</xdr:rowOff>
    </xdr:from>
    <xdr:to>
      <xdr:col>19</xdr:col>
      <xdr:colOff>133350</xdr:colOff>
      <xdr:row>66</xdr:row>
      <xdr:rowOff>157353</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3225800" y="1145857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xmlns=""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77724</xdr:rowOff>
    </xdr:from>
    <xdr:to>
      <xdr:col>15</xdr:col>
      <xdr:colOff>82550</xdr:colOff>
      <xdr:row>66</xdr:row>
      <xdr:rowOff>142875</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2336800" y="11393424"/>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152654</xdr:rowOff>
    </xdr:from>
    <xdr:to>
      <xdr:col>11</xdr:col>
      <xdr:colOff>31750</xdr:colOff>
      <xdr:row>66</xdr:row>
      <xdr:rowOff>77724</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1447800" y="112969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94488</xdr:rowOff>
    </xdr:from>
    <xdr:to>
      <xdr:col>23</xdr:col>
      <xdr:colOff>184150</xdr:colOff>
      <xdr:row>67</xdr:row>
      <xdr:rowOff>24638</xdr:rowOff>
    </xdr:to>
    <xdr:sp macro="" textlink="">
      <xdr:nvSpPr>
        <xdr:cNvPr id="146" name="楕円 145">
          <a:extLst>
            <a:ext uri="{FF2B5EF4-FFF2-40B4-BE49-F238E27FC236}">
              <a16:creationId xmlns:a16="http://schemas.microsoft.com/office/drawing/2014/main" xmlns="" id="{00000000-0008-0000-0300-000092000000}"/>
            </a:ext>
          </a:extLst>
        </xdr:cNvPr>
        <xdr:cNvSpPr/>
      </xdr:nvSpPr>
      <xdr:spPr>
        <a:xfrm>
          <a:off x="49022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66565</xdr:rowOff>
    </xdr:from>
    <xdr:ext cx="762000" cy="259045"/>
    <xdr:sp macro="" textlink="">
      <xdr:nvSpPr>
        <xdr:cNvPr id="147" name="財政構造の弾力性該当値テキスト">
          <a:extLst>
            <a:ext uri="{FF2B5EF4-FFF2-40B4-BE49-F238E27FC236}">
              <a16:creationId xmlns:a16="http://schemas.microsoft.com/office/drawing/2014/main" xmlns="" id="{00000000-0008-0000-0300-000093000000}"/>
            </a:ext>
          </a:extLst>
        </xdr:cNvPr>
        <xdr:cNvSpPr txBox="1"/>
      </xdr:nvSpPr>
      <xdr:spPr>
        <a:xfrm>
          <a:off x="5041900" y="1138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106553</xdr:rowOff>
    </xdr:from>
    <xdr:to>
      <xdr:col>19</xdr:col>
      <xdr:colOff>184150</xdr:colOff>
      <xdr:row>67</xdr:row>
      <xdr:rowOff>36703</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064000" y="114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21480</xdr:rowOff>
    </xdr:from>
    <xdr:ext cx="7366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733800" y="11508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92075</xdr:rowOff>
    </xdr:from>
    <xdr:to>
      <xdr:col>15</xdr:col>
      <xdr:colOff>133350</xdr:colOff>
      <xdr:row>67</xdr:row>
      <xdr:rowOff>22225</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3175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7002</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844800" y="1149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26924</xdr:rowOff>
    </xdr:from>
    <xdr:to>
      <xdr:col>11</xdr:col>
      <xdr:colOff>82550</xdr:colOff>
      <xdr:row>66</xdr:row>
      <xdr:rowOff>128524</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2286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113301</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955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101854</xdr:rowOff>
    </xdr:from>
    <xdr:to>
      <xdr:col>7</xdr:col>
      <xdr:colOff>31750</xdr:colOff>
      <xdr:row>66</xdr:row>
      <xdr:rowOff>32004</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1397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16781</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066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xmlns=""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xmlns=""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人口１人当たり人件費、物件費、維持補修費の合計は、２</a:t>
          </a:r>
          <a:r>
            <a:rPr lang="ja-JP" altLang="en-US" sz="1100" b="0" i="0" baseline="0">
              <a:solidFill>
                <a:schemeClr val="dk1"/>
              </a:solidFill>
              <a:effectLst/>
              <a:latin typeface="+mn-lt"/>
              <a:ea typeface="+mn-ea"/>
              <a:cs typeface="+mn-cs"/>
            </a:rPr>
            <a:t>９０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００３</a:t>
          </a:r>
          <a:r>
            <a:rPr lang="ja-JP" altLang="ja-JP" sz="1100" b="0" i="0" baseline="0">
              <a:solidFill>
                <a:schemeClr val="dk1"/>
              </a:solidFill>
              <a:effectLst/>
              <a:latin typeface="+mn-lt"/>
              <a:ea typeface="+mn-ea"/>
              <a:cs typeface="+mn-cs"/>
            </a:rPr>
            <a:t>円で類似団体平均より２</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３９４</a:t>
          </a:r>
          <a:r>
            <a:rPr lang="ja-JP" altLang="ja-JP" sz="1100" b="0" i="0" baseline="0">
              <a:solidFill>
                <a:schemeClr val="dk1"/>
              </a:solidFill>
              <a:effectLst/>
              <a:latin typeface="+mn-lt"/>
              <a:ea typeface="+mn-ea"/>
              <a:cs typeface="+mn-cs"/>
            </a:rPr>
            <a:t>円下回っているものの、県内市町村平均より１</a:t>
          </a:r>
          <a:r>
            <a:rPr lang="ja-JP" altLang="en-US" sz="1100" b="0" i="0" baseline="0">
              <a:solidFill>
                <a:schemeClr val="dk1"/>
              </a:solidFill>
              <a:effectLst/>
              <a:latin typeface="+mn-lt"/>
              <a:ea typeface="+mn-ea"/>
              <a:cs typeface="+mn-cs"/>
            </a:rPr>
            <a:t>２８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６０７</a:t>
          </a:r>
          <a:r>
            <a:rPr lang="ja-JP" altLang="ja-JP" sz="1100" b="0" i="0" baseline="0">
              <a:solidFill>
                <a:schemeClr val="dk1"/>
              </a:solidFill>
              <a:effectLst/>
              <a:latin typeface="+mn-lt"/>
              <a:ea typeface="+mn-ea"/>
              <a:cs typeface="+mn-cs"/>
            </a:rPr>
            <a:t>円上回っている。人口規模が小さな団体は厳しい面もあるが、今後とも抑制に努める。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xmlns=""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xmlns=""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xmlns=""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xmlns=""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130711</xdr:rowOff>
    </xdr:from>
    <xdr:to>
      <xdr:col>23</xdr:col>
      <xdr:colOff>133350</xdr:colOff>
      <xdr:row>81</xdr:row>
      <xdr:rowOff>133606</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114800" y="14018161"/>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163658</xdr:rowOff>
    </xdr:from>
    <xdr:ext cx="762000" cy="259045"/>
    <xdr:sp macro="" textlink="">
      <xdr:nvSpPr>
        <xdr:cNvPr id="188" name="人件費・物件費等の状況平均値テキスト">
          <a:extLst>
            <a:ext uri="{FF2B5EF4-FFF2-40B4-BE49-F238E27FC236}">
              <a16:creationId xmlns:a16="http://schemas.microsoft.com/office/drawing/2014/main" xmlns="" id="{00000000-0008-0000-0300-0000BC000000}"/>
            </a:ext>
          </a:extLst>
        </xdr:cNvPr>
        <xdr:cNvSpPr txBox="1"/>
      </xdr:nvSpPr>
      <xdr:spPr>
        <a:xfrm>
          <a:off x="5041900" y="14051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xmlns=""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121168</xdr:rowOff>
    </xdr:from>
    <xdr:to>
      <xdr:col>19</xdr:col>
      <xdr:colOff>133350</xdr:colOff>
      <xdr:row>81</xdr:row>
      <xdr:rowOff>130711</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3225800" y="14008618"/>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xmlns=""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99046</xdr:rowOff>
    </xdr:from>
    <xdr:ext cx="736600" cy="259045"/>
    <xdr:sp macro="" textlink="">
      <xdr:nvSpPr>
        <xdr:cNvPr id="192" name="テキスト ボックス 191">
          <a:extLst>
            <a:ext uri="{FF2B5EF4-FFF2-40B4-BE49-F238E27FC236}">
              <a16:creationId xmlns:a16="http://schemas.microsoft.com/office/drawing/2014/main" xmlns="" id="{00000000-0008-0000-0300-0000C0000000}"/>
            </a:ext>
          </a:extLst>
        </xdr:cNvPr>
        <xdr:cNvSpPr txBox="1"/>
      </xdr:nvSpPr>
      <xdr:spPr>
        <a:xfrm>
          <a:off x="3733800" y="141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114871</xdr:rowOff>
    </xdr:from>
    <xdr:to>
      <xdr:col>15</xdr:col>
      <xdr:colOff>82550</xdr:colOff>
      <xdr:row>81</xdr:row>
      <xdr:rowOff>121168</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2336800" y="14002321"/>
          <a:ext cx="8890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xmlns=""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98651</xdr:rowOff>
    </xdr:from>
    <xdr:ext cx="762000" cy="259045"/>
    <xdr:sp macro="" textlink="">
      <xdr:nvSpPr>
        <xdr:cNvPr id="195" name="テキスト ボックス 194">
          <a:extLst>
            <a:ext uri="{FF2B5EF4-FFF2-40B4-BE49-F238E27FC236}">
              <a16:creationId xmlns:a16="http://schemas.microsoft.com/office/drawing/2014/main" xmlns="" id="{00000000-0008-0000-0300-0000C3000000}"/>
            </a:ext>
          </a:extLst>
        </xdr:cNvPr>
        <xdr:cNvSpPr txBox="1"/>
      </xdr:nvSpPr>
      <xdr:spPr>
        <a:xfrm>
          <a:off x="2844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111373</xdr:rowOff>
    </xdr:from>
    <xdr:to>
      <xdr:col>11</xdr:col>
      <xdr:colOff>31750</xdr:colOff>
      <xdr:row>81</xdr:row>
      <xdr:rowOff>114871</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1447800" y="13998823"/>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82806</xdr:rowOff>
    </xdr:from>
    <xdr:to>
      <xdr:col>23</xdr:col>
      <xdr:colOff>184150</xdr:colOff>
      <xdr:row>82</xdr:row>
      <xdr:rowOff>12956</xdr:rowOff>
    </xdr:to>
    <xdr:sp macro="" textlink="">
      <xdr:nvSpPr>
        <xdr:cNvPr id="206" name="楕円 205">
          <a:extLst>
            <a:ext uri="{FF2B5EF4-FFF2-40B4-BE49-F238E27FC236}">
              <a16:creationId xmlns:a16="http://schemas.microsoft.com/office/drawing/2014/main" xmlns="" id="{00000000-0008-0000-0300-0000CE000000}"/>
            </a:ext>
          </a:extLst>
        </xdr:cNvPr>
        <xdr:cNvSpPr/>
      </xdr:nvSpPr>
      <xdr:spPr>
        <a:xfrm>
          <a:off x="4902200" y="139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4083</xdr:rowOff>
    </xdr:from>
    <xdr:ext cx="762000" cy="259045"/>
    <xdr:sp macro="" textlink="">
      <xdr:nvSpPr>
        <xdr:cNvPr id="207" name="人件費・物件費等の状況該当値テキスト">
          <a:extLst>
            <a:ext uri="{FF2B5EF4-FFF2-40B4-BE49-F238E27FC236}">
              <a16:creationId xmlns:a16="http://schemas.microsoft.com/office/drawing/2014/main" xmlns="" id="{00000000-0008-0000-0300-0000CF000000}"/>
            </a:ext>
          </a:extLst>
        </xdr:cNvPr>
        <xdr:cNvSpPr txBox="1"/>
      </xdr:nvSpPr>
      <xdr:spPr>
        <a:xfrm>
          <a:off x="5041900" y="1389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79911</xdr:rowOff>
    </xdr:from>
    <xdr:to>
      <xdr:col>19</xdr:col>
      <xdr:colOff>184150</xdr:colOff>
      <xdr:row>82</xdr:row>
      <xdr:rowOff>10061</xdr:rowOff>
    </xdr:to>
    <xdr:sp macro="" textlink="">
      <xdr:nvSpPr>
        <xdr:cNvPr id="208" name="楕円 207">
          <a:extLst>
            <a:ext uri="{FF2B5EF4-FFF2-40B4-BE49-F238E27FC236}">
              <a16:creationId xmlns:a16="http://schemas.microsoft.com/office/drawing/2014/main" xmlns="" id="{00000000-0008-0000-0300-0000D0000000}"/>
            </a:ext>
          </a:extLst>
        </xdr:cNvPr>
        <xdr:cNvSpPr/>
      </xdr:nvSpPr>
      <xdr:spPr>
        <a:xfrm>
          <a:off x="4064000" y="139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20238</xdr:rowOff>
    </xdr:from>
    <xdr:ext cx="7366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733800" y="13736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70368</xdr:rowOff>
    </xdr:from>
    <xdr:to>
      <xdr:col>15</xdr:col>
      <xdr:colOff>133350</xdr:colOff>
      <xdr:row>82</xdr:row>
      <xdr:rowOff>518</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3175000" y="1395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10695</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844800" y="1372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64071</xdr:rowOff>
    </xdr:from>
    <xdr:to>
      <xdr:col>11</xdr:col>
      <xdr:colOff>82550</xdr:colOff>
      <xdr:row>81</xdr:row>
      <xdr:rowOff>165671</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2286000" y="1395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4398</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955800" y="137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60573</xdr:rowOff>
    </xdr:from>
    <xdr:to>
      <xdr:col>7</xdr:col>
      <xdr:colOff>31750</xdr:colOff>
      <xdr:row>81</xdr:row>
      <xdr:rowOff>162173</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1397000" y="1394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900</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066800" y="1371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xmlns=""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xmlns=""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７年度に職員給の級別に１～８％の削減を実施。平均で６．５％の削減となり、前年ラスパイレス指数より６．５ポイント低下の９１．９となった。平成１８年度～平成２１年度までは、全職員３％の削減としたが、平成２２年度よりカットを取りやめた。平成２４年度は１００を超えているが、これは国の給与カットに伴うものであり、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年度には９</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．８</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に下がっている。ただし類似団体平均より</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上回っており今後も引き続き人件費の抑制に努める。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xmlns=""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xmlns=""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xmlns=""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xmlns=""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xmlns=""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38736</xdr:rowOff>
    </xdr:from>
    <xdr:to>
      <xdr:col>81</xdr:col>
      <xdr:colOff>44450</xdr:colOff>
      <xdr:row>87</xdr:row>
      <xdr:rowOff>38736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6179800" y="14954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a16="http://schemas.microsoft.com/office/drawing/2014/main" xmlns=""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xmlns=""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38736</xdr:rowOff>
    </xdr:from>
    <xdr:to>
      <xdr:col>77</xdr:col>
      <xdr:colOff>44450</xdr:colOff>
      <xdr:row>88</xdr:row>
      <xdr:rowOff>12064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5290800" y="14954886"/>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xmlns=""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165418</xdr:rowOff>
    </xdr:from>
    <xdr:to>
      <xdr:col>72</xdr:col>
      <xdr:colOff>203200</xdr:colOff>
      <xdr:row>88</xdr:row>
      <xdr:rowOff>12064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4401800" y="15081568"/>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xmlns=""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135255</xdr:rowOff>
    </xdr:from>
    <xdr:to>
      <xdr:col>68</xdr:col>
      <xdr:colOff>152400</xdr:colOff>
      <xdr:row>87</xdr:row>
      <xdr:rowOff>165418</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3512800" y="1505140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159386</xdr:rowOff>
    </xdr:from>
    <xdr:to>
      <xdr:col>81</xdr:col>
      <xdr:colOff>95250</xdr:colOff>
      <xdr:row>87</xdr:row>
      <xdr:rowOff>89536</xdr:rowOff>
    </xdr:to>
    <xdr:sp macro="" textlink="">
      <xdr:nvSpPr>
        <xdr:cNvPr id="264" name="楕円 263">
          <a:extLst>
            <a:ext uri="{FF2B5EF4-FFF2-40B4-BE49-F238E27FC236}">
              <a16:creationId xmlns:a16="http://schemas.microsoft.com/office/drawing/2014/main" xmlns="" id="{00000000-0008-0000-0300-000008010000}"/>
            </a:ext>
          </a:extLst>
        </xdr:cNvPr>
        <xdr:cNvSpPr/>
      </xdr:nvSpPr>
      <xdr:spPr>
        <a:xfrm>
          <a:off x="169672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131463</xdr:rowOff>
    </xdr:from>
    <xdr:ext cx="762000" cy="259045"/>
    <xdr:sp macro="" textlink="">
      <xdr:nvSpPr>
        <xdr:cNvPr id="265" name="給与水準   （国との比較）該当値テキスト">
          <a:extLst>
            <a:ext uri="{FF2B5EF4-FFF2-40B4-BE49-F238E27FC236}">
              <a16:creationId xmlns:a16="http://schemas.microsoft.com/office/drawing/2014/main" xmlns="" id="{00000000-0008-0000-0300-000009010000}"/>
            </a:ext>
          </a:extLst>
        </xdr:cNvPr>
        <xdr:cNvSpPr txBox="1"/>
      </xdr:nvSpPr>
      <xdr:spPr>
        <a:xfrm>
          <a:off x="17106900" y="1487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159386</xdr:rowOff>
    </xdr:from>
    <xdr:to>
      <xdr:col>77</xdr:col>
      <xdr:colOff>95250</xdr:colOff>
      <xdr:row>87</xdr:row>
      <xdr:rowOff>89536</xdr:rowOff>
    </xdr:to>
    <xdr:sp macro="" textlink="">
      <xdr:nvSpPr>
        <xdr:cNvPr id="266" name="楕円 265">
          <a:extLst>
            <a:ext uri="{FF2B5EF4-FFF2-40B4-BE49-F238E27FC236}">
              <a16:creationId xmlns:a16="http://schemas.microsoft.com/office/drawing/2014/main" xmlns="" id="{00000000-0008-0000-0300-00000A010000}"/>
            </a:ext>
          </a:extLst>
        </xdr:cNvPr>
        <xdr:cNvSpPr/>
      </xdr:nvSpPr>
      <xdr:spPr>
        <a:xfrm>
          <a:off x="16129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74313</xdr:rowOff>
    </xdr:from>
    <xdr:ext cx="7366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798800" y="1499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132714</xdr:rowOff>
    </xdr:from>
    <xdr:to>
      <xdr:col>73</xdr:col>
      <xdr:colOff>44450</xdr:colOff>
      <xdr:row>88</xdr:row>
      <xdr:rowOff>62864</xdr:rowOff>
    </xdr:to>
    <xdr:sp macro="" textlink="">
      <xdr:nvSpPr>
        <xdr:cNvPr id="268" name="楕円 267">
          <a:extLst>
            <a:ext uri="{FF2B5EF4-FFF2-40B4-BE49-F238E27FC236}">
              <a16:creationId xmlns:a16="http://schemas.microsoft.com/office/drawing/2014/main" xmlns="" id="{00000000-0008-0000-0300-00000C010000}"/>
            </a:ext>
          </a:extLst>
        </xdr:cNvPr>
        <xdr:cNvSpPr/>
      </xdr:nvSpPr>
      <xdr:spPr>
        <a:xfrm>
          <a:off x="15240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47641</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114618</xdr:rowOff>
    </xdr:from>
    <xdr:to>
      <xdr:col>68</xdr:col>
      <xdr:colOff>203200</xdr:colOff>
      <xdr:row>88</xdr:row>
      <xdr:rowOff>44768</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4351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29545</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84455</xdr:rowOff>
    </xdr:from>
    <xdr:to>
      <xdr:col>64</xdr:col>
      <xdr:colOff>152400</xdr:colOff>
      <xdr:row>88</xdr:row>
      <xdr:rowOff>14605</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3462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170832</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xmlns=""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xmlns=""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xmlns=""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xmlns=""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人口１，０００人当たり職員数は１</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００</a:t>
          </a:r>
          <a:r>
            <a:rPr lang="ja-JP" altLang="ja-JP" sz="1100" b="0" i="0" baseline="0">
              <a:solidFill>
                <a:schemeClr val="dk1"/>
              </a:solidFill>
              <a:effectLst/>
              <a:latin typeface="+mn-lt"/>
              <a:ea typeface="+mn-ea"/>
              <a:cs typeface="+mn-cs"/>
            </a:rPr>
            <a:t>人、類似団体平均に比べ</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５６</a:t>
          </a:r>
          <a:r>
            <a:rPr lang="ja-JP" altLang="ja-JP" sz="1100" b="0" i="0" baseline="0">
              <a:solidFill>
                <a:schemeClr val="dk1"/>
              </a:solidFill>
              <a:effectLst/>
              <a:latin typeface="+mn-lt"/>
              <a:ea typeface="+mn-ea"/>
              <a:cs typeface="+mn-cs"/>
            </a:rPr>
            <a:t>人下回っている。今後についてもサービスの低下をまねかない程度に最小限の採用に努める。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xmlns=""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xmlns=""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xmlns=""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xmlns=""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xmlns=""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xmlns=""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20356</xdr:rowOff>
    </xdr:from>
    <xdr:to>
      <xdr:col>81</xdr:col>
      <xdr:colOff>44450</xdr:colOff>
      <xdr:row>59</xdr:row>
      <xdr:rowOff>35983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6179800" y="10135906"/>
          <a:ext cx="8382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a:extLst>
            <a:ext uri="{FF2B5EF4-FFF2-40B4-BE49-F238E27FC236}">
              <a16:creationId xmlns:a16="http://schemas.microsoft.com/office/drawing/2014/main" xmlns="" id="{00000000-0008-0000-0300-000036010000}"/>
            </a:ext>
          </a:extLst>
        </xdr:cNvPr>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xmlns=""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6223</xdr:rowOff>
    </xdr:from>
    <xdr:to>
      <xdr:col>77</xdr:col>
      <xdr:colOff>44450</xdr:colOff>
      <xdr:row>59</xdr:row>
      <xdr:rowOff>20356</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5290800" y="10121773"/>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xmlns=""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170434</xdr:rowOff>
    </xdr:from>
    <xdr:to>
      <xdr:col>72</xdr:col>
      <xdr:colOff>203200</xdr:colOff>
      <xdr:row>59</xdr:row>
      <xdr:rowOff>6223</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4401800" y="1011453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xmlns=""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159633</xdr:rowOff>
    </xdr:from>
    <xdr:to>
      <xdr:col>68</xdr:col>
      <xdr:colOff>152400</xdr:colOff>
      <xdr:row>58</xdr:row>
      <xdr:rowOff>170434</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3512800" y="10103733"/>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xmlns=""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156633</xdr:rowOff>
    </xdr:from>
    <xdr:to>
      <xdr:col>81</xdr:col>
      <xdr:colOff>95250</xdr:colOff>
      <xdr:row>59</xdr:row>
      <xdr:rowOff>86783</xdr:rowOff>
    </xdr:to>
    <xdr:sp macro="" textlink="">
      <xdr:nvSpPr>
        <xdr:cNvPr id="328" name="楕円 327">
          <a:extLst>
            <a:ext uri="{FF2B5EF4-FFF2-40B4-BE49-F238E27FC236}">
              <a16:creationId xmlns:a16="http://schemas.microsoft.com/office/drawing/2014/main" xmlns="" id="{00000000-0008-0000-0300-000048010000}"/>
            </a:ext>
          </a:extLst>
        </xdr:cNvPr>
        <xdr:cNvSpPr/>
      </xdr:nvSpPr>
      <xdr:spPr>
        <a:xfrm>
          <a:off x="169672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77910</xdr:rowOff>
    </xdr:from>
    <xdr:ext cx="762000" cy="259045"/>
    <xdr:sp macro="" textlink="">
      <xdr:nvSpPr>
        <xdr:cNvPr id="329" name="定員管理の状況該当値テキスト">
          <a:extLst>
            <a:ext uri="{FF2B5EF4-FFF2-40B4-BE49-F238E27FC236}">
              <a16:creationId xmlns:a16="http://schemas.microsoft.com/office/drawing/2014/main" xmlns="" id="{00000000-0008-0000-0300-000049010000}"/>
            </a:ext>
          </a:extLst>
        </xdr:cNvPr>
        <xdr:cNvSpPr txBox="1"/>
      </xdr:nvSpPr>
      <xdr:spPr>
        <a:xfrm>
          <a:off x="17106900" y="1002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141006</xdr:rowOff>
    </xdr:from>
    <xdr:to>
      <xdr:col>77</xdr:col>
      <xdr:colOff>95250</xdr:colOff>
      <xdr:row>59</xdr:row>
      <xdr:rowOff>71156</xdr:rowOff>
    </xdr:to>
    <xdr:sp macro="" textlink="">
      <xdr:nvSpPr>
        <xdr:cNvPr id="330" name="楕円 329">
          <a:extLst>
            <a:ext uri="{FF2B5EF4-FFF2-40B4-BE49-F238E27FC236}">
              <a16:creationId xmlns:a16="http://schemas.microsoft.com/office/drawing/2014/main" xmlns="" id="{00000000-0008-0000-0300-00004A010000}"/>
            </a:ext>
          </a:extLst>
        </xdr:cNvPr>
        <xdr:cNvSpPr/>
      </xdr:nvSpPr>
      <xdr:spPr>
        <a:xfrm>
          <a:off x="16129000" y="1008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81333</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985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126873</xdr:rowOff>
    </xdr:from>
    <xdr:to>
      <xdr:col>73</xdr:col>
      <xdr:colOff>44450</xdr:colOff>
      <xdr:row>59</xdr:row>
      <xdr:rowOff>57023</xdr:rowOff>
    </xdr:to>
    <xdr:sp macro="" textlink="">
      <xdr:nvSpPr>
        <xdr:cNvPr id="332" name="楕円 331">
          <a:extLst>
            <a:ext uri="{FF2B5EF4-FFF2-40B4-BE49-F238E27FC236}">
              <a16:creationId xmlns:a16="http://schemas.microsoft.com/office/drawing/2014/main" xmlns="" id="{00000000-0008-0000-0300-00004C010000}"/>
            </a:ext>
          </a:extLst>
        </xdr:cNvPr>
        <xdr:cNvSpPr/>
      </xdr:nvSpPr>
      <xdr:spPr>
        <a:xfrm>
          <a:off x="15240000" y="100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67200</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909800" y="983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119634</xdr:rowOff>
    </xdr:from>
    <xdr:to>
      <xdr:col>68</xdr:col>
      <xdr:colOff>203200</xdr:colOff>
      <xdr:row>59</xdr:row>
      <xdr:rowOff>49784</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4351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59961</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108833</xdr:rowOff>
    </xdr:from>
    <xdr:to>
      <xdr:col>64</xdr:col>
      <xdr:colOff>152400</xdr:colOff>
      <xdr:row>59</xdr:row>
      <xdr:rowOff>38983</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3462000" y="1005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49160</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982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xmlns=""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xmlns=""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実質公債費比率については、８．</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と類似団体平均より</a:t>
          </a:r>
          <a:r>
            <a:rPr lang="ja-JP" altLang="en-US" sz="1100" b="0" i="0" baseline="0">
              <a:solidFill>
                <a:schemeClr val="dk1"/>
              </a:solidFill>
              <a:effectLst/>
              <a:latin typeface="+mn-lt"/>
              <a:ea typeface="+mn-ea"/>
              <a:cs typeface="+mn-cs"/>
            </a:rPr>
            <a:t>０．８</a:t>
          </a:r>
          <a:r>
            <a:rPr lang="ja-JP" altLang="ja-JP" sz="1100" b="0" i="0" baseline="0">
              <a:solidFill>
                <a:schemeClr val="dk1"/>
              </a:solidFill>
              <a:effectLst/>
              <a:latin typeface="+mn-lt"/>
              <a:ea typeface="+mn-ea"/>
              <a:cs typeface="+mn-cs"/>
            </a:rPr>
            <a:t>上回っている。平成１１年度に行った高利率の町債の繰上償還により、公債費比率、起債制限比率とも年々数値が下降してきたが、ここ数年大型事業が続き公債費が増加したことに伴い、年々悪化してきている。また庁舎移転など今後とも大型事業が計画されており、数値の上昇が見込まれている。今後事業の実施にあたっては、過疎債等の有利な起債を中心に緊急度の高い事業を選択して行い、引き続き適正な数値に抑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xmlns=""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xmlns=""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xmlns=""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xmlns=""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138938</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6179800" y="71490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a:extLst>
            <a:ext uri="{FF2B5EF4-FFF2-40B4-BE49-F238E27FC236}">
              <a16:creationId xmlns:a16="http://schemas.microsoft.com/office/drawing/2014/main" xmlns="" id="{00000000-0008-0000-0300-000071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xmlns=""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95504</xdr:rowOff>
    </xdr:from>
    <xdr:to>
      <xdr:col>77</xdr:col>
      <xdr:colOff>44450</xdr:colOff>
      <xdr:row>41</xdr:row>
      <xdr:rowOff>119634</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5290800" y="71249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xmlns=""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56896</xdr:rowOff>
    </xdr:from>
    <xdr:to>
      <xdr:col>72</xdr:col>
      <xdr:colOff>203200</xdr:colOff>
      <xdr:row>41</xdr:row>
      <xdr:rowOff>95504</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4401800" y="70863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xmlns=""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56896</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3512800" y="705739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xmlns=""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xmlns=""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87" name="楕円 386">
          <a:extLst>
            <a:ext uri="{FF2B5EF4-FFF2-40B4-BE49-F238E27FC236}">
              <a16:creationId xmlns:a16="http://schemas.microsoft.com/office/drawing/2014/main" xmlns="" id="{00000000-0008-0000-0300-000083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88" name="公債費負担の状況該当値テキスト">
          <a:extLst>
            <a:ext uri="{FF2B5EF4-FFF2-40B4-BE49-F238E27FC236}">
              <a16:creationId xmlns:a16="http://schemas.microsoft.com/office/drawing/2014/main" xmlns="" id="{00000000-0008-0000-0300-000084010000}"/>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389" name="楕円 388">
          <a:extLst>
            <a:ext uri="{FF2B5EF4-FFF2-40B4-BE49-F238E27FC236}">
              <a16:creationId xmlns:a16="http://schemas.microsoft.com/office/drawing/2014/main" xmlns="" id="{00000000-0008-0000-0300-000085010000}"/>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44704</xdr:rowOff>
    </xdr:from>
    <xdr:to>
      <xdr:col>73</xdr:col>
      <xdr:colOff>44450</xdr:colOff>
      <xdr:row>41</xdr:row>
      <xdr:rowOff>146304</xdr:rowOff>
    </xdr:to>
    <xdr:sp macro="" textlink="">
      <xdr:nvSpPr>
        <xdr:cNvPr id="391" name="楕円 390">
          <a:extLst>
            <a:ext uri="{FF2B5EF4-FFF2-40B4-BE49-F238E27FC236}">
              <a16:creationId xmlns:a16="http://schemas.microsoft.com/office/drawing/2014/main" xmlns="" id="{00000000-0008-0000-0300-000087010000}"/>
            </a:ext>
          </a:extLst>
        </xdr:cNvPr>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6096</xdr:rowOff>
    </xdr:from>
    <xdr:to>
      <xdr:col>68</xdr:col>
      <xdr:colOff>203200</xdr:colOff>
      <xdr:row>41</xdr:row>
      <xdr:rowOff>107696</xdr:rowOff>
    </xdr:to>
    <xdr:sp macro="" textlink="">
      <xdr:nvSpPr>
        <xdr:cNvPr id="393" name="楕円 392">
          <a:extLst>
            <a:ext uri="{FF2B5EF4-FFF2-40B4-BE49-F238E27FC236}">
              <a16:creationId xmlns:a16="http://schemas.microsoft.com/office/drawing/2014/main" xmlns="" id="{00000000-0008-0000-0300-000089010000}"/>
            </a:ext>
          </a:extLst>
        </xdr:cNvPr>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xmlns=""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xmlns=""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xmlns=""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xmlns=""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については、平成１９年度８３．２から平成２３年度４９．９と減少していたが、町債の増加に伴って、平成２６年度７７．６と悪化した。それ以降徐々には減少してきているが、類似団体は０．０となっており、大変厳しい状況にある。これは、他団体と比べ、基金が少ないことが要因と思われる。今後についても庁舎移転など、大型事業が計画されており、さらに上昇が見込まれる。このため、今まで以上に事業を選択し、起債を抑える必要がある。</a:t>
          </a:r>
          <a:r>
            <a:rPr lang="en-US" altLang="ja-JP" sz="1100" b="0" i="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xmlns=""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xmlns=""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xmlns=""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xmlns=""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xmlns=""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xmlns=""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165463</xdr:rowOff>
    </xdr:from>
    <xdr:to>
      <xdr:col>81</xdr:col>
      <xdr:colOff>44450</xdr:colOff>
      <xdr:row>17</xdr:row>
      <xdr:rowOff>23646</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flipV="1">
          <a:off x="16179800" y="2737213"/>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a:extLst>
            <a:ext uri="{FF2B5EF4-FFF2-40B4-BE49-F238E27FC236}">
              <a16:creationId xmlns:a16="http://schemas.microsoft.com/office/drawing/2014/main" xmlns="" id="{00000000-0008-0000-0300-0000B1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a:extLst>
            <a:ext uri="{FF2B5EF4-FFF2-40B4-BE49-F238E27FC236}">
              <a16:creationId xmlns:a16="http://schemas.microsoft.com/office/drawing/2014/main" xmlns="" id="{00000000-0008-0000-0300-0000B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23646</xdr:rowOff>
    </xdr:from>
    <xdr:to>
      <xdr:col>77</xdr:col>
      <xdr:colOff>44450</xdr:colOff>
      <xdr:row>17</xdr:row>
      <xdr:rowOff>122464</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flipV="1">
          <a:off x="15290800" y="2938296"/>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xmlns=""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122464</xdr:rowOff>
    </xdr:from>
    <xdr:to>
      <xdr:col>72</xdr:col>
      <xdr:colOff>203200</xdr:colOff>
      <xdr:row>17</xdr:row>
      <xdr:rowOff>136253</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4401800" y="303711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39" name="フローチャート: 判断 438">
          <a:extLst>
            <a:ext uri="{FF2B5EF4-FFF2-40B4-BE49-F238E27FC236}">
              <a16:creationId xmlns:a16="http://schemas.microsoft.com/office/drawing/2014/main" xmlns=""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136253</xdr:rowOff>
    </xdr:from>
    <xdr:to>
      <xdr:col>68</xdr:col>
      <xdr:colOff>152400</xdr:colOff>
      <xdr:row>18</xdr:row>
      <xdr:rowOff>60174</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3512800" y="3050903"/>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114663</xdr:rowOff>
    </xdr:from>
    <xdr:to>
      <xdr:col>81</xdr:col>
      <xdr:colOff>95250</xdr:colOff>
      <xdr:row>16</xdr:row>
      <xdr:rowOff>44813</xdr:rowOff>
    </xdr:to>
    <xdr:sp macro="" textlink="">
      <xdr:nvSpPr>
        <xdr:cNvPr id="451" name="楕円 450">
          <a:extLst>
            <a:ext uri="{FF2B5EF4-FFF2-40B4-BE49-F238E27FC236}">
              <a16:creationId xmlns:a16="http://schemas.microsoft.com/office/drawing/2014/main" xmlns="" id="{00000000-0008-0000-0300-0000C3010000}"/>
            </a:ext>
          </a:extLst>
        </xdr:cNvPr>
        <xdr:cNvSpPr/>
      </xdr:nvSpPr>
      <xdr:spPr>
        <a:xfrm>
          <a:off x="169672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86740</xdr:rowOff>
    </xdr:from>
    <xdr:ext cx="762000" cy="259045"/>
    <xdr:sp macro="" textlink="">
      <xdr:nvSpPr>
        <xdr:cNvPr id="452" name="将来負担の状況該当値テキスト">
          <a:extLst>
            <a:ext uri="{FF2B5EF4-FFF2-40B4-BE49-F238E27FC236}">
              <a16:creationId xmlns:a16="http://schemas.microsoft.com/office/drawing/2014/main" xmlns="" id="{00000000-0008-0000-0300-0000C4010000}"/>
            </a:ext>
          </a:extLst>
        </xdr:cNvPr>
        <xdr:cNvSpPr txBox="1"/>
      </xdr:nvSpPr>
      <xdr:spPr>
        <a:xfrm>
          <a:off x="17106900" y="265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144296</xdr:rowOff>
    </xdr:from>
    <xdr:to>
      <xdr:col>77</xdr:col>
      <xdr:colOff>95250</xdr:colOff>
      <xdr:row>17</xdr:row>
      <xdr:rowOff>74446</xdr:rowOff>
    </xdr:to>
    <xdr:sp macro="" textlink="">
      <xdr:nvSpPr>
        <xdr:cNvPr id="453" name="楕円 452">
          <a:extLst>
            <a:ext uri="{FF2B5EF4-FFF2-40B4-BE49-F238E27FC236}">
              <a16:creationId xmlns:a16="http://schemas.microsoft.com/office/drawing/2014/main" xmlns="" id="{00000000-0008-0000-0300-0000C5010000}"/>
            </a:ext>
          </a:extLst>
        </xdr:cNvPr>
        <xdr:cNvSpPr/>
      </xdr:nvSpPr>
      <xdr:spPr>
        <a:xfrm>
          <a:off x="16129000" y="28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59223</xdr:rowOff>
    </xdr:from>
    <xdr:ext cx="7366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798800" y="297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71664</xdr:rowOff>
    </xdr:from>
    <xdr:to>
      <xdr:col>73</xdr:col>
      <xdr:colOff>44450</xdr:colOff>
      <xdr:row>18</xdr:row>
      <xdr:rowOff>1814</xdr:rowOff>
    </xdr:to>
    <xdr:sp macro="" textlink="">
      <xdr:nvSpPr>
        <xdr:cNvPr id="455" name="楕円 454">
          <a:extLst>
            <a:ext uri="{FF2B5EF4-FFF2-40B4-BE49-F238E27FC236}">
              <a16:creationId xmlns:a16="http://schemas.microsoft.com/office/drawing/2014/main" xmlns="" id="{00000000-0008-0000-0300-0000C7010000}"/>
            </a:ext>
          </a:extLst>
        </xdr:cNvPr>
        <xdr:cNvSpPr/>
      </xdr:nvSpPr>
      <xdr:spPr>
        <a:xfrm>
          <a:off x="15240000" y="29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158041</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307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85453</xdr:rowOff>
    </xdr:from>
    <xdr:to>
      <xdr:col>68</xdr:col>
      <xdr:colOff>203200</xdr:colOff>
      <xdr:row>18</xdr:row>
      <xdr:rowOff>15603</xdr:rowOff>
    </xdr:to>
    <xdr:sp macro="" textlink="">
      <xdr:nvSpPr>
        <xdr:cNvPr id="457" name="楕円 456">
          <a:extLst>
            <a:ext uri="{FF2B5EF4-FFF2-40B4-BE49-F238E27FC236}">
              <a16:creationId xmlns:a16="http://schemas.microsoft.com/office/drawing/2014/main" xmlns="" id="{00000000-0008-0000-0300-0000C9010000}"/>
            </a:ext>
          </a:extLst>
        </xdr:cNvPr>
        <xdr:cNvSpPr/>
      </xdr:nvSpPr>
      <xdr:spPr>
        <a:xfrm>
          <a:off x="14351000" y="3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380</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020800" y="30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9374</xdr:rowOff>
    </xdr:from>
    <xdr:to>
      <xdr:col>64</xdr:col>
      <xdr:colOff>152400</xdr:colOff>
      <xdr:row>18</xdr:row>
      <xdr:rowOff>110974</xdr:rowOff>
    </xdr:to>
    <xdr:sp macro="" textlink="">
      <xdr:nvSpPr>
        <xdr:cNvPr id="459" name="楕円 458">
          <a:extLst>
            <a:ext uri="{FF2B5EF4-FFF2-40B4-BE49-F238E27FC236}">
              <a16:creationId xmlns:a16="http://schemas.microsoft.com/office/drawing/2014/main" xmlns="" id="{00000000-0008-0000-0300-0000CB010000}"/>
            </a:ext>
          </a:extLst>
        </xdr:cNvPr>
        <xdr:cNvSpPr/>
      </xdr:nvSpPr>
      <xdr:spPr>
        <a:xfrm>
          <a:off x="13462000" y="30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95751</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131800" y="318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3,948
3,925
56.62
4,280,025
3,964,815
279,555
2,160,723
4,008,864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集中改革プランに基づき新規採用の抑制を行っており平成１７年度の９３人から令和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年度は７</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人となっており１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人減となっている。ただし、経常収支比率は２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と類似団体と比較して</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高くなっている状況であり今後も人件費抑制に努める。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9434</xdr:rowOff>
    </xdr:from>
    <xdr:to>
      <xdr:col>24</xdr:col>
      <xdr:colOff>25400</xdr:colOff>
      <xdr:row>36</xdr:row>
      <xdr:rowOff>38826</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a:off x="3987800" y="618163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171087</xdr:rowOff>
    </xdr:from>
    <xdr:to>
      <xdr:col>19</xdr:col>
      <xdr:colOff>187325</xdr:colOff>
      <xdr:row>36</xdr:row>
      <xdr:rowOff>9434</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a:off x="3098800" y="61718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144961</xdr:rowOff>
    </xdr:from>
    <xdr:to>
      <xdr:col>15</xdr:col>
      <xdr:colOff>98425</xdr:colOff>
      <xdr:row>35</xdr:row>
      <xdr:rowOff>171087</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a:off x="2209800" y="614571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112304</xdr:rowOff>
    </xdr:from>
    <xdr:to>
      <xdr:col>11</xdr:col>
      <xdr:colOff>9525</xdr:colOff>
      <xdr:row>35</xdr:row>
      <xdr:rowOff>144961</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a:off x="1320800" y="61130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159476</xdr:rowOff>
    </xdr:from>
    <xdr:to>
      <xdr:col>24</xdr:col>
      <xdr:colOff>76200</xdr:colOff>
      <xdr:row>36</xdr:row>
      <xdr:rowOff>89626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131553</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613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130084</xdr:rowOff>
    </xdr:from>
    <xdr:to>
      <xdr:col>20</xdr:col>
      <xdr:colOff>38100</xdr:colOff>
      <xdr:row>36</xdr:row>
      <xdr:rowOff>60234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61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45011</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6217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120287</xdr:rowOff>
    </xdr:from>
    <xdr:to>
      <xdr:col>15</xdr:col>
      <xdr:colOff>149225</xdr:colOff>
      <xdr:row>36</xdr:row>
      <xdr:rowOff>50437</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35214</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94161</xdr:rowOff>
    </xdr:from>
    <xdr:to>
      <xdr:col>11</xdr:col>
      <xdr:colOff>60325</xdr:colOff>
      <xdr:row>36</xdr:row>
      <xdr:rowOff>24311</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9088</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618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61504</xdr:rowOff>
    </xdr:from>
    <xdr:to>
      <xdr:col>6</xdr:col>
      <xdr:colOff>171450</xdr:colOff>
      <xdr:row>35</xdr:row>
      <xdr:rowOff>163104</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147881</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6148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７年度から集中改革プランや行政改革委員会からの答申に基づき旅費規程の見直しなど経常経費の削減に取り組んできた。結果、類似団体や県の平均よりも下回っている現状である。ただし近年さまざまな計画の必要性や、システム関係の経費の増加に伴い、上昇傾向にある。今後引き続き経費の削減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xmlns=""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xmlns=""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xmlns=""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16</xdr:row>
      <xdr:rowOff>145288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5671800" y="28336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xmlns=""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145288</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4782800" y="2870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16</xdr:row>
      <xdr:rowOff>127000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893800" y="2856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113284</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004800" y="2810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39624</xdr:rowOff>
    </xdr:from>
    <xdr:to>
      <xdr:col>82</xdr:col>
      <xdr:colOff>158750</xdr:colOff>
      <xdr:row>16</xdr:row>
      <xdr:rowOff>141224</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56151</xdr:rowOff>
    </xdr:from>
    <xdr:ext cx="762000" cy="259045"/>
    <xdr:sp macro="" textlink="">
      <xdr:nvSpPr>
        <xdr:cNvPr id="146" name="物件費該当値テキスト">
          <a:extLst>
            <a:ext uri="{FF2B5EF4-FFF2-40B4-BE49-F238E27FC236}">
              <a16:creationId xmlns:a16="http://schemas.microsoft.com/office/drawing/2014/main" xmlns="" id="{00000000-0008-0000-0400-000092000000}"/>
            </a:ext>
          </a:extLst>
        </xdr:cNvPr>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94488</xdr:rowOff>
    </xdr:from>
    <xdr:to>
      <xdr:col>78</xdr:col>
      <xdr:colOff>120650</xdr:colOff>
      <xdr:row>17</xdr:row>
      <xdr:rowOff>24638</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5621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34815</xdr:rowOff>
    </xdr:from>
    <xdr:ext cx="7366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3" name="楕円 152">
          <a:extLst>
            <a:ext uri="{FF2B5EF4-FFF2-40B4-BE49-F238E27FC236}">
              <a16:creationId xmlns:a16="http://schemas.microsoft.com/office/drawing/2014/main" xmlns="" id="{00000000-0008-0000-0400-000099000000}"/>
            </a:ext>
          </a:extLst>
        </xdr:cNvPr>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扶助費については、類似団体より０．</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上回っているが、高齢化の影響が大きいと考えられる。今後についても高齢化が進むと考えられ、扶助費は上昇傾向にある。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50800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785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69850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3098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69850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69850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その他に係る経常収支比率は類似団体と比べると</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上回っている。高齢化が進むなか、国民健康保険会計や後期高齢者医療会計、介護保険会計では歳出が拡大傾向にあり、それに伴い繰出金が多額となってきているのが要因と考えられる。今後は保険料の適正化を図るなど、普通会計の負担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149860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5671800" y="10025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8890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4782800" y="1009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59</xdr:row>
      <xdr:rowOff>8890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893800" y="10017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58</xdr:row>
      <xdr:rowOff>81280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004800" y="1001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129540</xdr:rowOff>
    </xdr:from>
    <xdr:to>
      <xdr:col>74</xdr:col>
      <xdr:colOff>31750</xdr:colOff>
      <xdr:row>59</xdr:row>
      <xdr:rowOff>59690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44467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補助費等については、類似団体と比べ</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上回っている。町単独補助金の見直しなど、今後も引き続き抑制に努めている。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30988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5671800" y="65232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8128</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4782800" y="6495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37</xdr:row>
      <xdr:rowOff>152146</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3893800" y="6482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138430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3004800" y="64272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公債費については、類似団体と比べると</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上回っている。平成１１年度に行った高利率の町債の繰上償還により、公債費比率、起債制限比率とも年々数値が下降してきたが、近年大型事業が続いたため、今後も徐々に数値の上昇が見込まれている。事業の実施にあたっては、過疎債等の有利な起債を中心に緊急度の高い事業を選択して行い、適正な数値に抑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xmlns=""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xmlns=""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xmlns=""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xdr:rowOff>
    </xdr:from>
    <xdr:to>
      <xdr:col>24</xdr:col>
      <xdr:colOff>25400</xdr:colOff>
      <xdr:row>78</xdr:row>
      <xdr:rowOff>16511</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987800" y="133743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xmlns=""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xdr:rowOff>
    </xdr:from>
    <xdr:to>
      <xdr:col>19</xdr:col>
      <xdr:colOff>187325</xdr:colOff>
      <xdr:row>78</xdr:row>
      <xdr:rowOff>8889</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3098800" y="133743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8889</xdr:rowOff>
    </xdr:from>
    <xdr:to>
      <xdr:col>15</xdr:col>
      <xdr:colOff>98425</xdr:colOff>
      <xdr:row>78</xdr:row>
      <xdr:rowOff>12700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2209800" y="133819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149861</xdr:rowOff>
    </xdr:from>
    <xdr:to>
      <xdr:col>11</xdr:col>
      <xdr:colOff>9525</xdr:colOff>
      <xdr:row>78</xdr:row>
      <xdr:rowOff>12700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1320800" y="13351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111777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828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137161</xdr:rowOff>
    </xdr:from>
    <xdr:to>
      <xdr:col>24</xdr:col>
      <xdr:colOff>76200</xdr:colOff>
      <xdr:row>78</xdr:row>
      <xdr:rowOff>67311</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47752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109238</xdr:rowOff>
    </xdr:from>
    <xdr:ext cx="762000" cy="259045"/>
    <xdr:sp macro="" textlink="">
      <xdr:nvSpPr>
        <xdr:cNvPr id="384" name="公債費該当値テキスト">
          <a:extLst>
            <a:ext uri="{FF2B5EF4-FFF2-40B4-BE49-F238E27FC236}">
              <a16:creationId xmlns:a16="http://schemas.microsoft.com/office/drawing/2014/main" xmlns="" id="{00000000-0008-0000-0400-000080010000}"/>
            </a:ext>
          </a:extLst>
        </xdr:cNvPr>
        <xdr:cNvSpPr txBox="1"/>
      </xdr:nvSpPr>
      <xdr:spPr>
        <a:xfrm>
          <a:off x="49149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121920</xdr:rowOff>
    </xdr:from>
    <xdr:to>
      <xdr:col>20</xdr:col>
      <xdr:colOff>38100</xdr:colOff>
      <xdr:row>78</xdr:row>
      <xdr:rowOff>52070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937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36847</xdr:rowOff>
    </xdr:from>
    <xdr:ext cx="7366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606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129539</xdr:rowOff>
    </xdr:from>
    <xdr:to>
      <xdr:col>15</xdr:col>
      <xdr:colOff>149225</xdr:colOff>
      <xdr:row>78</xdr:row>
      <xdr:rowOff>59689</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048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44466</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717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99061</xdr:rowOff>
    </xdr:from>
    <xdr:to>
      <xdr:col>6</xdr:col>
      <xdr:colOff>171450</xdr:colOff>
      <xdr:row>78</xdr:row>
      <xdr:rowOff>29211</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1270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13988</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類似団体と比べ８．</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上回っている。今後とも経常経費の削減に努める。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xmlns=""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xmlns=""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xmlns=""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xdr:rowOff>
    </xdr:from>
    <xdr:to>
      <xdr:col>82</xdr:col>
      <xdr:colOff>107950</xdr:colOff>
      <xdr:row>78</xdr:row>
      <xdr:rowOff>21844</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5671800" y="1337437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xmlns=""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21844</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4782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78</xdr:row>
      <xdr:rowOff>3556</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893800" y="133126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40132</xdr:rowOff>
    </xdr:from>
    <xdr:to>
      <xdr:col>69</xdr:col>
      <xdr:colOff>92075</xdr:colOff>
      <xdr:row>77</xdr:row>
      <xdr:rowOff>110998</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004800" y="1324178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93997</xdr:rowOff>
    </xdr:from>
    <xdr:ext cx="762000" cy="259045"/>
    <xdr:sp macro="" textlink="">
      <xdr:nvSpPr>
        <xdr:cNvPr id="443" name="公債費以外該当値テキスト">
          <a:extLst>
            <a:ext uri="{FF2B5EF4-FFF2-40B4-BE49-F238E27FC236}">
              <a16:creationId xmlns:a16="http://schemas.microsoft.com/office/drawing/2014/main" xmlns="" id="{00000000-0008-0000-0400-0000BB010000}"/>
            </a:ext>
          </a:extLst>
        </xdr:cNvPr>
        <xdr:cNvSpPr txBox="1"/>
      </xdr:nvSpPr>
      <xdr:spPr>
        <a:xfrm>
          <a:off x="16598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146575</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160782</xdr:rowOff>
    </xdr:from>
    <xdr:to>
      <xdr:col>65</xdr:col>
      <xdr:colOff>53975</xdr:colOff>
      <xdr:row>77</xdr:row>
      <xdr:rowOff>90932</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2954000" y="131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75709</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327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xmlns=""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xmlns=""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xmlns=""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xmlns=""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141947</xdr:rowOff>
    </xdr:from>
    <xdr:to>
      <xdr:col>29</xdr:col>
      <xdr:colOff>127000</xdr:colOff>
      <xdr:row>18</xdr:row>
      <xdr:rowOff>158301</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5003800" y="3275672"/>
          <a:ext cx="647700" cy="16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a:extLst>
            <a:ext uri="{FF2B5EF4-FFF2-40B4-BE49-F238E27FC236}">
              <a16:creationId xmlns:a16="http://schemas.microsoft.com/office/drawing/2014/main" xmlns="" id="{00000000-0008-0000-0500-000034000000}"/>
            </a:ext>
          </a:extLst>
        </xdr:cNvPr>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158301</xdr:rowOff>
    </xdr:from>
    <xdr:to>
      <xdr:col>26</xdr:col>
      <xdr:colOff>50800</xdr:colOff>
      <xdr:row>18</xdr:row>
      <xdr:rowOff>160044</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4305300" y="3292026"/>
          <a:ext cx="698500" cy="1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160044</xdr:rowOff>
    </xdr:from>
    <xdr:to>
      <xdr:col>22</xdr:col>
      <xdr:colOff>114300</xdr:colOff>
      <xdr:row>19</xdr:row>
      <xdr:rowOff>4623</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3606800" y="3293769"/>
          <a:ext cx="698500" cy="16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4623</xdr:rowOff>
    </xdr:from>
    <xdr:to>
      <xdr:col>18</xdr:col>
      <xdr:colOff>177800</xdr:colOff>
      <xdr:row>19</xdr:row>
      <xdr:rowOff>20728</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flipV="1">
          <a:off x="2908300" y="3309798"/>
          <a:ext cx="698500" cy="16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xmlns=""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91147</xdr:rowOff>
    </xdr:from>
    <xdr:to>
      <xdr:col>29</xdr:col>
      <xdr:colOff>177800</xdr:colOff>
      <xdr:row>19</xdr:row>
      <xdr:rowOff>21296</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5600700" y="322487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63224</xdr:rowOff>
    </xdr:from>
    <xdr:ext cx="762000" cy="259045"/>
    <xdr:sp macro="" textlink="">
      <xdr:nvSpPr>
        <xdr:cNvPr id="71" name="人口1人当たり決算額の推移該当値テキスト130">
          <a:extLst>
            <a:ext uri="{FF2B5EF4-FFF2-40B4-BE49-F238E27FC236}">
              <a16:creationId xmlns:a16="http://schemas.microsoft.com/office/drawing/2014/main" xmlns="" id="{00000000-0008-0000-0500-000047000000}"/>
            </a:ext>
          </a:extLst>
        </xdr:cNvPr>
        <xdr:cNvSpPr txBox="1"/>
      </xdr:nvSpPr>
      <xdr:spPr>
        <a:xfrm>
          <a:off x="5740400" y="31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107501</xdr:rowOff>
    </xdr:from>
    <xdr:to>
      <xdr:col>26</xdr:col>
      <xdr:colOff>101600</xdr:colOff>
      <xdr:row>19</xdr:row>
      <xdr:rowOff>37651</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953000" y="3241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22428</xdr:rowOff>
    </xdr:from>
    <xdr:ext cx="7366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4622800" y="332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109244</xdr:rowOff>
    </xdr:from>
    <xdr:to>
      <xdr:col>22</xdr:col>
      <xdr:colOff>165100</xdr:colOff>
      <xdr:row>19</xdr:row>
      <xdr:rowOff>39394</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4254500" y="3242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24171</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924300" y="332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125273</xdr:rowOff>
    </xdr:from>
    <xdr:to>
      <xdr:col>19</xdr:col>
      <xdr:colOff>38100</xdr:colOff>
      <xdr:row>19</xdr:row>
      <xdr:rowOff>55423</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3556000" y="325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40200</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3225800" y="334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141378</xdr:rowOff>
    </xdr:from>
    <xdr:to>
      <xdr:col>15</xdr:col>
      <xdr:colOff>101600</xdr:colOff>
      <xdr:row>19</xdr:row>
      <xdr:rowOff>71528</xdr:rowOff>
    </xdr:to>
    <xdr:sp macro="" textlink="">
      <xdr:nvSpPr>
        <xdr:cNvPr id="78" name="楕円 77">
          <a:extLst>
            <a:ext uri="{FF2B5EF4-FFF2-40B4-BE49-F238E27FC236}">
              <a16:creationId xmlns:a16="http://schemas.microsoft.com/office/drawing/2014/main" xmlns="" id="{00000000-0008-0000-0500-00004E000000}"/>
            </a:ext>
          </a:extLst>
        </xdr:cNvPr>
        <xdr:cNvSpPr/>
      </xdr:nvSpPr>
      <xdr:spPr bwMode="auto">
        <a:xfrm>
          <a:off x="2857500" y="327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56305</xdr:rowOff>
    </xdr:from>
    <xdr:ext cx="762000" cy="259045"/>
    <xdr:sp macro="" textlink="">
      <xdr:nvSpPr>
        <xdr:cNvPr id="79" name="テキスト ボックス 78">
          <a:extLst>
            <a:ext uri="{FF2B5EF4-FFF2-40B4-BE49-F238E27FC236}">
              <a16:creationId xmlns:a16="http://schemas.microsoft.com/office/drawing/2014/main" xmlns="" id="{00000000-0008-0000-0500-00004F000000}"/>
            </a:ext>
          </a:extLst>
        </xdr:cNvPr>
        <xdr:cNvSpPr txBox="1"/>
      </xdr:nvSpPr>
      <xdr:spPr>
        <a:xfrm>
          <a:off x="2527300" y="336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xmlns=""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xmlns=""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xmlns=""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xmlns=""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168034</xdr:rowOff>
    </xdr:from>
    <xdr:to>
      <xdr:col>29</xdr:col>
      <xdr:colOff>127000</xdr:colOff>
      <xdr:row>37</xdr:row>
      <xdr:rowOff>28348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003800" y="7121284"/>
          <a:ext cx="647700" cy="31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28348</xdr:rowOff>
    </xdr:from>
    <xdr:to>
      <xdr:col>26</xdr:col>
      <xdr:colOff>50800</xdr:colOff>
      <xdr:row>37</xdr:row>
      <xdr:rowOff>47939</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7153048"/>
          <a:ext cx="698500" cy="19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47939</xdr:rowOff>
    </xdr:from>
    <xdr:to>
      <xdr:col>22</xdr:col>
      <xdr:colOff>114300</xdr:colOff>
      <xdr:row>37</xdr:row>
      <xdr:rowOff>55951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3606800" y="7172639"/>
          <a:ext cx="698500" cy="8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55951</xdr:rowOff>
    </xdr:from>
    <xdr:to>
      <xdr:col>18</xdr:col>
      <xdr:colOff>177800</xdr:colOff>
      <xdr:row>37</xdr:row>
      <xdr:rowOff>75942</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2908300" y="7180651"/>
          <a:ext cx="698500" cy="19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117234</xdr:rowOff>
    </xdr:from>
    <xdr:to>
      <xdr:col>29</xdr:col>
      <xdr:colOff>177800</xdr:colOff>
      <xdr:row>37</xdr:row>
      <xdr:rowOff>47384</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707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89311</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704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148998</xdr:rowOff>
    </xdr:from>
    <xdr:to>
      <xdr:col>26</xdr:col>
      <xdr:colOff>101600</xdr:colOff>
      <xdr:row>37</xdr:row>
      <xdr:rowOff>79148</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7102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63925</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718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168589</xdr:rowOff>
    </xdr:from>
    <xdr:to>
      <xdr:col>22</xdr:col>
      <xdr:colOff>165100</xdr:colOff>
      <xdr:row>37</xdr:row>
      <xdr:rowOff>98739</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7121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83516</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72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5151</xdr:rowOff>
    </xdr:from>
    <xdr:to>
      <xdr:col>19</xdr:col>
      <xdr:colOff>38100</xdr:colOff>
      <xdr:row>37</xdr:row>
      <xdr:rowOff>106751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7129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91528</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721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25142</xdr:rowOff>
    </xdr:from>
    <xdr:to>
      <xdr:col>15</xdr:col>
      <xdr:colOff>101600</xdr:colOff>
      <xdr:row>37</xdr:row>
      <xdr:rowOff>126742</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7149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111519</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723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3,948
3,925
56.62
4,280,025
3,964,815
279,555
2,160,723
4,008,864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xmlns=""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xmlns=""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xmlns=""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xmlns=""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xmlns=""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64460</xdr:rowOff>
    </xdr:from>
    <xdr:to>
      <xdr:col>24</xdr:col>
      <xdr:colOff>63500</xdr:colOff>
      <xdr:row>38</xdr:row>
      <xdr:rowOff>96399</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3797300" y="6579560"/>
          <a:ext cx="8382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111798</xdr:rowOff>
    </xdr:from>
    <xdr:ext cx="599010" cy="259045"/>
    <xdr:sp macro="" textlink="">
      <xdr:nvSpPr>
        <xdr:cNvPr id="65" name="人件費平均値テキスト">
          <a:extLst>
            <a:ext uri="{FF2B5EF4-FFF2-40B4-BE49-F238E27FC236}">
              <a16:creationId xmlns:a16="http://schemas.microsoft.com/office/drawing/2014/main" xmlns="" id="{00000000-0008-0000-0600-000041000000}"/>
            </a:ext>
          </a:extLst>
        </xdr:cNvPr>
        <xdr:cNvSpPr txBox="1"/>
      </xdr:nvSpPr>
      <xdr:spPr>
        <a:xfrm>
          <a:off x="4686300" y="62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96399</xdr:rowOff>
    </xdr:from>
    <xdr:to>
      <xdr:col>19</xdr:col>
      <xdr:colOff>177800</xdr:colOff>
      <xdr:row>38</xdr:row>
      <xdr:rowOff>105364</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908300" y="6611499"/>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66745</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3497795" y="62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105364</xdr:rowOff>
    </xdr:from>
    <xdr:to>
      <xdr:col>15</xdr:col>
      <xdr:colOff>50800</xdr:colOff>
      <xdr:row>38</xdr:row>
      <xdr:rowOff>116766</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2019300" y="6620464"/>
          <a:ext cx="8890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73333</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2608795" y="62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116766</xdr:rowOff>
    </xdr:from>
    <xdr:to>
      <xdr:col>10</xdr:col>
      <xdr:colOff>114300</xdr:colOff>
      <xdr:row>38</xdr:row>
      <xdr:rowOff>119367</xdr:rowOff>
    </xdr:to>
    <xdr:cxnSp macro="">
      <xdr:nvCxnSpPr>
        <xdr:cNvPr id="73" name="直線コネクタ 72">
          <a:extLst>
            <a:ext uri="{FF2B5EF4-FFF2-40B4-BE49-F238E27FC236}">
              <a16:creationId xmlns:a16="http://schemas.microsoft.com/office/drawing/2014/main" xmlns="" id="{00000000-0008-0000-0600-000049000000}"/>
            </a:ext>
          </a:extLst>
        </xdr:cNvPr>
        <xdr:cNvCxnSpPr/>
      </xdr:nvCxnSpPr>
      <xdr:spPr>
        <a:xfrm flipV="1">
          <a:off x="1130300" y="6631866"/>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xmlns=""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68577</xdr:rowOff>
    </xdr:from>
    <xdr:ext cx="59901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719795" y="6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xmlns=""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71541</xdr:rowOff>
    </xdr:from>
    <xdr:ext cx="59901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830795" y="62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13660</xdr:rowOff>
    </xdr:from>
    <xdr:to>
      <xdr:col>24</xdr:col>
      <xdr:colOff>114300</xdr:colOff>
      <xdr:row>38</xdr:row>
      <xdr:rowOff>115260</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4584700" y="65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100037</xdr:rowOff>
    </xdr:from>
    <xdr:ext cx="599010" cy="259045"/>
    <xdr:sp macro="" textlink="">
      <xdr:nvSpPr>
        <xdr:cNvPr id="84" name="人件費該当値テキスト">
          <a:extLst>
            <a:ext uri="{FF2B5EF4-FFF2-40B4-BE49-F238E27FC236}">
              <a16:creationId xmlns:a16="http://schemas.microsoft.com/office/drawing/2014/main" xmlns="" id="{00000000-0008-0000-0600-000054000000}"/>
            </a:ext>
          </a:extLst>
        </xdr:cNvPr>
        <xdr:cNvSpPr txBox="1"/>
      </xdr:nvSpPr>
      <xdr:spPr>
        <a:xfrm>
          <a:off x="4686300" y="644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45599</xdr:rowOff>
    </xdr:from>
    <xdr:to>
      <xdr:col>20</xdr:col>
      <xdr:colOff>38100</xdr:colOff>
      <xdr:row>38</xdr:row>
      <xdr:rowOff>147199</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3746500" y="65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138326</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3497795" y="665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54564</xdr:rowOff>
    </xdr:from>
    <xdr:to>
      <xdr:col>15</xdr:col>
      <xdr:colOff>101600</xdr:colOff>
      <xdr:row>38</xdr:row>
      <xdr:rowOff>156164</xdr:rowOff>
    </xdr:to>
    <xdr:sp macro="" textlink="">
      <xdr:nvSpPr>
        <xdr:cNvPr id="87" name="楕円 86">
          <a:extLst>
            <a:ext uri="{FF2B5EF4-FFF2-40B4-BE49-F238E27FC236}">
              <a16:creationId xmlns:a16="http://schemas.microsoft.com/office/drawing/2014/main" xmlns="" id="{00000000-0008-0000-0600-000057000000}"/>
            </a:ext>
          </a:extLst>
        </xdr:cNvPr>
        <xdr:cNvSpPr/>
      </xdr:nvSpPr>
      <xdr:spPr>
        <a:xfrm>
          <a:off x="2857500" y="656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147291</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2608795" y="666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65966</xdr:rowOff>
    </xdr:from>
    <xdr:to>
      <xdr:col>10</xdr:col>
      <xdr:colOff>165100</xdr:colOff>
      <xdr:row>38</xdr:row>
      <xdr:rowOff>167566</xdr:rowOff>
    </xdr:to>
    <xdr:sp macro="" textlink="">
      <xdr:nvSpPr>
        <xdr:cNvPr id="89" name="楕円 88">
          <a:extLst>
            <a:ext uri="{FF2B5EF4-FFF2-40B4-BE49-F238E27FC236}">
              <a16:creationId xmlns:a16="http://schemas.microsoft.com/office/drawing/2014/main" xmlns="" id="{00000000-0008-0000-0600-000059000000}"/>
            </a:ext>
          </a:extLst>
        </xdr:cNvPr>
        <xdr:cNvSpPr/>
      </xdr:nvSpPr>
      <xdr:spPr>
        <a:xfrm>
          <a:off x="1968500" y="65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158693</xdr:rowOff>
    </xdr:from>
    <xdr:ext cx="599010" cy="259045"/>
    <xdr:sp macro="" textlink="">
      <xdr:nvSpPr>
        <xdr:cNvPr id="90" name="テキスト ボックス 89">
          <a:extLst>
            <a:ext uri="{FF2B5EF4-FFF2-40B4-BE49-F238E27FC236}">
              <a16:creationId xmlns:a16="http://schemas.microsoft.com/office/drawing/2014/main" xmlns="" id="{00000000-0008-0000-0600-00005A000000}"/>
            </a:ext>
          </a:extLst>
        </xdr:cNvPr>
        <xdr:cNvSpPr txBox="1"/>
      </xdr:nvSpPr>
      <xdr:spPr>
        <a:xfrm>
          <a:off x="1719795" y="667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68567</xdr:rowOff>
    </xdr:from>
    <xdr:to>
      <xdr:col>6</xdr:col>
      <xdr:colOff>38100</xdr:colOff>
      <xdr:row>38</xdr:row>
      <xdr:rowOff>170167</xdr:rowOff>
    </xdr:to>
    <xdr:sp macro="" textlink="">
      <xdr:nvSpPr>
        <xdr:cNvPr id="91" name="楕円 90">
          <a:extLst>
            <a:ext uri="{FF2B5EF4-FFF2-40B4-BE49-F238E27FC236}">
              <a16:creationId xmlns:a16="http://schemas.microsoft.com/office/drawing/2014/main" xmlns="" id="{00000000-0008-0000-0600-00005B000000}"/>
            </a:ext>
          </a:extLst>
        </xdr:cNvPr>
        <xdr:cNvSpPr/>
      </xdr:nvSpPr>
      <xdr:spPr>
        <a:xfrm>
          <a:off x="1079500" y="65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161294</xdr:rowOff>
    </xdr:from>
    <xdr:ext cx="599010" cy="259045"/>
    <xdr:sp macro="" textlink="">
      <xdr:nvSpPr>
        <xdr:cNvPr id="92" name="テキスト ボックス 91">
          <a:extLst>
            <a:ext uri="{FF2B5EF4-FFF2-40B4-BE49-F238E27FC236}">
              <a16:creationId xmlns:a16="http://schemas.microsoft.com/office/drawing/2014/main" xmlns="" id="{00000000-0008-0000-0600-00005C000000}"/>
            </a:ext>
          </a:extLst>
        </xdr:cNvPr>
        <xdr:cNvSpPr txBox="1"/>
      </xdr:nvSpPr>
      <xdr:spPr>
        <a:xfrm>
          <a:off x="830795" y="667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xmlns=""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112029</xdr:rowOff>
    </xdr:from>
    <xdr:to>
      <xdr:col>24</xdr:col>
      <xdr:colOff>63500</xdr:colOff>
      <xdr:row>58</xdr:row>
      <xdr:rowOff>130865</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3797300" y="10056129"/>
          <a:ext cx="8382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112029</xdr:rowOff>
    </xdr:from>
    <xdr:to>
      <xdr:col>19</xdr:col>
      <xdr:colOff>177800</xdr:colOff>
      <xdr:row>58</xdr:row>
      <xdr:rowOff>126439</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908300" y="10056129"/>
          <a:ext cx="889000" cy="1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126439</xdr:rowOff>
    </xdr:from>
    <xdr:to>
      <xdr:col>15</xdr:col>
      <xdr:colOff>50800</xdr:colOff>
      <xdr:row>58</xdr:row>
      <xdr:rowOff>134401</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2019300" y="10070539"/>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37209</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08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134401</xdr:rowOff>
    </xdr:from>
    <xdr:to>
      <xdr:col>10</xdr:col>
      <xdr:colOff>114300</xdr:colOff>
      <xdr:row>58</xdr:row>
      <xdr:rowOff>135075</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10078501"/>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80065</xdr:rowOff>
    </xdr:from>
    <xdr:to>
      <xdr:col>24</xdr:col>
      <xdr:colOff>114300</xdr:colOff>
      <xdr:row>59</xdr:row>
      <xdr:rowOff>10215</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100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166442</xdr:rowOff>
    </xdr:from>
    <xdr:ext cx="599010"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93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61229</xdr:rowOff>
    </xdr:from>
    <xdr:to>
      <xdr:col>20</xdr:col>
      <xdr:colOff>38100</xdr:colOff>
      <xdr:row>58</xdr:row>
      <xdr:rowOff>162829</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100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153956</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497795" y="100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75639</xdr:rowOff>
    </xdr:from>
    <xdr:to>
      <xdr:col>15</xdr:col>
      <xdr:colOff>101600</xdr:colOff>
      <xdr:row>59</xdr:row>
      <xdr:rowOff>5789</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1001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168366</xdr:rowOff>
    </xdr:from>
    <xdr:ext cx="599010"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08795" y="1011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83601</xdr:rowOff>
    </xdr:from>
    <xdr:to>
      <xdr:col>10</xdr:col>
      <xdr:colOff>165100</xdr:colOff>
      <xdr:row>59</xdr:row>
      <xdr:rowOff>13751</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1002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4878</xdr:rowOff>
    </xdr:from>
    <xdr:ext cx="599010"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19795" y="1012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84275</xdr:rowOff>
    </xdr:from>
    <xdr:to>
      <xdr:col>6</xdr:col>
      <xdr:colOff>38100</xdr:colOff>
      <xdr:row>59</xdr:row>
      <xdr:rowOff>14425</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1002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5552</xdr:rowOff>
    </xdr:from>
    <xdr:ext cx="599010"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30795" y="1012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35040</xdr:rowOff>
    </xdr:from>
    <xdr:to>
      <xdr:col>24</xdr:col>
      <xdr:colOff>63500</xdr:colOff>
      <xdr:row>79</xdr:row>
      <xdr:rowOff>35317</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3797300" y="13579590"/>
          <a:ext cx="8382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35040</xdr:rowOff>
    </xdr:from>
    <xdr:to>
      <xdr:col>19</xdr:col>
      <xdr:colOff>177800</xdr:colOff>
      <xdr:row>79</xdr:row>
      <xdr:rowOff>35116</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908300" y="1357959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35116</xdr:rowOff>
    </xdr:from>
    <xdr:to>
      <xdr:col>15</xdr:col>
      <xdr:colOff>50800</xdr:colOff>
      <xdr:row>79</xdr:row>
      <xdr:rowOff>35364</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2019300" y="13579666"/>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35364</xdr:rowOff>
    </xdr:from>
    <xdr:to>
      <xdr:col>10</xdr:col>
      <xdr:colOff>114300</xdr:colOff>
      <xdr:row>79</xdr:row>
      <xdr:rowOff>36300</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flipV="1">
          <a:off x="1130300" y="13579914"/>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155967</xdr:rowOff>
    </xdr:from>
    <xdr:to>
      <xdr:col>24</xdr:col>
      <xdr:colOff>114300</xdr:colOff>
      <xdr:row>79</xdr:row>
      <xdr:rowOff>86117</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352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70894</xdr:rowOff>
    </xdr:from>
    <xdr:ext cx="469744"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344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155690</xdr:rowOff>
    </xdr:from>
    <xdr:to>
      <xdr:col>20</xdr:col>
      <xdr:colOff>38100</xdr:colOff>
      <xdr:row>79</xdr:row>
      <xdr:rowOff>85840</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5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76967</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362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155766</xdr:rowOff>
    </xdr:from>
    <xdr:to>
      <xdr:col>15</xdr:col>
      <xdr:colOff>101600</xdr:colOff>
      <xdr:row>79</xdr:row>
      <xdr:rowOff>85916</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35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77043</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362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156014</xdr:rowOff>
    </xdr:from>
    <xdr:to>
      <xdr:col>10</xdr:col>
      <xdr:colOff>165100</xdr:colOff>
      <xdr:row>79</xdr:row>
      <xdr:rowOff>86164</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35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77291</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84428" y="1362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156950</xdr:rowOff>
    </xdr:from>
    <xdr:to>
      <xdr:col>6</xdr:col>
      <xdr:colOff>38100</xdr:colOff>
      <xdr:row>79</xdr:row>
      <xdr:rowOff>87100</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353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78227</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362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xmlns=""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xmlns=""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xmlns=""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45234</xdr:rowOff>
    </xdr:from>
    <xdr:to>
      <xdr:col>24</xdr:col>
      <xdr:colOff>63500</xdr:colOff>
      <xdr:row>96</xdr:row>
      <xdr:rowOff>47814</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3797300" y="16504434"/>
          <a:ext cx="8382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xmlns=""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47814</xdr:rowOff>
    </xdr:from>
    <xdr:to>
      <xdr:col>19</xdr:col>
      <xdr:colOff>177800</xdr:colOff>
      <xdr:row>96</xdr:row>
      <xdr:rowOff>63381</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908300" y="16507014"/>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33999</xdr:rowOff>
    </xdr:from>
    <xdr:to>
      <xdr:col>15</xdr:col>
      <xdr:colOff>50800</xdr:colOff>
      <xdr:row>96</xdr:row>
      <xdr:rowOff>63381</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a:off x="2019300" y="16493199"/>
          <a:ext cx="889000" cy="2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22504</xdr:rowOff>
    </xdr:from>
    <xdr:to>
      <xdr:col>10</xdr:col>
      <xdr:colOff>114300</xdr:colOff>
      <xdr:row>96</xdr:row>
      <xdr:rowOff>33999</xdr:rowOff>
    </xdr:to>
    <xdr:cxnSp macro="">
      <xdr:nvCxnSpPr>
        <xdr:cNvPr id="248" name="直線コネクタ 247">
          <a:extLst>
            <a:ext uri="{FF2B5EF4-FFF2-40B4-BE49-F238E27FC236}">
              <a16:creationId xmlns:a16="http://schemas.microsoft.com/office/drawing/2014/main" xmlns="" id="{00000000-0008-0000-0600-0000F8000000}"/>
            </a:ext>
          </a:extLst>
        </xdr:cNvPr>
        <xdr:cNvCxnSpPr/>
      </xdr:nvCxnSpPr>
      <xdr:spPr>
        <a:xfrm>
          <a:off x="1130300" y="16481704"/>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xmlns=""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165884</xdr:rowOff>
    </xdr:from>
    <xdr:to>
      <xdr:col>24</xdr:col>
      <xdr:colOff>114300</xdr:colOff>
      <xdr:row>96</xdr:row>
      <xdr:rowOff>96034</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4584700" y="1645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144311</xdr:rowOff>
    </xdr:from>
    <xdr:ext cx="534377" cy="259045"/>
    <xdr:sp macro="" textlink="">
      <xdr:nvSpPr>
        <xdr:cNvPr id="259" name="扶助費該当値テキスト">
          <a:extLst>
            <a:ext uri="{FF2B5EF4-FFF2-40B4-BE49-F238E27FC236}">
              <a16:creationId xmlns:a16="http://schemas.microsoft.com/office/drawing/2014/main" xmlns="" id="{00000000-0008-0000-0600-000003010000}"/>
            </a:ext>
          </a:extLst>
        </xdr:cNvPr>
        <xdr:cNvSpPr txBox="1"/>
      </xdr:nvSpPr>
      <xdr:spPr>
        <a:xfrm>
          <a:off x="4686300" y="164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168464</xdr:rowOff>
    </xdr:from>
    <xdr:to>
      <xdr:col>20</xdr:col>
      <xdr:colOff>38100</xdr:colOff>
      <xdr:row>96</xdr:row>
      <xdr:rowOff>98614</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3746500" y="16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89741</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3530111" y="1654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12581</xdr:rowOff>
    </xdr:from>
    <xdr:to>
      <xdr:col>15</xdr:col>
      <xdr:colOff>101600</xdr:colOff>
      <xdr:row>96</xdr:row>
      <xdr:rowOff>114181</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2857500" y="164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105308</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2641111" y="1656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154649</xdr:rowOff>
    </xdr:from>
    <xdr:to>
      <xdr:col>10</xdr:col>
      <xdr:colOff>165100</xdr:colOff>
      <xdr:row>96</xdr:row>
      <xdr:rowOff>84799</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968500" y="164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75926</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1752111" y="165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143154</xdr:rowOff>
    </xdr:from>
    <xdr:to>
      <xdr:col>6</xdr:col>
      <xdr:colOff>38100</xdr:colOff>
      <xdr:row>96</xdr:row>
      <xdr:rowOff>73304</xdr:rowOff>
    </xdr:to>
    <xdr:sp macro="" textlink="">
      <xdr:nvSpPr>
        <xdr:cNvPr id="266" name="楕円 265">
          <a:extLst>
            <a:ext uri="{FF2B5EF4-FFF2-40B4-BE49-F238E27FC236}">
              <a16:creationId xmlns:a16="http://schemas.microsoft.com/office/drawing/2014/main" xmlns="" id="{00000000-0008-0000-0600-00000A010000}"/>
            </a:ext>
          </a:extLst>
        </xdr:cNvPr>
        <xdr:cNvSpPr/>
      </xdr:nvSpPr>
      <xdr:spPr>
        <a:xfrm>
          <a:off x="1079500" y="164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64431</xdr:rowOff>
    </xdr:from>
    <xdr:ext cx="534377"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863111" y="165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69520</xdr:rowOff>
    </xdr:from>
    <xdr:to>
      <xdr:col>55</xdr:col>
      <xdr:colOff>0</xdr:colOff>
      <xdr:row>37</xdr:row>
      <xdr:rowOff>148591</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241720"/>
          <a:ext cx="838200" cy="2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148591</xdr:rowOff>
    </xdr:from>
    <xdr:to>
      <xdr:col>50</xdr:col>
      <xdr:colOff>114300</xdr:colOff>
      <xdr:row>37</xdr:row>
      <xdr:rowOff>156310</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8750300" y="6492241"/>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156310</xdr:rowOff>
    </xdr:from>
    <xdr:to>
      <xdr:col>45</xdr:col>
      <xdr:colOff>177800</xdr:colOff>
      <xdr:row>38</xdr:row>
      <xdr:rowOff>5906</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499960"/>
          <a:ext cx="889000"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5906</xdr:rowOff>
    </xdr:from>
    <xdr:to>
      <xdr:col>41</xdr:col>
      <xdr:colOff>50800</xdr:colOff>
      <xdr:row>38</xdr:row>
      <xdr:rowOff>33622</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521006"/>
          <a:ext cx="889000" cy="2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18720</xdr:rowOff>
    </xdr:from>
    <xdr:to>
      <xdr:col>55</xdr:col>
      <xdr:colOff>50800</xdr:colOff>
      <xdr:row>36</xdr:row>
      <xdr:rowOff>120320</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1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168597</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16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97791</xdr:rowOff>
    </xdr:from>
    <xdr:to>
      <xdr:col>50</xdr:col>
      <xdr:colOff>165100</xdr:colOff>
      <xdr:row>38</xdr:row>
      <xdr:rowOff>27941</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4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19068</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39795" y="653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105510</xdr:rowOff>
    </xdr:from>
    <xdr:to>
      <xdr:col>46</xdr:col>
      <xdr:colOff>38100</xdr:colOff>
      <xdr:row>38</xdr:row>
      <xdr:rowOff>35660</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4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26787</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50795" y="654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126556</xdr:rowOff>
    </xdr:from>
    <xdr:to>
      <xdr:col>41</xdr:col>
      <xdr:colOff>101600</xdr:colOff>
      <xdr:row>38</xdr:row>
      <xdr:rowOff>56707</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4702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47833</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61795" y="656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154272</xdr:rowOff>
    </xdr:from>
    <xdr:to>
      <xdr:col>36</xdr:col>
      <xdr:colOff>165100</xdr:colOff>
      <xdr:row>38</xdr:row>
      <xdr:rowOff>84422</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4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75549</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59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126230</xdr:rowOff>
    </xdr:from>
    <xdr:to>
      <xdr:col>55</xdr:col>
      <xdr:colOff>0</xdr:colOff>
      <xdr:row>58</xdr:row>
      <xdr:rowOff>13730</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9639300" y="9898880"/>
          <a:ext cx="838200" cy="5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550</xdr:rowOff>
    </xdr:from>
    <xdr:to>
      <xdr:col>50</xdr:col>
      <xdr:colOff>114300</xdr:colOff>
      <xdr:row>58</xdr:row>
      <xdr:rowOff>13730</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8750300" y="9944650"/>
          <a:ext cx="889000" cy="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154664</xdr:rowOff>
    </xdr:from>
    <xdr:to>
      <xdr:col>45</xdr:col>
      <xdr:colOff>177800</xdr:colOff>
      <xdr:row>58</xdr:row>
      <xdr:rowOff>550</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7861300" y="9927314"/>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124552</xdr:rowOff>
    </xdr:from>
    <xdr:to>
      <xdr:col>41</xdr:col>
      <xdr:colOff>50800</xdr:colOff>
      <xdr:row>57</xdr:row>
      <xdr:rowOff>154664</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6972300" y="9897202"/>
          <a:ext cx="8890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75430</xdr:rowOff>
    </xdr:from>
    <xdr:to>
      <xdr:col>55</xdr:col>
      <xdr:colOff>50800</xdr:colOff>
      <xdr:row>58</xdr:row>
      <xdr:rowOff>5580</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10426700" y="9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161807</xdr:rowOff>
    </xdr:from>
    <xdr:ext cx="599010"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76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134380</xdr:rowOff>
    </xdr:from>
    <xdr:to>
      <xdr:col>50</xdr:col>
      <xdr:colOff>165100</xdr:colOff>
      <xdr:row>58</xdr:row>
      <xdr:rowOff>64530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9588500" y="9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55657</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72111" y="99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121200</xdr:rowOff>
    </xdr:from>
    <xdr:to>
      <xdr:col>46</xdr:col>
      <xdr:colOff>38100</xdr:colOff>
      <xdr:row>58</xdr:row>
      <xdr:rowOff>51350</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8699500" y="98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42477</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83111" y="998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103864</xdr:rowOff>
    </xdr:from>
    <xdr:to>
      <xdr:col>41</xdr:col>
      <xdr:colOff>101600</xdr:colOff>
      <xdr:row>58</xdr:row>
      <xdr:rowOff>34014</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7810500" y="987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25141</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94111" y="996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73752</xdr:rowOff>
    </xdr:from>
    <xdr:to>
      <xdr:col>36</xdr:col>
      <xdr:colOff>165100</xdr:colOff>
      <xdr:row>58</xdr:row>
      <xdr:rowOff>3902</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6921500" y="9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166479</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672795" y="993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148867</xdr:rowOff>
    </xdr:from>
    <xdr:to>
      <xdr:col>55</xdr:col>
      <xdr:colOff>0</xdr:colOff>
      <xdr:row>79</xdr:row>
      <xdr:rowOff>42728</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9639300" y="13521967"/>
          <a:ext cx="838200" cy="6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28581</xdr:rowOff>
    </xdr:from>
    <xdr:to>
      <xdr:col>50</xdr:col>
      <xdr:colOff>114300</xdr:colOff>
      <xdr:row>79</xdr:row>
      <xdr:rowOff>42728</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8750300" y="13573131"/>
          <a:ext cx="889000" cy="1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14478</xdr:rowOff>
    </xdr:from>
    <xdr:to>
      <xdr:col>45</xdr:col>
      <xdr:colOff>177800</xdr:colOff>
      <xdr:row>79</xdr:row>
      <xdr:rowOff>28581</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7861300" y="13559028"/>
          <a:ext cx="889000" cy="1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136370</xdr:rowOff>
    </xdr:from>
    <xdr:to>
      <xdr:col>41</xdr:col>
      <xdr:colOff>50800</xdr:colOff>
      <xdr:row>79</xdr:row>
      <xdr:rowOff>14478</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6972300" y="13509470"/>
          <a:ext cx="889000" cy="4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98067</xdr:rowOff>
    </xdr:from>
    <xdr:to>
      <xdr:col>55</xdr:col>
      <xdr:colOff>50800</xdr:colOff>
      <xdr:row>79</xdr:row>
      <xdr:rowOff>28217</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4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54400</xdr:rowOff>
    </xdr:from>
    <xdr:ext cx="534377"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42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163378</xdr:rowOff>
    </xdr:from>
    <xdr:to>
      <xdr:col>50</xdr:col>
      <xdr:colOff>165100</xdr:colOff>
      <xdr:row>79</xdr:row>
      <xdr:rowOff>93528</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5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84655</xdr:rowOff>
    </xdr:from>
    <xdr:ext cx="469744"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404428" y="1362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149231</xdr:rowOff>
    </xdr:from>
    <xdr:to>
      <xdr:col>46</xdr:col>
      <xdr:colOff>38100</xdr:colOff>
      <xdr:row>79</xdr:row>
      <xdr:rowOff>79381</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5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70508</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483111" y="1361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135128</xdr:rowOff>
    </xdr:from>
    <xdr:to>
      <xdr:col>41</xdr:col>
      <xdr:colOff>101600</xdr:colOff>
      <xdr:row>79</xdr:row>
      <xdr:rowOff>65278</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5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56405</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594111" y="1360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85570</xdr:rowOff>
    </xdr:from>
    <xdr:to>
      <xdr:col>36</xdr:col>
      <xdr:colOff>165100</xdr:colOff>
      <xdr:row>79</xdr:row>
      <xdr:rowOff>15720</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4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6847</xdr:rowOff>
    </xdr:from>
    <xdr:ext cx="599010"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672795" y="1355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114298</xdr:rowOff>
    </xdr:from>
    <xdr:to>
      <xdr:col>55</xdr:col>
      <xdr:colOff>0</xdr:colOff>
      <xdr:row>98</xdr:row>
      <xdr:rowOff>127319</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9639300" y="16916398"/>
          <a:ext cx="8382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122968</xdr:rowOff>
    </xdr:from>
    <xdr:to>
      <xdr:col>50</xdr:col>
      <xdr:colOff>114300</xdr:colOff>
      <xdr:row>98</xdr:row>
      <xdr:rowOff>127319</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8750300" y="16925068"/>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113382</xdr:rowOff>
    </xdr:from>
    <xdr:to>
      <xdr:col>45</xdr:col>
      <xdr:colOff>177800</xdr:colOff>
      <xdr:row>98</xdr:row>
      <xdr:rowOff>122968</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7861300" y="16915482"/>
          <a:ext cx="889000"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113382</xdr:rowOff>
    </xdr:from>
    <xdr:to>
      <xdr:col>41</xdr:col>
      <xdr:colOff>50800</xdr:colOff>
      <xdr:row>98</xdr:row>
      <xdr:rowOff>133493</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6972300" y="16915482"/>
          <a:ext cx="889000" cy="2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63498</xdr:rowOff>
    </xdr:from>
    <xdr:to>
      <xdr:col>55</xdr:col>
      <xdr:colOff>50800</xdr:colOff>
      <xdr:row>98</xdr:row>
      <xdr:rowOff>165098</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86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149875</xdr:rowOff>
    </xdr:from>
    <xdr:ext cx="534377"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7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76519</xdr:rowOff>
    </xdr:from>
    <xdr:to>
      <xdr:col>50</xdr:col>
      <xdr:colOff>165100</xdr:colOff>
      <xdr:row>99</xdr:row>
      <xdr:rowOff>6669</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68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169246</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72111" y="169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72168</xdr:rowOff>
    </xdr:from>
    <xdr:to>
      <xdr:col>46</xdr:col>
      <xdr:colOff>38100</xdr:colOff>
      <xdr:row>99</xdr:row>
      <xdr:rowOff>2318</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687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164895</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83111" y="1696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62582</xdr:rowOff>
    </xdr:from>
    <xdr:to>
      <xdr:col>41</xdr:col>
      <xdr:colOff>101600</xdr:colOff>
      <xdr:row>98</xdr:row>
      <xdr:rowOff>164182</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8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155309</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94111" y="169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82693</xdr:rowOff>
    </xdr:from>
    <xdr:to>
      <xdr:col>36</xdr:col>
      <xdr:colOff>165100</xdr:colOff>
      <xdr:row>99</xdr:row>
      <xdr:rowOff>12843</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688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3970</xdr:rowOff>
    </xdr:from>
    <xdr:ext cx="469744"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37428" y="1697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xmlns=""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xmlns=""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a:extLst>
            <a:ext uri="{FF2B5EF4-FFF2-40B4-BE49-F238E27FC236}">
              <a16:creationId xmlns:a16="http://schemas.microsoft.com/office/drawing/2014/main" xmlns="" id="{00000000-0008-0000-0600-000006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56891</xdr:rowOff>
    </xdr:from>
    <xdr:to>
      <xdr:col>85</xdr:col>
      <xdr:colOff>127000</xdr:colOff>
      <xdr:row>39</xdr:row>
      <xdr:rowOff>83710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5481300" y="6743441"/>
          <a:ext cx="838200" cy="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a:extLst>
            <a:ext uri="{FF2B5EF4-FFF2-40B4-BE49-F238E27FC236}">
              <a16:creationId xmlns:a16="http://schemas.microsoft.com/office/drawing/2014/main" xmlns="" id="{00000000-0008-0000-0600-000009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56891</xdr:rowOff>
    </xdr:from>
    <xdr:to>
      <xdr:col>81</xdr:col>
      <xdr:colOff>50800</xdr:colOff>
      <xdr:row>39</xdr:row>
      <xdr:rowOff>82779</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4592300" y="6743441"/>
          <a:ext cx="889000" cy="2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82779</xdr:rowOff>
    </xdr:from>
    <xdr:to>
      <xdr:col>76</xdr:col>
      <xdr:colOff>114300</xdr:colOff>
      <xdr:row>39</xdr:row>
      <xdr:rowOff>89829</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flipV="1">
          <a:off x="13703300" y="6769329"/>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80192</xdr:rowOff>
    </xdr:from>
    <xdr:to>
      <xdr:col>71</xdr:col>
      <xdr:colOff>177800</xdr:colOff>
      <xdr:row>39</xdr:row>
      <xdr:rowOff>89829</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2814300" y="6766742"/>
          <a:ext cx="889000" cy="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32910</xdr:rowOff>
    </xdr:from>
    <xdr:to>
      <xdr:col>85</xdr:col>
      <xdr:colOff>177800</xdr:colOff>
      <xdr:row>39</xdr:row>
      <xdr:rowOff>134510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6268700" y="67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119287</xdr:rowOff>
    </xdr:from>
    <xdr:ext cx="469744" cy="259045"/>
    <xdr:sp macro="" textlink="">
      <xdr:nvSpPr>
        <xdr:cNvPr id="540" name="災害復旧事業費該当値テキスト">
          <a:extLst>
            <a:ext uri="{FF2B5EF4-FFF2-40B4-BE49-F238E27FC236}">
              <a16:creationId xmlns:a16="http://schemas.microsoft.com/office/drawing/2014/main" xmlns="" id="{00000000-0008-0000-0600-00001C020000}"/>
            </a:ext>
          </a:extLst>
        </xdr:cNvPr>
        <xdr:cNvSpPr txBox="1"/>
      </xdr:nvSpPr>
      <xdr:spPr>
        <a:xfrm>
          <a:off x="16370300" y="66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6091</xdr:rowOff>
    </xdr:from>
    <xdr:to>
      <xdr:col>81</xdr:col>
      <xdr:colOff>101600</xdr:colOff>
      <xdr:row>39</xdr:row>
      <xdr:rowOff>107691</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5430500" y="66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98818</xdr:rowOff>
    </xdr:from>
    <xdr:ext cx="534377"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5214111" y="67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31979</xdr:rowOff>
    </xdr:from>
    <xdr:to>
      <xdr:col>76</xdr:col>
      <xdr:colOff>165100</xdr:colOff>
      <xdr:row>39</xdr:row>
      <xdr:rowOff>133579</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4541500" y="671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124706</xdr:rowOff>
    </xdr:from>
    <xdr:ext cx="469744"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4357428" y="681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39029</xdr:rowOff>
    </xdr:from>
    <xdr:to>
      <xdr:col>72</xdr:col>
      <xdr:colOff>38100</xdr:colOff>
      <xdr:row>39</xdr:row>
      <xdr:rowOff>140629</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3652500" y="67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131756</xdr:rowOff>
    </xdr:from>
    <xdr:ext cx="469744"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3468428" y="681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29392</xdr:rowOff>
    </xdr:from>
    <xdr:to>
      <xdr:col>67</xdr:col>
      <xdr:colOff>101600</xdr:colOff>
      <xdr:row>39</xdr:row>
      <xdr:rowOff>130992</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2763500" y="671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122119</xdr:rowOff>
    </xdr:from>
    <xdr:ext cx="469744"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579428" y="680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xmlns=""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xmlns=""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xmlns=""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xmlns=""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xmlns=""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xmlns=""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a:extLst>
            <a:ext uri="{FF2B5EF4-FFF2-40B4-BE49-F238E27FC236}">
              <a16:creationId xmlns:a16="http://schemas.microsoft.com/office/drawing/2014/main" xmlns="" id="{00000000-0008-0000-0600-00006E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a:extLst>
            <a:ext uri="{FF2B5EF4-FFF2-40B4-BE49-F238E27FC236}">
              <a16:creationId xmlns:a16="http://schemas.microsoft.com/office/drawing/2014/main" xmlns="" id="{00000000-0008-0000-0600-000070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141241</xdr:rowOff>
    </xdr:from>
    <xdr:to>
      <xdr:col>85</xdr:col>
      <xdr:colOff>127000</xdr:colOff>
      <xdr:row>77</xdr:row>
      <xdr:rowOff>163029</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5481300" y="13342891"/>
          <a:ext cx="838200" cy="2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a:extLst>
            <a:ext uri="{FF2B5EF4-FFF2-40B4-BE49-F238E27FC236}">
              <a16:creationId xmlns:a16="http://schemas.microsoft.com/office/drawing/2014/main" xmlns="" id="{00000000-0008-0000-0600-000073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163029</xdr:rowOff>
    </xdr:from>
    <xdr:to>
      <xdr:col>81</xdr:col>
      <xdr:colOff>50800</xdr:colOff>
      <xdr:row>77</xdr:row>
      <xdr:rowOff>167246</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4592300" y="13364679"/>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167246</xdr:rowOff>
    </xdr:from>
    <xdr:to>
      <xdr:col>76</xdr:col>
      <xdr:colOff>114300</xdr:colOff>
      <xdr:row>77</xdr:row>
      <xdr:rowOff>169709</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3703300" y="13368896"/>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169709</xdr:rowOff>
    </xdr:from>
    <xdr:to>
      <xdr:col>71</xdr:col>
      <xdr:colOff>177800</xdr:colOff>
      <xdr:row>78</xdr:row>
      <xdr:rowOff>10985</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flipV="1">
          <a:off x="12814300" y="13371359"/>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90441</xdr:rowOff>
    </xdr:from>
    <xdr:to>
      <xdr:col>85</xdr:col>
      <xdr:colOff>177800</xdr:colOff>
      <xdr:row>78</xdr:row>
      <xdr:rowOff>20591</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6268700" y="132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68868</xdr:rowOff>
    </xdr:from>
    <xdr:ext cx="599010" cy="259045"/>
    <xdr:sp macro="" textlink="">
      <xdr:nvSpPr>
        <xdr:cNvPr id="646" name="公債費該当値テキスト">
          <a:extLst>
            <a:ext uri="{FF2B5EF4-FFF2-40B4-BE49-F238E27FC236}">
              <a16:creationId xmlns:a16="http://schemas.microsoft.com/office/drawing/2014/main" xmlns="" id="{00000000-0008-0000-0600-000086020000}"/>
            </a:ext>
          </a:extLst>
        </xdr:cNvPr>
        <xdr:cNvSpPr txBox="1"/>
      </xdr:nvSpPr>
      <xdr:spPr>
        <a:xfrm>
          <a:off x="16370300" y="1327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112229</xdr:rowOff>
    </xdr:from>
    <xdr:to>
      <xdr:col>81</xdr:col>
      <xdr:colOff>101600</xdr:colOff>
      <xdr:row>78</xdr:row>
      <xdr:rowOff>42379</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5430500" y="1331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33506</xdr:rowOff>
    </xdr:from>
    <xdr:ext cx="59901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5181795" y="1340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116446</xdr:rowOff>
    </xdr:from>
    <xdr:to>
      <xdr:col>76</xdr:col>
      <xdr:colOff>165100</xdr:colOff>
      <xdr:row>78</xdr:row>
      <xdr:rowOff>46596</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4541500" y="133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37723</xdr:rowOff>
    </xdr:from>
    <xdr:ext cx="59901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4292795" y="1341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118909</xdr:rowOff>
    </xdr:from>
    <xdr:to>
      <xdr:col>72</xdr:col>
      <xdr:colOff>38100</xdr:colOff>
      <xdr:row>78</xdr:row>
      <xdr:rowOff>49059</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3652500" y="1332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40186</xdr:rowOff>
    </xdr:from>
    <xdr:ext cx="59901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3403795" y="1341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131635</xdr:rowOff>
    </xdr:from>
    <xdr:to>
      <xdr:col>67</xdr:col>
      <xdr:colOff>101600</xdr:colOff>
      <xdr:row>78</xdr:row>
      <xdr:rowOff>61785</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2763500" y="133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52912</xdr:rowOff>
    </xdr:from>
    <xdr:ext cx="59901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514795" y="1342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xmlns=""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a:extLst>
            <a:ext uri="{FF2B5EF4-FFF2-40B4-BE49-F238E27FC236}">
              <a16:creationId xmlns:a16="http://schemas.microsoft.com/office/drawing/2014/main" xmlns="" id="{00000000-0008-0000-0600-0000A7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a:extLst>
            <a:ext uri="{FF2B5EF4-FFF2-40B4-BE49-F238E27FC236}">
              <a16:creationId xmlns:a16="http://schemas.microsoft.com/office/drawing/2014/main" xmlns="" id="{00000000-0008-0000-0600-0000A9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9665</xdr:rowOff>
    </xdr:from>
    <xdr:to>
      <xdr:col>85</xdr:col>
      <xdr:colOff>127000</xdr:colOff>
      <xdr:row>99</xdr:row>
      <xdr:rowOff>41830</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5481300" y="16983215"/>
          <a:ext cx="838200" cy="3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4" name="積立金平均値テキスト">
          <a:extLst>
            <a:ext uri="{FF2B5EF4-FFF2-40B4-BE49-F238E27FC236}">
              <a16:creationId xmlns:a16="http://schemas.microsoft.com/office/drawing/2014/main" xmlns="" id="{00000000-0008-0000-0600-0000AC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41830</xdr:rowOff>
    </xdr:from>
    <xdr:to>
      <xdr:col>81</xdr:col>
      <xdr:colOff>50800</xdr:colOff>
      <xdr:row>99</xdr:row>
      <xdr:rowOff>44450</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4592300" y="17015380"/>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7950</xdr:rowOff>
    </xdr:from>
    <xdr:to>
      <xdr:col>76</xdr:col>
      <xdr:colOff>114300</xdr:colOff>
      <xdr:row>99</xdr:row>
      <xdr:rowOff>44450</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3703300" y="16981500"/>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2682</xdr:rowOff>
    </xdr:from>
    <xdr:to>
      <xdr:col>71</xdr:col>
      <xdr:colOff>177800</xdr:colOff>
      <xdr:row>99</xdr:row>
      <xdr:rowOff>7950</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a:off x="12814300" y="16976232"/>
          <a:ext cx="889000" cy="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130315</xdr:rowOff>
    </xdr:from>
    <xdr:to>
      <xdr:col>85</xdr:col>
      <xdr:colOff>177800</xdr:colOff>
      <xdr:row>99</xdr:row>
      <xdr:rowOff>60465</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6268700" y="169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534377" cy="259045"/>
    <xdr:sp macro="" textlink="">
      <xdr:nvSpPr>
        <xdr:cNvPr id="703" name="積立金該当値テキスト">
          <a:extLst>
            <a:ext uri="{FF2B5EF4-FFF2-40B4-BE49-F238E27FC236}">
              <a16:creationId xmlns:a16="http://schemas.microsoft.com/office/drawing/2014/main" xmlns="" id="{00000000-0008-0000-0600-0000BF020000}"/>
            </a:ext>
          </a:extLst>
        </xdr:cNvPr>
        <xdr:cNvSpPr txBox="1"/>
      </xdr:nvSpPr>
      <xdr:spPr>
        <a:xfrm>
          <a:off x="16370300" y="168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162480</xdr:rowOff>
    </xdr:from>
    <xdr:to>
      <xdr:col>81</xdr:col>
      <xdr:colOff>101600</xdr:colOff>
      <xdr:row>99</xdr:row>
      <xdr:rowOff>92630</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5430500" y="169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83757</xdr:rowOff>
    </xdr:from>
    <xdr:ext cx="469744"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5246428" y="1705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165100</xdr:rowOff>
    </xdr:from>
    <xdr:to>
      <xdr:col>76</xdr:col>
      <xdr:colOff>165100</xdr:colOff>
      <xdr:row>99</xdr:row>
      <xdr:rowOff>95250</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454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86377</xdr:rowOff>
    </xdr:from>
    <xdr:ext cx="249299"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4467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128600</xdr:rowOff>
    </xdr:from>
    <xdr:to>
      <xdr:col>72</xdr:col>
      <xdr:colOff>38100</xdr:colOff>
      <xdr:row>99</xdr:row>
      <xdr:rowOff>58750</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3652500" y="1693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49877</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3436111" y="1702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123332</xdr:rowOff>
    </xdr:from>
    <xdr:to>
      <xdr:col>67</xdr:col>
      <xdr:colOff>101600</xdr:colOff>
      <xdr:row>99</xdr:row>
      <xdr:rowOff>53482</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2763500" y="1692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44609</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2547111" y="1701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xmlns=""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xmlns=""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a:extLst>
            <a:ext uri="{FF2B5EF4-FFF2-40B4-BE49-F238E27FC236}">
              <a16:creationId xmlns:a16="http://schemas.microsoft.com/office/drawing/2014/main" xmlns="" id="{00000000-0008-0000-0600-0000E0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a:extLst>
            <a:ext uri="{FF2B5EF4-FFF2-40B4-BE49-F238E27FC236}">
              <a16:creationId xmlns:a16="http://schemas.microsoft.com/office/drawing/2014/main" xmlns="" id="{00000000-0008-0000-0600-0000E3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123561</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19545300" y="6638661"/>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123561</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flipV="1">
          <a:off x="18656300" y="6638661"/>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xmlns=""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72761</xdr:rowOff>
    </xdr:from>
    <xdr:to>
      <xdr:col>102</xdr:col>
      <xdr:colOff>165100</xdr:colOff>
      <xdr:row>39</xdr:row>
      <xdr:rowOff>2911</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9494500" y="65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165488</xdr:rowOff>
    </xdr:from>
    <xdr:ext cx="378565"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9356017" y="6680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xmlns=""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a:extLst>
            <a:ext uri="{FF2B5EF4-FFF2-40B4-BE49-F238E27FC236}">
              <a16:creationId xmlns:a16="http://schemas.microsoft.com/office/drawing/2014/main" xmlns="" id="{00000000-0008-0000-0600-000019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86538</xdr:rowOff>
    </xdr:from>
    <xdr:to>
      <xdr:col>116</xdr:col>
      <xdr:colOff>63500</xdr:colOff>
      <xdr:row>58</xdr:row>
      <xdr:rowOff>129045</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1323300" y="10030638"/>
          <a:ext cx="838200" cy="4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59427</xdr:rowOff>
    </xdr:from>
    <xdr:ext cx="469744" cy="259045"/>
    <xdr:sp macro="" textlink="">
      <xdr:nvSpPr>
        <xdr:cNvPr id="796" name="貸付金平均値テキスト">
          <a:extLst>
            <a:ext uri="{FF2B5EF4-FFF2-40B4-BE49-F238E27FC236}">
              <a16:creationId xmlns:a16="http://schemas.microsoft.com/office/drawing/2014/main" xmlns="" id="{00000000-0008-0000-0600-00001C030000}"/>
            </a:ext>
          </a:extLst>
        </xdr:cNvPr>
        <xdr:cNvSpPr txBox="1"/>
      </xdr:nvSpPr>
      <xdr:spPr>
        <a:xfrm>
          <a:off x="22212300" y="1000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86538</xdr:rowOff>
    </xdr:from>
    <xdr:to>
      <xdr:col>111</xdr:col>
      <xdr:colOff>177800</xdr:colOff>
      <xdr:row>58</xdr:row>
      <xdr:rowOff>127026</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20434300" y="10030638"/>
          <a:ext cx="889000" cy="4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13276</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088428" y="101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127026</xdr:rowOff>
    </xdr:from>
    <xdr:to>
      <xdr:col>107</xdr:col>
      <xdr:colOff>50800</xdr:colOff>
      <xdr:row>58</xdr:row>
      <xdr:rowOff>129184</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19545300" y="10071126"/>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38752</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129184</xdr:rowOff>
    </xdr:from>
    <xdr:to>
      <xdr:col>102</xdr:col>
      <xdr:colOff>114300</xdr:colOff>
      <xdr:row>58</xdr:row>
      <xdr:rowOff>134696</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18656300" y="10073284"/>
          <a:ext cx="889000" cy="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78245</xdr:rowOff>
    </xdr:from>
    <xdr:to>
      <xdr:col>116</xdr:col>
      <xdr:colOff>114300</xdr:colOff>
      <xdr:row>59</xdr:row>
      <xdr:rowOff>8395</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2110700" y="100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37622</xdr:rowOff>
    </xdr:from>
    <xdr:ext cx="469744" cy="259045"/>
    <xdr:sp macro="" textlink="">
      <xdr:nvSpPr>
        <xdr:cNvPr id="815" name="貸付金該当値テキスト">
          <a:extLst>
            <a:ext uri="{FF2B5EF4-FFF2-40B4-BE49-F238E27FC236}">
              <a16:creationId xmlns:a16="http://schemas.microsoft.com/office/drawing/2014/main" xmlns="" id="{00000000-0008-0000-0600-00002F030000}"/>
            </a:ext>
          </a:extLst>
        </xdr:cNvPr>
        <xdr:cNvSpPr txBox="1"/>
      </xdr:nvSpPr>
      <xdr:spPr>
        <a:xfrm>
          <a:off x="22212300" y="98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35738</xdr:rowOff>
    </xdr:from>
    <xdr:to>
      <xdr:col>112</xdr:col>
      <xdr:colOff>38100</xdr:colOff>
      <xdr:row>58</xdr:row>
      <xdr:rowOff>137338</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1272500" y="99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153865</xdr:rowOff>
    </xdr:from>
    <xdr:ext cx="534377"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056111" y="975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76226</xdr:rowOff>
    </xdr:from>
    <xdr:to>
      <xdr:col>107</xdr:col>
      <xdr:colOff>101600</xdr:colOff>
      <xdr:row>59</xdr:row>
      <xdr:rowOff>6376</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0383500" y="1002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22903</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199428" y="979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78384</xdr:rowOff>
    </xdr:from>
    <xdr:to>
      <xdr:col>102</xdr:col>
      <xdr:colOff>165100</xdr:colOff>
      <xdr:row>59</xdr:row>
      <xdr:rowOff>8534</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9494500" y="100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25061</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10428" y="979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83896</xdr:rowOff>
    </xdr:from>
    <xdr:to>
      <xdr:col>98</xdr:col>
      <xdr:colOff>38100</xdr:colOff>
      <xdr:row>59</xdr:row>
      <xdr:rowOff>14046</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8605500" y="100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5173</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21428" y="1012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xmlns=""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a:extLst>
            <a:ext uri="{FF2B5EF4-FFF2-40B4-BE49-F238E27FC236}">
              <a16:creationId xmlns:a16="http://schemas.microsoft.com/office/drawing/2014/main" xmlns="" id="{00000000-0008-0000-0600-000052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a:extLst>
            <a:ext uri="{FF2B5EF4-FFF2-40B4-BE49-F238E27FC236}">
              <a16:creationId xmlns:a16="http://schemas.microsoft.com/office/drawing/2014/main" xmlns="" id="{00000000-0008-0000-0600-000054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1978</xdr:rowOff>
    </xdr:from>
    <xdr:to>
      <xdr:col>116</xdr:col>
      <xdr:colOff>63500</xdr:colOff>
      <xdr:row>78</xdr:row>
      <xdr:rowOff>4088</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1323300" y="13375078"/>
          <a:ext cx="8382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5" name="繰出金平均値テキスト">
          <a:extLst>
            <a:ext uri="{FF2B5EF4-FFF2-40B4-BE49-F238E27FC236}">
              <a16:creationId xmlns:a16="http://schemas.microsoft.com/office/drawing/2014/main" xmlns="" id="{00000000-0008-0000-0600-000057030000}"/>
            </a:ext>
          </a:extLst>
        </xdr:cNvPr>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3941</xdr:rowOff>
    </xdr:from>
    <xdr:to>
      <xdr:col>111</xdr:col>
      <xdr:colOff>177800</xdr:colOff>
      <xdr:row>78</xdr:row>
      <xdr:rowOff>4088</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20434300" y="13377041"/>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3941</xdr:rowOff>
    </xdr:from>
    <xdr:to>
      <xdr:col>107</xdr:col>
      <xdr:colOff>50800</xdr:colOff>
      <xdr:row>78</xdr:row>
      <xdr:rowOff>32761</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9545300" y="13377041"/>
          <a:ext cx="889000" cy="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28437</xdr:rowOff>
    </xdr:from>
    <xdr:to>
      <xdr:col>102</xdr:col>
      <xdr:colOff>114300</xdr:colOff>
      <xdr:row>78</xdr:row>
      <xdr:rowOff>32761</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18656300" y="13401537"/>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122628</xdr:rowOff>
    </xdr:from>
    <xdr:to>
      <xdr:col>116</xdr:col>
      <xdr:colOff>114300</xdr:colOff>
      <xdr:row>78</xdr:row>
      <xdr:rowOff>52778</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2110700" y="133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101055</xdr:rowOff>
    </xdr:from>
    <xdr:ext cx="534377" cy="259045"/>
    <xdr:sp macro="" textlink="">
      <xdr:nvSpPr>
        <xdr:cNvPr id="874" name="繰出金該当値テキスト">
          <a:extLst>
            <a:ext uri="{FF2B5EF4-FFF2-40B4-BE49-F238E27FC236}">
              <a16:creationId xmlns:a16="http://schemas.microsoft.com/office/drawing/2014/main" xmlns="" id="{00000000-0008-0000-0600-00006A030000}"/>
            </a:ext>
          </a:extLst>
        </xdr:cNvPr>
        <xdr:cNvSpPr txBox="1"/>
      </xdr:nvSpPr>
      <xdr:spPr>
        <a:xfrm>
          <a:off x="22212300" y="133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124738</xdr:rowOff>
    </xdr:from>
    <xdr:to>
      <xdr:col>112</xdr:col>
      <xdr:colOff>38100</xdr:colOff>
      <xdr:row>78</xdr:row>
      <xdr:rowOff>54888</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1272500" y="133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46015</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056111" y="1341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124591</xdr:rowOff>
    </xdr:from>
    <xdr:to>
      <xdr:col>107</xdr:col>
      <xdr:colOff>101600</xdr:colOff>
      <xdr:row>78</xdr:row>
      <xdr:rowOff>54741</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0383500" y="133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45868</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0167111" y="1341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153411</xdr:rowOff>
    </xdr:from>
    <xdr:to>
      <xdr:col>102</xdr:col>
      <xdr:colOff>165100</xdr:colOff>
      <xdr:row>78</xdr:row>
      <xdr:rowOff>83561</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9494500" y="1335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74688</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9278111" y="1344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149087</xdr:rowOff>
    </xdr:from>
    <xdr:to>
      <xdr:col>98</xdr:col>
      <xdr:colOff>38100</xdr:colOff>
      <xdr:row>78</xdr:row>
      <xdr:rowOff>79237</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8605500" y="133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70364</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389111" y="134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xmlns=""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xmlns=""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xmlns=""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xmlns=""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xmlns=""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民一人あたりのコストについては、各項目のほとんどが類似団体より下回っているが、県平均と比べるとほとんど上回っている状況である。これは人口規模が小さいことが大きな要因と考えれるが今後もコスト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3,948
3,925
56.62
4,280,025
3,964,815
279,555
2,160,723
4,008,864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92331</xdr:rowOff>
    </xdr:from>
    <xdr:to>
      <xdr:col>24</xdr:col>
      <xdr:colOff>63500</xdr:colOff>
      <xdr:row>38</xdr:row>
      <xdr:rowOff>93196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3797300" y="6607431"/>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91122</xdr:rowOff>
    </xdr:from>
    <xdr:to>
      <xdr:col>19</xdr:col>
      <xdr:colOff>177800</xdr:colOff>
      <xdr:row>38</xdr:row>
      <xdr:rowOff>92331</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908300" y="6606222"/>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91122</xdr:rowOff>
    </xdr:from>
    <xdr:to>
      <xdr:col>15</xdr:col>
      <xdr:colOff>50800</xdr:colOff>
      <xdr:row>38</xdr:row>
      <xdr:rowOff>94764</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2019300" y="6606222"/>
          <a:ext cx="8890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17044</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94764</xdr:rowOff>
    </xdr:from>
    <xdr:to>
      <xdr:col>10</xdr:col>
      <xdr:colOff>114300</xdr:colOff>
      <xdr:row>38</xdr:row>
      <xdr:rowOff>100609</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flipV="1">
          <a:off x="1130300" y="6609864"/>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xmlns=""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42396</xdr:rowOff>
    </xdr:from>
    <xdr:to>
      <xdr:col>24</xdr:col>
      <xdr:colOff>114300</xdr:colOff>
      <xdr:row>38</xdr:row>
      <xdr:rowOff>143996</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4584700" y="65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128773</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647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41531</xdr:rowOff>
    </xdr:from>
    <xdr:to>
      <xdr:col>20</xdr:col>
      <xdr:colOff>38100</xdr:colOff>
      <xdr:row>38</xdr:row>
      <xdr:rowOff>143131</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3746500" y="65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134258</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66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40322</xdr:rowOff>
    </xdr:from>
    <xdr:to>
      <xdr:col>15</xdr:col>
      <xdr:colOff>101600</xdr:colOff>
      <xdr:row>38</xdr:row>
      <xdr:rowOff>141922</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2857500" y="65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133049</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66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43964</xdr:rowOff>
    </xdr:from>
    <xdr:to>
      <xdr:col>10</xdr:col>
      <xdr:colOff>165100</xdr:colOff>
      <xdr:row>38</xdr:row>
      <xdr:rowOff>145564</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968500" y="65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136691</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665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49809</xdr:rowOff>
    </xdr:from>
    <xdr:to>
      <xdr:col>6</xdr:col>
      <xdr:colOff>38100</xdr:colOff>
      <xdr:row>38</xdr:row>
      <xdr:rowOff>151409</xdr:rowOff>
    </xdr:to>
    <xdr:sp macro="" textlink="">
      <xdr:nvSpPr>
        <xdr:cNvPr id="89" name="楕円 88">
          <a:extLst>
            <a:ext uri="{FF2B5EF4-FFF2-40B4-BE49-F238E27FC236}">
              <a16:creationId xmlns:a16="http://schemas.microsoft.com/office/drawing/2014/main" xmlns="" id="{00000000-0008-0000-0700-000059000000}"/>
            </a:ext>
          </a:extLst>
        </xdr:cNvPr>
        <xdr:cNvSpPr/>
      </xdr:nvSpPr>
      <xdr:spPr>
        <a:xfrm>
          <a:off x="1079500" y="65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142536</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665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82859</xdr:rowOff>
    </xdr:from>
    <xdr:to>
      <xdr:col>24</xdr:col>
      <xdr:colOff>63500</xdr:colOff>
      <xdr:row>58</xdr:row>
      <xdr:rowOff>166291</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3797300" y="10026959"/>
          <a:ext cx="838200" cy="8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166291</xdr:rowOff>
    </xdr:from>
    <xdr:to>
      <xdr:col>19</xdr:col>
      <xdr:colOff>177800</xdr:colOff>
      <xdr:row>59</xdr:row>
      <xdr:rowOff>1674</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908300" y="10110391"/>
          <a:ext cx="889000" cy="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145416</xdr:rowOff>
    </xdr:from>
    <xdr:to>
      <xdr:col>15</xdr:col>
      <xdr:colOff>50800</xdr:colOff>
      <xdr:row>59</xdr:row>
      <xdr:rowOff>1674</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019300" y="10089516"/>
          <a:ext cx="889000" cy="2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120528</xdr:rowOff>
    </xdr:from>
    <xdr:to>
      <xdr:col>10</xdr:col>
      <xdr:colOff>114300</xdr:colOff>
      <xdr:row>58</xdr:row>
      <xdr:rowOff>145416</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1130300" y="10064628"/>
          <a:ext cx="889000" cy="2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154105</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32059</xdr:rowOff>
    </xdr:from>
    <xdr:to>
      <xdr:col>24</xdr:col>
      <xdr:colOff>114300</xdr:colOff>
      <xdr:row>58</xdr:row>
      <xdr:rowOff>133659</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97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139190</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91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115491</xdr:rowOff>
    </xdr:from>
    <xdr:to>
      <xdr:col>20</xdr:col>
      <xdr:colOff>38100</xdr:colOff>
      <xdr:row>59</xdr:row>
      <xdr:rowOff>45641</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100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36768</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5" y="1015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122324</xdr:rowOff>
    </xdr:from>
    <xdr:to>
      <xdr:col>15</xdr:col>
      <xdr:colOff>101600</xdr:colOff>
      <xdr:row>59</xdr:row>
      <xdr:rowOff>52474</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1006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43601</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5" y="1015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94616</xdr:rowOff>
    </xdr:from>
    <xdr:to>
      <xdr:col>10</xdr:col>
      <xdr:colOff>165100</xdr:colOff>
      <xdr:row>59</xdr:row>
      <xdr:rowOff>24766</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1003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15893</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5" y="1013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69728</xdr:rowOff>
    </xdr:from>
    <xdr:to>
      <xdr:col>6</xdr:col>
      <xdr:colOff>38100</xdr:colOff>
      <xdr:row>58</xdr:row>
      <xdr:rowOff>171328</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1001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162455</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5" y="1010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xmlns=""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xmlns=""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xmlns=""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130248</xdr:rowOff>
    </xdr:from>
    <xdr:to>
      <xdr:col>24</xdr:col>
      <xdr:colOff>63500</xdr:colOff>
      <xdr:row>76</xdr:row>
      <xdr:rowOff>157062</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3797300" y="13160448"/>
          <a:ext cx="838200" cy="2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a:extLst>
            <a:ext uri="{FF2B5EF4-FFF2-40B4-BE49-F238E27FC236}">
              <a16:creationId xmlns:a16="http://schemas.microsoft.com/office/drawing/2014/main" xmlns="" id="{00000000-0008-0000-0700-0000B2000000}"/>
            </a:ext>
          </a:extLst>
        </xdr:cNvPr>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157062</xdr:rowOff>
    </xdr:from>
    <xdr:to>
      <xdr:col>19</xdr:col>
      <xdr:colOff>177800</xdr:colOff>
      <xdr:row>77</xdr:row>
      <xdr:rowOff>26014</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908300" y="13187262"/>
          <a:ext cx="889000" cy="4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26014</xdr:rowOff>
    </xdr:from>
    <xdr:to>
      <xdr:col>15</xdr:col>
      <xdr:colOff>50800</xdr:colOff>
      <xdr:row>77</xdr:row>
      <xdr:rowOff>49861</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019300" y="13227664"/>
          <a:ext cx="889000" cy="2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49861</xdr:rowOff>
    </xdr:from>
    <xdr:to>
      <xdr:col>10</xdr:col>
      <xdr:colOff>114300</xdr:colOff>
      <xdr:row>77</xdr:row>
      <xdr:rowOff>86440</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1130300" y="13251511"/>
          <a:ext cx="889000" cy="3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79448</xdr:rowOff>
    </xdr:from>
    <xdr:to>
      <xdr:col>24</xdr:col>
      <xdr:colOff>114300</xdr:colOff>
      <xdr:row>77</xdr:row>
      <xdr:rowOff>9598</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4584700" y="1310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57875</xdr:rowOff>
    </xdr:from>
    <xdr:ext cx="599010" cy="259045"/>
    <xdr:sp macro="" textlink="">
      <xdr:nvSpPr>
        <xdr:cNvPr id="197" name="民生費該当値テキスト">
          <a:extLst>
            <a:ext uri="{FF2B5EF4-FFF2-40B4-BE49-F238E27FC236}">
              <a16:creationId xmlns:a16="http://schemas.microsoft.com/office/drawing/2014/main" xmlns="" id="{00000000-0008-0000-0700-0000C5000000}"/>
            </a:ext>
          </a:extLst>
        </xdr:cNvPr>
        <xdr:cNvSpPr txBox="1"/>
      </xdr:nvSpPr>
      <xdr:spPr>
        <a:xfrm>
          <a:off x="4686300" y="1308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106262</xdr:rowOff>
    </xdr:from>
    <xdr:to>
      <xdr:col>20</xdr:col>
      <xdr:colOff>38100</xdr:colOff>
      <xdr:row>77</xdr:row>
      <xdr:rowOff>36412</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3746500" y="131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27539</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3497795" y="1322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146664</xdr:rowOff>
    </xdr:from>
    <xdr:to>
      <xdr:col>15</xdr:col>
      <xdr:colOff>101600</xdr:colOff>
      <xdr:row>77</xdr:row>
      <xdr:rowOff>76814</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2857500" y="131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67941</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2608795" y="1326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170511</xdr:rowOff>
    </xdr:from>
    <xdr:to>
      <xdr:col>10</xdr:col>
      <xdr:colOff>165100</xdr:colOff>
      <xdr:row>77</xdr:row>
      <xdr:rowOff>100661</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968500" y="132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91788</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1719795" y="1329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35640</xdr:rowOff>
    </xdr:from>
    <xdr:to>
      <xdr:col>6</xdr:col>
      <xdr:colOff>38100</xdr:colOff>
      <xdr:row>77</xdr:row>
      <xdr:rowOff>137240</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079500" y="132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128367</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830795" y="1333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xmlns=""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xmlns=""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xmlns=""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115196</xdr:rowOff>
    </xdr:from>
    <xdr:to>
      <xdr:col>24</xdr:col>
      <xdr:colOff>63500</xdr:colOff>
      <xdr:row>98</xdr:row>
      <xdr:rowOff>115898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3797300" y="16917296"/>
          <a:ext cx="8382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a:extLst>
            <a:ext uri="{FF2B5EF4-FFF2-40B4-BE49-F238E27FC236}">
              <a16:creationId xmlns:a16="http://schemas.microsoft.com/office/drawing/2014/main" xmlns="" id="{00000000-0008-0000-0700-0000EB000000}"/>
            </a:ext>
          </a:extLst>
        </xdr:cNvPr>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115898</xdr:rowOff>
    </xdr:from>
    <xdr:to>
      <xdr:col>19</xdr:col>
      <xdr:colOff>177800</xdr:colOff>
      <xdr:row>98</xdr:row>
      <xdr:rowOff>115982</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908300" y="16917998"/>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115982</xdr:rowOff>
    </xdr:from>
    <xdr:to>
      <xdr:col>15</xdr:col>
      <xdr:colOff>50800</xdr:colOff>
      <xdr:row>98</xdr:row>
      <xdr:rowOff>117678</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019300" y="16918082"/>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117678</xdr:rowOff>
    </xdr:from>
    <xdr:to>
      <xdr:col>10</xdr:col>
      <xdr:colOff>114300</xdr:colOff>
      <xdr:row>98</xdr:row>
      <xdr:rowOff>122309</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flipV="1">
          <a:off x="1130300" y="16919778"/>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64396</xdr:rowOff>
    </xdr:from>
    <xdr:to>
      <xdr:col>24</xdr:col>
      <xdr:colOff>114300</xdr:colOff>
      <xdr:row>98</xdr:row>
      <xdr:rowOff>165996</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4584700" y="1686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150773</xdr:rowOff>
    </xdr:from>
    <xdr:ext cx="534377" cy="259045"/>
    <xdr:sp macro="" textlink="">
      <xdr:nvSpPr>
        <xdr:cNvPr id="254" name="衛生費該当値テキスト">
          <a:extLst>
            <a:ext uri="{FF2B5EF4-FFF2-40B4-BE49-F238E27FC236}">
              <a16:creationId xmlns:a16="http://schemas.microsoft.com/office/drawing/2014/main" xmlns="" id="{00000000-0008-0000-0700-0000FE000000}"/>
            </a:ext>
          </a:extLst>
        </xdr:cNvPr>
        <xdr:cNvSpPr txBox="1"/>
      </xdr:nvSpPr>
      <xdr:spPr>
        <a:xfrm>
          <a:off x="4686300" y="167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65098</xdr:rowOff>
    </xdr:from>
    <xdr:to>
      <xdr:col>20</xdr:col>
      <xdr:colOff>38100</xdr:colOff>
      <xdr:row>98</xdr:row>
      <xdr:rowOff>166698</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3746500" y="168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157825</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530111" y="1695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65182</xdr:rowOff>
    </xdr:from>
    <xdr:to>
      <xdr:col>15</xdr:col>
      <xdr:colOff>101600</xdr:colOff>
      <xdr:row>98</xdr:row>
      <xdr:rowOff>166782</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2857500" y="168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157909</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2641111" y="169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66878</xdr:rowOff>
    </xdr:from>
    <xdr:to>
      <xdr:col>10</xdr:col>
      <xdr:colOff>165100</xdr:colOff>
      <xdr:row>98</xdr:row>
      <xdr:rowOff>168478</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968500" y="1686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159605</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1752111" y="1696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71509</xdr:rowOff>
    </xdr:from>
    <xdr:to>
      <xdr:col>6</xdr:col>
      <xdr:colOff>38100</xdr:colOff>
      <xdr:row>99</xdr:row>
      <xdr:rowOff>1659</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079500" y="168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164236</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863111" y="1696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xmlns=""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xmlns=""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xmlns=""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35116</xdr:rowOff>
    </xdr:from>
    <xdr:to>
      <xdr:col>55</xdr:col>
      <xdr:colOff>0</xdr:colOff>
      <xdr:row>39</xdr:row>
      <xdr:rowOff>35306</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9639300" y="6721666"/>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xmlns=""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35255</xdr:rowOff>
    </xdr:from>
    <xdr:to>
      <xdr:col>50</xdr:col>
      <xdr:colOff>114300</xdr:colOff>
      <xdr:row>39</xdr:row>
      <xdr:rowOff>35306</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8750300" y="6721805"/>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35255</xdr:rowOff>
    </xdr:from>
    <xdr:to>
      <xdr:col>45</xdr:col>
      <xdr:colOff>177800</xdr:colOff>
      <xdr:row>39</xdr:row>
      <xdr:rowOff>38468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7861300" y="6721805"/>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38468</xdr:rowOff>
    </xdr:from>
    <xdr:to>
      <xdr:col>41</xdr:col>
      <xdr:colOff>50800</xdr:colOff>
      <xdr:row>39</xdr:row>
      <xdr:rowOff>38646</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6972300" y="6725018"/>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155766</xdr:rowOff>
    </xdr:from>
    <xdr:to>
      <xdr:col>55</xdr:col>
      <xdr:colOff>50800</xdr:colOff>
      <xdr:row>39</xdr:row>
      <xdr:rowOff>85916</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104267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378565" cy="259045"/>
    <xdr:sp macro="" textlink="">
      <xdr:nvSpPr>
        <xdr:cNvPr id="311" name="労働費該当値テキスト">
          <a:extLst>
            <a:ext uri="{FF2B5EF4-FFF2-40B4-BE49-F238E27FC236}">
              <a16:creationId xmlns:a16="http://schemas.microsoft.com/office/drawing/2014/main" xmlns="" id="{00000000-0008-0000-0700-000037010000}"/>
            </a:ext>
          </a:extLst>
        </xdr:cNvPr>
        <xdr:cNvSpPr txBox="1"/>
      </xdr:nvSpPr>
      <xdr:spPr>
        <a:xfrm>
          <a:off x="10528300" y="661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155956</xdr:rowOff>
    </xdr:from>
    <xdr:to>
      <xdr:col>50</xdr:col>
      <xdr:colOff>165100</xdr:colOff>
      <xdr:row>39</xdr:row>
      <xdr:rowOff>86106</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9588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77233</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50017" y="676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155905</xdr:rowOff>
    </xdr:from>
    <xdr:to>
      <xdr:col>46</xdr:col>
      <xdr:colOff>38100</xdr:colOff>
      <xdr:row>39</xdr:row>
      <xdr:rowOff>86055</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8699500" y="66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77182</xdr:rowOff>
    </xdr:from>
    <xdr:ext cx="378565"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561017" y="6763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159118</xdr:rowOff>
    </xdr:from>
    <xdr:to>
      <xdr:col>41</xdr:col>
      <xdr:colOff>101600</xdr:colOff>
      <xdr:row>39</xdr:row>
      <xdr:rowOff>89268</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7810500" y="66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80395</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72017" y="67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159296</xdr:rowOff>
    </xdr:from>
    <xdr:to>
      <xdr:col>36</xdr:col>
      <xdr:colOff>165100</xdr:colOff>
      <xdr:row>39</xdr:row>
      <xdr:rowOff>89446</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6921500" y="66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80573</xdr:rowOff>
    </xdr:from>
    <xdr:ext cx="378565"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783017" y="6767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xmlns=""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xmlns=""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xmlns=""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155377</xdr:rowOff>
    </xdr:from>
    <xdr:to>
      <xdr:col>55</xdr:col>
      <xdr:colOff>0</xdr:colOff>
      <xdr:row>58</xdr:row>
      <xdr:rowOff>165132</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9639300" y="10099477"/>
          <a:ext cx="8382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xmlns=""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165132</xdr:rowOff>
    </xdr:from>
    <xdr:to>
      <xdr:col>50</xdr:col>
      <xdr:colOff>114300</xdr:colOff>
      <xdr:row>58</xdr:row>
      <xdr:rowOff>167696</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8750300" y="10109232"/>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167696</xdr:rowOff>
    </xdr:from>
    <xdr:to>
      <xdr:col>45</xdr:col>
      <xdr:colOff>177800</xdr:colOff>
      <xdr:row>58</xdr:row>
      <xdr:rowOff>171238</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7861300" y="10111796"/>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153369</xdr:rowOff>
    </xdr:from>
    <xdr:to>
      <xdr:col>41</xdr:col>
      <xdr:colOff>50800</xdr:colOff>
      <xdr:row>58</xdr:row>
      <xdr:rowOff>171238</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6972300" y="10097469"/>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104577</xdr:rowOff>
    </xdr:from>
    <xdr:to>
      <xdr:col>55</xdr:col>
      <xdr:colOff>50800</xdr:colOff>
      <xdr:row>59</xdr:row>
      <xdr:rowOff>34727</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10426700" y="100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19504</xdr:rowOff>
    </xdr:from>
    <xdr:ext cx="534377" cy="259045"/>
    <xdr:sp macro="" textlink="">
      <xdr:nvSpPr>
        <xdr:cNvPr id="368" name="農林水産業費該当値テキスト">
          <a:extLst>
            <a:ext uri="{FF2B5EF4-FFF2-40B4-BE49-F238E27FC236}">
              <a16:creationId xmlns:a16="http://schemas.microsoft.com/office/drawing/2014/main" xmlns="" id="{00000000-0008-0000-0700-000070010000}"/>
            </a:ext>
          </a:extLst>
        </xdr:cNvPr>
        <xdr:cNvSpPr txBox="1"/>
      </xdr:nvSpPr>
      <xdr:spPr>
        <a:xfrm>
          <a:off x="10528300" y="99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114332</xdr:rowOff>
    </xdr:from>
    <xdr:to>
      <xdr:col>50</xdr:col>
      <xdr:colOff>165100</xdr:colOff>
      <xdr:row>59</xdr:row>
      <xdr:rowOff>44482</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9588500" y="100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35609</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372111" y="1015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116896</xdr:rowOff>
    </xdr:from>
    <xdr:to>
      <xdr:col>46</xdr:col>
      <xdr:colOff>38100</xdr:colOff>
      <xdr:row>59</xdr:row>
      <xdr:rowOff>47046</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8699500" y="1006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38173</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483111" y="101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120438</xdr:rowOff>
    </xdr:from>
    <xdr:to>
      <xdr:col>41</xdr:col>
      <xdr:colOff>101600</xdr:colOff>
      <xdr:row>59</xdr:row>
      <xdr:rowOff>50588</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78105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41715</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594111" y="101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102569</xdr:rowOff>
    </xdr:from>
    <xdr:to>
      <xdr:col>36</xdr:col>
      <xdr:colOff>165100</xdr:colOff>
      <xdr:row>59</xdr:row>
      <xdr:rowOff>32719</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6921500" y="1004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23846</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705111" y="1013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xmlns=""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xmlns=""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xmlns=""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165413</xdr:rowOff>
    </xdr:from>
    <xdr:to>
      <xdr:col>55</xdr:col>
      <xdr:colOff>0</xdr:colOff>
      <xdr:row>79</xdr:row>
      <xdr:rowOff>24828</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9639300" y="13538513"/>
          <a:ext cx="838200" cy="3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xmlns=""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24420</xdr:rowOff>
    </xdr:from>
    <xdr:to>
      <xdr:col>50</xdr:col>
      <xdr:colOff>114300</xdr:colOff>
      <xdr:row>79</xdr:row>
      <xdr:rowOff>24828</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8750300" y="13568970"/>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23160</xdr:rowOff>
    </xdr:from>
    <xdr:to>
      <xdr:col>45</xdr:col>
      <xdr:colOff>177800</xdr:colOff>
      <xdr:row>79</xdr:row>
      <xdr:rowOff>24420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7861300" y="13567710"/>
          <a:ext cx="8890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23160</xdr:rowOff>
    </xdr:from>
    <xdr:to>
      <xdr:col>41</xdr:col>
      <xdr:colOff>50800</xdr:colOff>
      <xdr:row>79</xdr:row>
      <xdr:rowOff>29976</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6972300" y="13567710"/>
          <a:ext cx="889000" cy="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114613</xdr:rowOff>
    </xdr:from>
    <xdr:to>
      <xdr:col>55</xdr:col>
      <xdr:colOff>50800</xdr:colOff>
      <xdr:row>79</xdr:row>
      <xdr:rowOff>44763</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10426700" y="134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29540</xdr:rowOff>
    </xdr:from>
    <xdr:ext cx="534377" cy="259045"/>
    <xdr:sp macro="" textlink="">
      <xdr:nvSpPr>
        <xdr:cNvPr id="425" name="商工費該当値テキスト">
          <a:extLst>
            <a:ext uri="{FF2B5EF4-FFF2-40B4-BE49-F238E27FC236}">
              <a16:creationId xmlns:a16="http://schemas.microsoft.com/office/drawing/2014/main" xmlns="" id="{00000000-0008-0000-0700-0000A9010000}"/>
            </a:ext>
          </a:extLst>
        </xdr:cNvPr>
        <xdr:cNvSpPr txBox="1"/>
      </xdr:nvSpPr>
      <xdr:spPr>
        <a:xfrm>
          <a:off x="10528300" y="1340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145478</xdr:rowOff>
    </xdr:from>
    <xdr:to>
      <xdr:col>50</xdr:col>
      <xdr:colOff>165100</xdr:colOff>
      <xdr:row>79</xdr:row>
      <xdr:rowOff>75628</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9588500" y="135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66755</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372111" y="1361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145070</xdr:rowOff>
    </xdr:from>
    <xdr:to>
      <xdr:col>46</xdr:col>
      <xdr:colOff>38100</xdr:colOff>
      <xdr:row>79</xdr:row>
      <xdr:rowOff>75220</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8699500" y="135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66347</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483111" y="136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143810</xdr:rowOff>
    </xdr:from>
    <xdr:to>
      <xdr:col>41</xdr:col>
      <xdr:colOff>101600</xdr:colOff>
      <xdr:row>79</xdr:row>
      <xdr:rowOff>73960</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7810500" y="135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65087</xdr:rowOff>
    </xdr:from>
    <xdr:ext cx="534377"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594111" y="1360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150626</xdr:rowOff>
    </xdr:from>
    <xdr:to>
      <xdr:col>36</xdr:col>
      <xdr:colOff>165100</xdr:colOff>
      <xdr:row>79</xdr:row>
      <xdr:rowOff>80776</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6921500" y="135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71903</xdr:rowOff>
    </xdr:from>
    <xdr:ext cx="534377"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705111" y="1361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xmlns=""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xmlns=""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xmlns=""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31724</xdr:rowOff>
    </xdr:from>
    <xdr:to>
      <xdr:col>55</xdr:col>
      <xdr:colOff>0</xdr:colOff>
      <xdr:row>99</xdr:row>
      <xdr:rowOff>37026</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9639300" y="17005274"/>
          <a:ext cx="8382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a:extLst>
            <a:ext uri="{FF2B5EF4-FFF2-40B4-BE49-F238E27FC236}">
              <a16:creationId xmlns:a16="http://schemas.microsoft.com/office/drawing/2014/main" xmlns="" id="{00000000-0008-0000-0700-0000D1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28513</xdr:rowOff>
    </xdr:from>
    <xdr:to>
      <xdr:col>50</xdr:col>
      <xdr:colOff>114300</xdr:colOff>
      <xdr:row>99</xdr:row>
      <xdr:rowOff>37026</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8750300" y="17002063"/>
          <a:ext cx="889000" cy="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15951</xdr:rowOff>
    </xdr:from>
    <xdr:to>
      <xdr:col>45</xdr:col>
      <xdr:colOff>177800</xdr:colOff>
      <xdr:row>99</xdr:row>
      <xdr:rowOff>28513</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7861300" y="16989501"/>
          <a:ext cx="889000" cy="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15951</xdr:rowOff>
    </xdr:from>
    <xdr:to>
      <xdr:col>41</xdr:col>
      <xdr:colOff>50800</xdr:colOff>
      <xdr:row>99</xdr:row>
      <xdr:rowOff>36967</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6972300" y="16989501"/>
          <a:ext cx="8890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152374</xdr:rowOff>
    </xdr:from>
    <xdr:to>
      <xdr:col>55</xdr:col>
      <xdr:colOff>50800</xdr:colOff>
      <xdr:row>99</xdr:row>
      <xdr:rowOff>82524</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10426700" y="1695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67301</xdr:rowOff>
    </xdr:from>
    <xdr:ext cx="534377" cy="259045"/>
    <xdr:sp macro="" textlink="">
      <xdr:nvSpPr>
        <xdr:cNvPr id="484" name="土木費該当値テキスト">
          <a:extLst>
            <a:ext uri="{FF2B5EF4-FFF2-40B4-BE49-F238E27FC236}">
              <a16:creationId xmlns:a16="http://schemas.microsoft.com/office/drawing/2014/main" xmlns="" id="{00000000-0008-0000-0700-0000E4010000}"/>
            </a:ext>
          </a:extLst>
        </xdr:cNvPr>
        <xdr:cNvSpPr txBox="1"/>
      </xdr:nvSpPr>
      <xdr:spPr>
        <a:xfrm>
          <a:off x="10528300" y="1686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157676</xdr:rowOff>
    </xdr:from>
    <xdr:to>
      <xdr:col>50</xdr:col>
      <xdr:colOff>165100</xdr:colOff>
      <xdr:row>99</xdr:row>
      <xdr:rowOff>87826</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9588500" y="1695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78953</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9372111" y="1705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149163</xdr:rowOff>
    </xdr:from>
    <xdr:to>
      <xdr:col>46</xdr:col>
      <xdr:colOff>38100</xdr:colOff>
      <xdr:row>99</xdr:row>
      <xdr:rowOff>79313</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8699500" y="169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70440</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8483111" y="170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136601</xdr:rowOff>
    </xdr:from>
    <xdr:to>
      <xdr:col>41</xdr:col>
      <xdr:colOff>101600</xdr:colOff>
      <xdr:row>99</xdr:row>
      <xdr:rowOff>66751</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7810500" y="169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57878</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594111" y="1703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157617</xdr:rowOff>
    </xdr:from>
    <xdr:to>
      <xdr:col>36</xdr:col>
      <xdr:colOff>165100</xdr:colOff>
      <xdr:row>99</xdr:row>
      <xdr:rowOff>87767</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6921500" y="1695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78894</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6705111" y="1705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xmlns=""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xmlns=""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29449</xdr:rowOff>
    </xdr:from>
    <xdr:to>
      <xdr:col>85</xdr:col>
      <xdr:colOff>127000</xdr:colOff>
      <xdr:row>38</xdr:row>
      <xdr:rowOff>58124</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5481300" y="6544549"/>
          <a:ext cx="838200" cy="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xmlns=""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38444</xdr:rowOff>
    </xdr:from>
    <xdr:to>
      <xdr:col>81</xdr:col>
      <xdr:colOff>50800</xdr:colOff>
      <xdr:row>38</xdr:row>
      <xdr:rowOff>58124</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4592300" y="6553544"/>
          <a:ext cx="889000" cy="1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38444</xdr:rowOff>
    </xdr:from>
    <xdr:to>
      <xdr:col>76</xdr:col>
      <xdr:colOff>114300</xdr:colOff>
      <xdr:row>38</xdr:row>
      <xdr:rowOff>68500</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3703300" y="6553544"/>
          <a:ext cx="889000" cy="3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67976</xdr:rowOff>
    </xdr:from>
    <xdr:to>
      <xdr:col>71</xdr:col>
      <xdr:colOff>177800</xdr:colOff>
      <xdr:row>38</xdr:row>
      <xdr:rowOff>68500</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2814300" y="6583076"/>
          <a:ext cx="88900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150099</xdr:rowOff>
    </xdr:from>
    <xdr:to>
      <xdr:col>85</xdr:col>
      <xdr:colOff>177800</xdr:colOff>
      <xdr:row>38</xdr:row>
      <xdr:rowOff>80249</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6268700" y="649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66040</xdr:rowOff>
    </xdr:from>
    <xdr:ext cx="534377" cy="259045"/>
    <xdr:sp macro="" textlink="">
      <xdr:nvSpPr>
        <xdr:cNvPr id="539" name="消防費該当値テキスト">
          <a:extLst>
            <a:ext uri="{FF2B5EF4-FFF2-40B4-BE49-F238E27FC236}">
              <a16:creationId xmlns:a16="http://schemas.microsoft.com/office/drawing/2014/main" xmlns="" id="{00000000-0008-0000-0700-00001B020000}"/>
            </a:ext>
          </a:extLst>
        </xdr:cNvPr>
        <xdr:cNvSpPr txBox="1"/>
      </xdr:nvSpPr>
      <xdr:spPr>
        <a:xfrm>
          <a:off x="16370300" y="640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7324</xdr:rowOff>
    </xdr:from>
    <xdr:to>
      <xdr:col>81</xdr:col>
      <xdr:colOff>101600</xdr:colOff>
      <xdr:row>38</xdr:row>
      <xdr:rowOff>108924</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5430500" y="65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100051</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14111" y="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159094</xdr:rowOff>
    </xdr:from>
    <xdr:to>
      <xdr:col>76</xdr:col>
      <xdr:colOff>165100</xdr:colOff>
      <xdr:row>38</xdr:row>
      <xdr:rowOff>89244</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4541500" y="650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80371</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659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17700</xdr:rowOff>
    </xdr:from>
    <xdr:to>
      <xdr:col>72</xdr:col>
      <xdr:colOff>38100</xdr:colOff>
      <xdr:row>38</xdr:row>
      <xdr:rowOff>119300</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3652500" y="653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110427</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662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17176</xdr:rowOff>
    </xdr:from>
    <xdr:to>
      <xdr:col>67</xdr:col>
      <xdr:colOff>101600</xdr:colOff>
      <xdr:row>38</xdr:row>
      <xdr:rowOff>118776</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2763500" y="65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109903</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66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130123</xdr:rowOff>
    </xdr:from>
    <xdr:to>
      <xdr:col>85</xdr:col>
      <xdr:colOff>127000</xdr:colOff>
      <xdr:row>58</xdr:row>
      <xdr:rowOff>136798</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5481300" y="10074223"/>
          <a:ext cx="8382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126833</xdr:rowOff>
    </xdr:from>
    <xdr:to>
      <xdr:col>81</xdr:col>
      <xdr:colOff>50800</xdr:colOff>
      <xdr:row>58</xdr:row>
      <xdr:rowOff>136798</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4592300" y="10070933"/>
          <a:ext cx="889000" cy="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126833</xdr:rowOff>
    </xdr:from>
    <xdr:to>
      <xdr:col>76</xdr:col>
      <xdr:colOff>114300</xdr:colOff>
      <xdr:row>58</xdr:row>
      <xdr:rowOff>142025</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3703300" y="10070933"/>
          <a:ext cx="889000" cy="1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142025</xdr:rowOff>
    </xdr:from>
    <xdr:to>
      <xdr:col>71</xdr:col>
      <xdr:colOff>177800</xdr:colOff>
      <xdr:row>58</xdr:row>
      <xdr:rowOff>148399</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2814300" y="10086125"/>
          <a:ext cx="8890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79323</xdr:rowOff>
    </xdr:from>
    <xdr:to>
      <xdr:col>85</xdr:col>
      <xdr:colOff>177800</xdr:colOff>
      <xdr:row>59</xdr:row>
      <xdr:rowOff>9473</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1002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165700</xdr:rowOff>
    </xdr:from>
    <xdr:ext cx="534377"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93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85998</xdr:rowOff>
    </xdr:from>
    <xdr:to>
      <xdr:col>81</xdr:col>
      <xdr:colOff>101600</xdr:colOff>
      <xdr:row>59</xdr:row>
      <xdr:rowOff>16148</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100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7275</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101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76033</xdr:rowOff>
    </xdr:from>
    <xdr:to>
      <xdr:col>76</xdr:col>
      <xdr:colOff>165100</xdr:colOff>
      <xdr:row>59</xdr:row>
      <xdr:rowOff>6183</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1002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168760</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1011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91225</xdr:rowOff>
    </xdr:from>
    <xdr:to>
      <xdr:col>72</xdr:col>
      <xdr:colOff>38100</xdr:colOff>
      <xdr:row>59</xdr:row>
      <xdr:rowOff>21375</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1003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12502</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1012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97599</xdr:rowOff>
    </xdr:from>
    <xdr:to>
      <xdr:col>67</xdr:col>
      <xdr:colOff>101600</xdr:colOff>
      <xdr:row>59</xdr:row>
      <xdr:rowOff>27749</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100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18876</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101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56891</xdr:rowOff>
    </xdr:from>
    <xdr:to>
      <xdr:col>85</xdr:col>
      <xdr:colOff>127000</xdr:colOff>
      <xdr:row>79</xdr:row>
      <xdr:rowOff>83710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5481300" y="13601441"/>
          <a:ext cx="838200" cy="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56891</xdr:rowOff>
    </xdr:from>
    <xdr:to>
      <xdr:col>81</xdr:col>
      <xdr:colOff>50800</xdr:colOff>
      <xdr:row>79</xdr:row>
      <xdr:rowOff>82778</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4592300" y="13601441"/>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82778</xdr:rowOff>
    </xdr:from>
    <xdr:to>
      <xdr:col>76</xdr:col>
      <xdr:colOff>114300</xdr:colOff>
      <xdr:row>79</xdr:row>
      <xdr:rowOff>89829</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3703300" y="13627328"/>
          <a:ext cx="8890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80192</xdr:rowOff>
    </xdr:from>
    <xdr:to>
      <xdr:col>71</xdr:col>
      <xdr:colOff>177800</xdr:colOff>
      <xdr:row>79</xdr:row>
      <xdr:rowOff>89829</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2814300" y="13624742"/>
          <a:ext cx="889000" cy="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32910</xdr:rowOff>
    </xdr:from>
    <xdr:to>
      <xdr:col>85</xdr:col>
      <xdr:colOff>177800</xdr:colOff>
      <xdr:row>79</xdr:row>
      <xdr:rowOff>134510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357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119287</xdr:rowOff>
    </xdr:from>
    <xdr:ext cx="469744"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349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6091</xdr:rowOff>
    </xdr:from>
    <xdr:to>
      <xdr:col>81</xdr:col>
      <xdr:colOff>101600</xdr:colOff>
      <xdr:row>79</xdr:row>
      <xdr:rowOff>107691</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355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98818</xdr:rowOff>
    </xdr:from>
    <xdr:ext cx="534377"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214111" y="1364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31978</xdr:rowOff>
    </xdr:from>
    <xdr:to>
      <xdr:col>76</xdr:col>
      <xdr:colOff>165100</xdr:colOff>
      <xdr:row>79</xdr:row>
      <xdr:rowOff>133578</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35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124705</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357428" y="136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39029</xdr:rowOff>
    </xdr:from>
    <xdr:to>
      <xdr:col>72</xdr:col>
      <xdr:colOff>38100</xdr:colOff>
      <xdr:row>79</xdr:row>
      <xdr:rowOff>140629</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35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131756</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468428" y="1367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29392</xdr:rowOff>
    </xdr:from>
    <xdr:to>
      <xdr:col>67</xdr:col>
      <xdr:colOff>101600</xdr:colOff>
      <xdr:row>79</xdr:row>
      <xdr:rowOff>130992</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357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122119</xdr:rowOff>
    </xdr:from>
    <xdr:ext cx="469744"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579428" y="1366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xmlns=""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xmlns=""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xmlns=""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141241</xdr:rowOff>
    </xdr:from>
    <xdr:to>
      <xdr:col>85</xdr:col>
      <xdr:colOff>127000</xdr:colOff>
      <xdr:row>97</xdr:row>
      <xdr:rowOff>163029</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5481300" y="16771891"/>
          <a:ext cx="838200" cy="2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a16="http://schemas.microsoft.com/office/drawing/2014/main" xmlns=""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163029</xdr:rowOff>
    </xdr:from>
    <xdr:to>
      <xdr:col>81</xdr:col>
      <xdr:colOff>50800</xdr:colOff>
      <xdr:row>97</xdr:row>
      <xdr:rowOff>167246</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4592300" y="16793679"/>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167246</xdr:rowOff>
    </xdr:from>
    <xdr:to>
      <xdr:col>76</xdr:col>
      <xdr:colOff>114300</xdr:colOff>
      <xdr:row>97</xdr:row>
      <xdr:rowOff>169709</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3703300" y="16797896"/>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169709</xdr:rowOff>
    </xdr:from>
    <xdr:to>
      <xdr:col>71</xdr:col>
      <xdr:colOff>177800</xdr:colOff>
      <xdr:row>98</xdr:row>
      <xdr:rowOff>10985</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2814300" y="16800359"/>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90441</xdr:rowOff>
    </xdr:from>
    <xdr:to>
      <xdr:col>85</xdr:col>
      <xdr:colOff>177800</xdr:colOff>
      <xdr:row>98</xdr:row>
      <xdr:rowOff>20591</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6268700" y="1672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68868</xdr:rowOff>
    </xdr:from>
    <xdr:ext cx="599010" cy="259045"/>
    <xdr:sp macro="" textlink="">
      <xdr:nvSpPr>
        <xdr:cNvPr id="712" name="公債費該当値テキスト">
          <a:extLst>
            <a:ext uri="{FF2B5EF4-FFF2-40B4-BE49-F238E27FC236}">
              <a16:creationId xmlns:a16="http://schemas.microsoft.com/office/drawing/2014/main" xmlns="" id="{00000000-0008-0000-0700-0000C8020000}"/>
            </a:ext>
          </a:extLst>
        </xdr:cNvPr>
        <xdr:cNvSpPr txBox="1"/>
      </xdr:nvSpPr>
      <xdr:spPr>
        <a:xfrm>
          <a:off x="16370300" y="1669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112229</xdr:rowOff>
    </xdr:from>
    <xdr:to>
      <xdr:col>81</xdr:col>
      <xdr:colOff>101600</xdr:colOff>
      <xdr:row>98</xdr:row>
      <xdr:rowOff>42379</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5430500" y="1674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33506</xdr:rowOff>
    </xdr:from>
    <xdr:ext cx="59901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5181795" y="1683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116446</xdr:rowOff>
    </xdr:from>
    <xdr:to>
      <xdr:col>76</xdr:col>
      <xdr:colOff>165100</xdr:colOff>
      <xdr:row>98</xdr:row>
      <xdr:rowOff>46596</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4541500" y="167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37723</xdr:rowOff>
    </xdr:from>
    <xdr:ext cx="59901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4292795" y="1683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118909</xdr:rowOff>
    </xdr:from>
    <xdr:to>
      <xdr:col>72</xdr:col>
      <xdr:colOff>38100</xdr:colOff>
      <xdr:row>98</xdr:row>
      <xdr:rowOff>49059</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3652500" y="1674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40186</xdr:rowOff>
    </xdr:from>
    <xdr:ext cx="59901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403795" y="1684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131635</xdr:rowOff>
    </xdr:from>
    <xdr:to>
      <xdr:col>67</xdr:col>
      <xdr:colOff>101600</xdr:colOff>
      <xdr:row>98</xdr:row>
      <xdr:rowOff>61785</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2763500" y="167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52912</xdr:rowOff>
    </xdr:from>
    <xdr:ext cx="59901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514795" y="1685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xmlns=""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xmlns=""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xmlns=""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xmlns=""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xmlns=""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xmlns=""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xmlns=""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xmlns=""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xmlns=""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xmlns=""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性質別歳出決算分析表（住民一人当たりのコスト）と同じく、各項目のほとんどが類似団体より下回っているが、県平均と比べるとほとんど上回っている状況である。これは人口規模が小さいことが大きな要因と考えれるが今後もコスト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財政調整基金については、今後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大規模事業の償還が始まることから現状維持となるよう努めることが必要。</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実質収支額については、今後とも適正な規模となるように努める。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実質単年度収支については</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ぶりにプラス</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っ</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、今後も公債費の増加による財源不足が危惧されることから、経費の削減や、減債基金の活用により適正な数値になるように努める。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一般会計については、今後も庁舎の建て替え等大規模事業があるため、特に経常経費の削減に努める。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特別会計については、多少の推移はあるものの黒字</a:t>
          </a:r>
          <a:r>
            <a:rPr lang="ja-JP" altLang="en-US" sz="1100" b="0" i="0" baseline="0">
              <a:solidFill>
                <a:schemeClr val="dk1"/>
              </a:solidFill>
              <a:effectLst/>
              <a:latin typeface="+mn-lt"/>
              <a:ea typeface="+mn-ea"/>
              <a:cs typeface="+mn-cs"/>
            </a:rPr>
            <a:t>ではあるが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一般会計からの</a:t>
          </a:r>
          <a:r>
            <a:rPr lang="ja-JP" altLang="ja-JP" sz="1100" b="0" i="0" baseline="0">
              <a:solidFill>
                <a:schemeClr val="dk1"/>
              </a:solidFill>
              <a:effectLst/>
              <a:latin typeface="+mn-lt"/>
              <a:ea typeface="+mn-ea"/>
              <a:cs typeface="+mn-cs"/>
            </a:rPr>
            <a:t>操出金の増加が懸念される状況で、今後とも経費の削減に努める。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4280025</v>
      </c>
      <c r="BO4" s="464"/>
      <c r="BP4" s="464"/>
      <c r="BQ4" s="464"/>
      <c r="BR4" s="464"/>
      <c r="BS4" s="464"/>
      <c r="BT4" s="464"/>
      <c r="BU4" s="465"/>
      <c r="BV4" s="463">
        <v>3200949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12.9</v>
      </c>
      <c r="CU4" s="648"/>
      <c r="CV4" s="648"/>
      <c r="CW4" s="648"/>
      <c r="CX4" s="648"/>
      <c r="CY4" s="648"/>
      <c r="CZ4" s="648"/>
      <c r="DA4" s="649"/>
      <c r="DB4" s="647">
        <v>13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3964815</v>
      </c>
      <c r="BO5" s="469"/>
      <c r="BP5" s="469"/>
      <c r="BQ5" s="469"/>
      <c r="BR5" s="469"/>
      <c r="BS5" s="469"/>
      <c r="BT5" s="469"/>
      <c r="BU5" s="470"/>
      <c r="BV5" s="468">
        <v>2904652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97.6</v>
      </c>
      <c r="CU5" s="439"/>
      <c r="CV5" s="439"/>
      <c r="CW5" s="439"/>
      <c r="CX5" s="439"/>
      <c r="CY5" s="439"/>
      <c r="CZ5" s="439"/>
      <c r="DA5" s="440"/>
      <c r="DB5" s="438">
        <v>98.1</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315210</v>
      </c>
      <c r="BO6" s="469"/>
      <c r="BP6" s="469"/>
      <c r="BQ6" s="469"/>
      <c r="BR6" s="469"/>
      <c r="BS6" s="469"/>
      <c r="BT6" s="469"/>
      <c r="BU6" s="470"/>
      <c r="BV6" s="468">
        <v>296297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100.3</v>
      </c>
      <c r="CU6" s="622"/>
      <c r="CV6" s="622"/>
      <c r="CW6" s="622"/>
      <c r="CX6" s="622"/>
      <c r="CY6" s="622"/>
      <c r="CZ6" s="622"/>
      <c r="DA6" s="623"/>
      <c r="DB6" s="621">
        <v>101.1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35655</v>
      </c>
      <c r="BO7" s="469"/>
      <c r="BP7" s="469"/>
      <c r="BQ7" s="469"/>
      <c r="BR7" s="469"/>
      <c r="BS7" s="469"/>
      <c r="BT7" s="469"/>
      <c r="BU7" s="470"/>
      <c r="BV7" s="468">
        <v>30231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2160723</v>
      </c>
      <c r="CU7" s="469"/>
      <c r="CV7" s="469"/>
      <c r="CW7" s="469"/>
      <c r="CX7" s="469"/>
      <c r="CY7" s="469"/>
      <c r="CZ7" s="469"/>
      <c r="DA7" s="470"/>
      <c r="DB7" s="468">
        <v>2041398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279555</v>
      </c>
      <c r="BO8" s="469"/>
      <c r="BP8" s="469"/>
      <c r="BQ8" s="469"/>
      <c r="BR8" s="469"/>
      <c r="BS8" s="469"/>
      <c r="BT8" s="469"/>
      <c r="BU8" s="470"/>
      <c r="BV8" s="468">
        <v>266066</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0.17</v>
      </c>
      <c r="CU8" s="582"/>
      <c r="CV8" s="582"/>
      <c r="CW8" s="582"/>
      <c r="CX8" s="582"/>
      <c r="CY8" s="582"/>
      <c r="CZ8" s="582"/>
      <c r="DA8" s="583"/>
      <c r="DB8" s="581">
        <v>0.18</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3743</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13489</v>
      </c>
      <c r="BO9" s="469"/>
      <c r="BP9" s="469"/>
      <c r="BQ9" s="469"/>
      <c r="BR9" s="469"/>
      <c r="BS9" s="469"/>
      <c r="BT9" s="469"/>
      <c r="BU9" s="470"/>
      <c r="BV9" s="468">
        <v>-81706</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17</v>
      </c>
      <c r="CU9" s="439"/>
      <c r="CV9" s="439"/>
      <c r="CW9" s="439"/>
      <c r="CX9" s="439"/>
      <c r="CY9" s="439"/>
      <c r="CZ9" s="439"/>
      <c r="DA9" s="440"/>
      <c r="DB9" s="438">
        <v>18.100000000000001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4259</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170129</v>
      </c>
      <c r="BO10" s="469"/>
      <c r="BP10" s="469"/>
      <c r="BQ10" s="469"/>
      <c r="BR10" s="469"/>
      <c r="BS10" s="469"/>
      <c r="BT10" s="469"/>
      <c r="BU10" s="470"/>
      <c r="BV10" s="468">
        <v>581</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3948</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170129</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3925</v>
      </c>
      <c r="S13" s="572"/>
      <c r="T13" s="572"/>
      <c r="U13" s="572"/>
      <c r="V13" s="573"/>
      <c r="W13" s="559" t="s">
        <v>139</v>
      </c>
      <c r="X13" s="481"/>
      <c r="Y13" s="481"/>
      <c r="Z13" s="481"/>
      <c r="AA13" s="481"/>
      <c r="AB13" s="482"/>
      <c r="AC13" s="444">
        <v>263</v>
      </c>
      <c r="AD13" s="445"/>
      <c r="AE13" s="445"/>
      <c r="AF13" s="445"/>
      <c r="AG13" s="446"/>
      <c r="AH13" s="444">
        <v>326</v>
      </c>
      <c r="AI13" s="445"/>
      <c r="AJ13" s="445"/>
      <c r="AK13" s="445"/>
      <c r="AL13" s="447"/>
      <c r="AM13" s="537" t="s">
        <v>140</v>
      </c>
      <c r="AN13" s="442"/>
      <c r="AO13" s="442"/>
      <c r="AP13" s="442"/>
      <c r="AQ13" s="442"/>
      <c r="AR13" s="442"/>
      <c r="AS13" s="442"/>
      <c r="AT13" s="443"/>
      <c r="AU13" s="525" t="s">
        <v>119</v>
      </c>
      <c r="AV13" s="526"/>
      <c r="AW13" s="526"/>
      <c r="AX13" s="526"/>
      <c r="AY13" s="448" t="s">
        <v>141</v>
      </c>
      <c r="AZ13" s="449"/>
      <c r="BA13" s="449"/>
      <c r="BB13" s="449"/>
      <c r="BC13" s="449"/>
      <c r="BD13" s="449"/>
      <c r="BE13" s="449"/>
      <c r="BF13" s="449"/>
      <c r="BG13" s="449"/>
      <c r="BH13" s="449"/>
      <c r="BI13" s="449"/>
      <c r="BJ13" s="449"/>
      <c r="BK13" s="449"/>
      <c r="BL13" s="449"/>
      <c r="BM13" s="450"/>
      <c r="BN13" s="468">
        <v>13489</v>
      </c>
      <c r="BO13" s="469"/>
      <c r="BP13" s="469"/>
      <c r="BQ13" s="469"/>
      <c r="BR13" s="469"/>
      <c r="BS13" s="469"/>
      <c r="BT13" s="469"/>
      <c r="BU13" s="470"/>
      <c r="BV13" s="468">
        <v>-81125</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8.8000000000000007</v>
      </c>
      <c r="CU13" s="439"/>
      <c r="CV13" s="439"/>
      <c r="CW13" s="439"/>
      <c r="CX13" s="439"/>
      <c r="CY13" s="439"/>
      <c r="CZ13" s="439"/>
      <c r="DA13" s="440"/>
      <c r="DB13" s="438">
        <v>8.4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4025</v>
      </c>
      <c r="S14" s="572"/>
      <c r="T14" s="572"/>
      <c r="U14" s="572"/>
      <c r="V14" s="573"/>
      <c r="W14" s="574"/>
      <c r="X14" s="484"/>
      <c r="Y14" s="484"/>
      <c r="Z14" s="484"/>
      <c r="AA14" s="484"/>
      <c r="AB14" s="485"/>
      <c r="AC14" s="564">
        <v>14.3</v>
      </c>
      <c r="AD14" s="565"/>
      <c r="AE14" s="565"/>
      <c r="AF14" s="565"/>
      <c r="AG14" s="566"/>
      <c r="AH14" s="564">
        <v>16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36.9</v>
      </c>
      <c r="CU14" s="576"/>
      <c r="CV14" s="576"/>
      <c r="CW14" s="576"/>
      <c r="CX14" s="576"/>
      <c r="CY14" s="576"/>
      <c r="CZ14" s="576"/>
      <c r="DA14" s="577"/>
      <c r="DB14" s="575">
        <v>54.4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3999</v>
      </c>
      <c r="S15" s="572"/>
      <c r="T15" s="572"/>
      <c r="U15" s="572"/>
      <c r="V15" s="573"/>
      <c r="W15" s="559" t="s">
        <v>146</v>
      </c>
      <c r="X15" s="481"/>
      <c r="Y15" s="481"/>
      <c r="Z15" s="481"/>
      <c r="AA15" s="481"/>
      <c r="AB15" s="482"/>
      <c r="AC15" s="444">
        <v>360</v>
      </c>
      <c r="AD15" s="445"/>
      <c r="AE15" s="445"/>
      <c r="AF15" s="445"/>
      <c r="AG15" s="446"/>
      <c r="AH15" s="444">
        <v>412</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352561</v>
      </c>
      <c r="BO15" s="464"/>
      <c r="BP15" s="464"/>
      <c r="BQ15" s="464"/>
      <c r="BR15" s="464"/>
      <c r="BS15" s="464"/>
      <c r="BT15" s="464"/>
      <c r="BU15" s="465"/>
      <c r="BV15" s="463">
        <v>331062</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19.600000000000001</v>
      </c>
      <c r="AD16" s="565"/>
      <c r="AE16" s="565"/>
      <c r="AF16" s="565"/>
      <c r="AG16" s="566"/>
      <c r="AH16" s="564">
        <v>20.2</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2022014</v>
      </c>
      <c r="BO16" s="469"/>
      <c r="BP16" s="469"/>
      <c r="BQ16" s="469"/>
      <c r="BR16" s="469"/>
      <c r="BS16" s="469"/>
      <c r="BT16" s="469"/>
      <c r="BU16" s="470"/>
      <c r="BV16" s="468">
        <v>1901227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1217</v>
      </c>
      <c r="AD17" s="445"/>
      <c r="AE17" s="445"/>
      <c r="AF17" s="445"/>
      <c r="AG17" s="446"/>
      <c r="AH17" s="444">
        <v>1301</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433811</v>
      </c>
      <c r="BO17" s="469"/>
      <c r="BP17" s="469"/>
      <c r="BQ17" s="469"/>
      <c r="BR17" s="469"/>
      <c r="BS17" s="469"/>
      <c r="BT17" s="469"/>
      <c r="BU17" s="470"/>
      <c r="BV17" s="468">
        <v>411807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56.62</v>
      </c>
      <c r="M18" s="533"/>
      <c r="N18" s="533"/>
      <c r="O18" s="533"/>
      <c r="P18" s="533"/>
      <c r="Q18" s="533"/>
      <c r="R18" s="534"/>
      <c r="S18" s="534"/>
      <c r="T18" s="534"/>
      <c r="U18" s="534"/>
      <c r="V18" s="535"/>
      <c r="W18" s="549"/>
      <c r="X18" s="550"/>
      <c r="Y18" s="550"/>
      <c r="Z18" s="550"/>
      <c r="AA18" s="550"/>
      <c r="AB18" s="560"/>
      <c r="AC18" s="432">
        <v>66.099999999999994</v>
      </c>
      <c r="AD18" s="433"/>
      <c r="AE18" s="433"/>
      <c r="AF18" s="433"/>
      <c r="AG18" s="536"/>
      <c r="AH18" s="432">
        <v>63.8</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2102189</v>
      </c>
      <c r="BO18" s="469"/>
      <c r="BP18" s="469"/>
      <c r="BQ18" s="469"/>
      <c r="BR18" s="469"/>
      <c r="BS18" s="469"/>
      <c r="BT18" s="469"/>
      <c r="BU18" s="470"/>
      <c r="BV18" s="468">
        <v>2004771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66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2928719</v>
      </c>
      <c r="BO19" s="469"/>
      <c r="BP19" s="469"/>
      <c r="BQ19" s="469"/>
      <c r="BR19" s="469"/>
      <c r="BS19" s="469"/>
      <c r="BT19" s="469"/>
      <c r="BU19" s="470"/>
      <c r="BV19" s="468">
        <v>2567899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1718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4008864</v>
      </c>
      <c r="BO23" s="469"/>
      <c r="BP23" s="469"/>
      <c r="BQ23" s="469"/>
      <c r="BR23" s="469"/>
      <c r="BS23" s="469"/>
      <c r="BT23" s="469"/>
      <c r="BU23" s="470"/>
      <c r="BV23" s="468">
        <v>4038935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7680</v>
      </c>
      <c r="R24" s="445"/>
      <c r="S24" s="445"/>
      <c r="T24" s="445"/>
      <c r="U24" s="445"/>
      <c r="V24" s="446"/>
      <c r="W24" s="510"/>
      <c r="X24" s="501"/>
      <c r="Y24" s="502"/>
      <c r="Z24" s="441" t="s">
        <v>170</v>
      </c>
      <c r="AA24" s="442"/>
      <c r="AB24" s="442"/>
      <c r="AC24" s="442"/>
      <c r="AD24" s="442"/>
      <c r="AE24" s="442"/>
      <c r="AF24" s="442"/>
      <c r="AG24" s="443"/>
      <c r="AH24" s="444">
        <v>75</v>
      </c>
      <c r="AI24" s="445"/>
      <c r="AJ24" s="445"/>
      <c r="AK24" s="445"/>
      <c r="AL24" s="446"/>
      <c r="AM24" s="444">
        <v>224250</v>
      </c>
      <c r="AN24" s="445"/>
      <c r="AO24" s="445"/>
      <c r="AP24" s="445"/>
      <c r="AQ24" s="445"/>
      <c r="AR24" s="446"/>
      <c r="AS24" s="444">
        <v>2990</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2230375</v>
      </c>
      <c r="BO24" s="469"/>
      <c r="BP24" s="469"/>
      <c r="BQ24" s="469"/>
      <c r="BR24" s="469"/>
      <c r="BS24" s="469"/>
      <c r="BT24" s="469"/>
      <c r="BU24" s="470"/>
      <c r="BV24" s="468">
        <v>2113523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6150</v>
      </c>
      <c r="R25" s="445"/>
      <c r="S25" s="445"/>
      <c r="T25" s="445"/>
      <c r="U25" s="445"/>
      <c r="V25" s="446"/>
      <c r="W25" s="510"/>
      <c r="X25" s="501"/>
      <c r="Y25" s="502"/>
      <c r="Z25" s="441" t="s">
        <v>173</v>
      </c>
      <c r="AA25" s="442"/>
      <c r="AB25" s="442"/>
      <c r="AC25" s="442"/>
      <c r="AD25" s="442"/>
      <c r="AE25" s="442"/>
      <c r="AF25" s="442"/>
      <c r="AG25" s="443"/>
      <c r="AH25" s="444" t="s">
        <v>137</v>
      </c>
      <c r="AI25" s="445"/>
      <c r="AJ25" s="445"/>
      <c r="AK25" s="445"/>
      <c r="AL25" s="446"/>
      <c r="AM25" s="444" t="s">
        <v>137</v>
      </c>
      <c r="AN25" s="445"/>
      <c r="AO25" s="445"/>
      <c r="AP25" s="445"/>
      <c r="AQ25" s="445"/>
      <c r="AR25" s="446"/>
      <c r="AS25" s="444" t="s">
        <v>137</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t="s">
        <v>137</v>
      </c>
      <c r="BO25" s="464"/>
      <c r="BP25" s="464"/>
      <c r="BQ25" s="464"/>
      <c r="BR25" s="464"/>
      <c r="BS25" s="464"/>
      <c r="BT25" s="464"/>
      <c r="BU25" s="465"/>
      <c r="BV25" s="463" t="s">
        <v>137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5530</v>
      </c>
      <c r="R26" s="445"/>
      <c r="S26" s="445"/>
      <c r="T26" s="445"/>
      <c r="U26" s="445"/>
      <c r="V26" s="446"/>
      <c r="W26" s="510"/>
      <c r="X26" s="501"/>
      <c r="Y26" s="502"/>
      <c r="Z26" s="441" t="s">
        <v>176</v>
      </c>
      <c r="AA26" s="523"/>
      <c r="AB26" s="523"/>
      <c r="AC26" s="523"/>
      <c r="AD26" s="523"/>
      <c r="AE26" s="523"/>
      <c r="AF26" s="523"/>
      <c r="AG26" s="524"/>
      <c r="AH26" s="444">
        <v>4</v>
      </c>
      <c r="AI26" s="445"/>
      <c r="AJ26" s="445"/>
      <c r="AK26" s="445"/>
      <c r="AL26" s="446"/>
      <c r="AM26" s="444">
        <v>14220</v>
      </c>
      <c r="AN26" s="445"/>
      <c r="AO26" s="445"/>
      <c r="AP26" s="445"/>
      <c r="AQ26" s="445"/>
      <c r="AR26" s="446"/>
      <c r="AS26" s="444">
        <v>3555</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178</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2690</v>
      </c>
      <c r="R27" s="445"/>
      <c r="S27" s="445"/>
      <c r="T27" s="445"/>
      <c r="U27" s="445"/>
      <c r="V27" s="446"/>
      <c r="W27" s="510"/>
      <c r="X27" s="501"/>
      <c r="Y27" s="502"/>
      <c r="Z27" s="441" t="s">
        <v>180</v>
      </c>
      <c r="AA27" s="442"/>
      <c r="AB27" s="442"/>
      <c r="AC27" s="442"/>
      <c r="AD27" s="442"/>
      <c r="AE27" s="442"/>
      <c r="AF27" s="442"/>
      <c r="AG27" s="443"/>
      <c r="AH27" s="444" t="s">
        <v>128</v>
      </c>
      <c r="AI27" s="445"/>
      <c r="AJ27" s="445"/>
      <c r="AK27" s="445"/>
      <c r="AL27" s="446"/>
      <c r="AM27" s="444" t="s">
        <v>137</v>
      </c>
      <c r="AN27" s="445"/>
      <c r="AO27" s="445"/>
      <c r="AP27" s="445"/>
      <c r="AQ27" s="445"/>
      <c r="AR27" s="446"/>
      <c r="AS27" s="444" t="s">
        <v>137</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129</v>
      </c>
      <c r="BO27" s="472"/>
      <c r="BP27" s="472"/>
      <c r="BQ27" s="472"/>
      <c r="BR27" s="472"/>
      <c r="BS27" s="472"/>
      <c r="BT27" s="472"/>
      <c r="BU27" s="473"/>
      <c r="BV27" s="471" t="s">
        <v>137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2310</v>
      </c>
      <c r="R28" s="445"/>
      <c r="S28" s="445"/>
      <c r="T28" s="445"/>
      <c r="U28" s="445"/>
      <c r="V28" s="446"/>
      <c r="W28" s="510"/>
      <c r="X28" s="501"/>
      <c r="Y28" s="502"/>
      <c r="Z28" s="441" t="s">
        <v>183</v>
      </c>
      <c r="AA28" s="442"/>
      <c r="AB28" s="442"/>
      <c r="AC28" s="442"/>
      <c r="AD28" s="442"/>
      <c r="AE28" s="442"/>
      <c r="AF28" s="442"/>
      <c r="AG28" s="443"/>
      <c r="AH28" s="444" t="s">
        <v>137</v>
      </c>
      <c r="AI28" s="445"/>
      <c r="AJ28" s="445"/>
      <c r="AK28" s="445"/>
      <c r="AL28" s="446"/>
      <c r="AM28" s="444" t="s">
        <v>137</v>
      </c>
      <c r="AN28" s="445"/>
      <c r="AO28" s="445"/>
      <c r="AP28" s="445"/>
      <c r="AQ28" s="445"/>
      <c r="AR28" s="446"/>
      <c r="AS28" s="444" t="s">
        <v>129</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1050710</v>
      </c>
      <c r="BO28" s="464"/>
      <c r="BP28" s="464"/>
      <c r="BQ28" s="464"/>
      <c r="BR28" s="464"/>
      <c r="BS28" s="464"/>
      <c r="BT28" s="464"/>
      <c r="BU28" s="465"/>
      <c r="BV28" s="463">
        <v>1050710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6</v>
      </c>
      <c r="M29" s="445"/>
      <c r="N29" s="445"/>
      <c r="O29" s="445"/>
      <c r="P29" s="446"/>
      <c r="Q29" s="444">
        <v>1920</v>
      </c>
      <c r="R29" s="445"/>
      <c r="S29" s="445"/>
      <c r="T29" s="445"/>
      <c r="U29" s="445"/>
      <c r="V29" s="446"/>
      <c r="W29" s="511"/>
      <c r="X29" s="512"/>
      <c r="Y29" s="513"/>
      <c r="Z29" s="441" t="s">
        <v>186</v>
      </c>
      <c r="AA29" s="442"/>
      <c r="AB29" s="442"/>
      <c r="AC29" s="442"/>
      <c r="AD29" s="442"/>
      <c r="AE29" s="442"/>
      <c r="AF29" s="442"/>
      <c r="AG29" s="443"/>
      <c r="AH29" s="444">
        <v>75</v>
      </c>
      <c r="AI29" s="445"/>
      <c r="AJ29" s="445"/>
      <c r="AK29" s="445"/>
      <c r="AL29" s="446"/>
      <c r="AM29" s="444">
        <v>224250</v>
      </c>
      <c r="AN29" s="445"/>
      <c r="AO29" s="445"/>
      <c r="AP29" s="445"/>
      <c r="AQ29" s="445"/>
      <c r="AR29" s="446"/>
      <c r="AS29" s="444">
        <v>2990</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201858</v>
      </c>
      <c r="BO29" s="469"/>
      <c r="BP29" s="469"/>
      <c r="BQ29" s="469"/>
      <c r="BR29" s="469"/>
      <c r="BS29" s="469"/>
      <c r="BT29" s="469"/>
      <c r="BU29" s="470"/>
      <c r="BV29" s="468">
        <v>201838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95.8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30993</v>
      </c>
      <c r="BO30" s="472"/>
      <c r="BP30" s="472"/>
      <c r="BQ30" s="472"/>
      <c r="BR30" s="472"/>
      <c r="BS30" s="472"/>
      <c r="BT30" s="472"/>
      <c r="BU30" s="473"/>
      <c r="BV30" s="471">
        <v>20915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197</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牟岐町国民健康保険特別会計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牟岐町簡易水道事業会計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徳島県市町村総合事務組合　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牟岐町青少年健全育成センター特別会計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牟岐町介護保険特別会計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徳島県市町村総合事務組合　徳島滞納整理機構特別会計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牟岐町後期高齢者医療特別会計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徳島県市町村議会議員公務災害補償等組合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徳島県後期高齢者医療広域連合　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徳島県後期高齢者医療広域連合　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海部老人ホーム町村組合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海部消防組合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海部郡衛生処理事務組合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海部郡特別養護老人ホーム事務組合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yPqVaMqZlencWQePy7SqFEISvDUNOUlKl5SzIqIOUs8lDPu7WPCi3exOcY/lqHq/o0mDtBV785ZpWYJvJTFbfg==" saltValue="VAe11wt61wqDFtAceO/F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562</v>
      </c>
      <c r="D34" s="1250"/>
      <c r="E34" s="1251"/>
      <c r="F34" s="32">
        <v>24.79</v>
      </c>
      <c r="G34" s="33">
        <v>17.36</v>
      </c>
      <c r="H34" s="33">
        <v>17</v>
      </c>
      <c r="I34" s="33">
        <v>12.97</v>
      </c>
      <c r="J34" s="34">
        <v>12.85</v>
      </c>
      <c r="K34" s="22"/>
      <c r="L34" s="22"/>
      <c r="M34" s="22"/>
      <c r="N34" s="22"/>
      <c r="O34" s="22"/>
      <c r="P34" s="22"/>
    </row>
    <row r="35" spans="1:16" ht="39" customHeight="1" x14ac:dyDescent="0.15">
      <c r="A35" s="22"/>
      <c r="B35" s="35"/>
      <c r="C35" s="1244" t="s">
        <v>563</v>
      </c>
      <c r="D35" s="1245"/>
      <c r="E35" s="1246"/>
      <c r="F35" s="36" t="s">
        <v>512</v>
      </c>
      <c r="G35" s="37">
        <v>11.84</v>
      </c>
      <c r="H35" s="37">
        <v>11.78</v>
      </c>
      <c r="I35" s="37">
        <v>12.24</v>
      </c>
      <c r="J35" s="38">
        <v>11.35</v>
      </c>
      <c r="K35" s="22"/>
      <c r="L35" s="22"/>
      <c r="M35" s="22"/>
      <c r="N35" s="22"/>
      <c r="O35" s="22"/>
      <c r="P35" s="22"/>
    </row>
    <row r="36" spans="1:16" ht="39" customHeight="1" x14ac:dyDescent="0.15">
      <c r="A36" s="22"/>
      <c r="B36" s="35"/>
      <c r="C36" s="1244" t="s">
        <v>564</v>
      </c>
      <c r="D36" s="1245"/>
      <c r="E36" s="1246"/>
      <c r="F36" s="36">
        <v>3.69</v>
      </c>
      <c r="G36" s="37">
        <v>3.19</v>
      </c>
      <c r="H36" s="37">
        <v>3.8</v>
      </c>
      <c r="I36" s="37">
        <v>3.44</v>
      </c>
      <c r="J36" s="38">
        <v>3.15</v>
      </c>
      <c r="K36" s="22"/>
      <c r="L36" s="22"/>
      <c r="M36" s="22"/>
      <c r="N36" s="22"/>
      <c r="O36" s="22"/>
      <c r="P36" s="22"/>
    </row>
    <row r="37" spans="1:16" ht="39" customHeight="1" x14ac:dyDescent="0.15">
      <c r="A37" s="22"/>
      <c r="B37" s="35"/>
      <c r="C37" s="1244" t="s">
        <v>565</v>
      </c>
      <c r="D37" s="1245"/>
      <c r="E37" s="1246"/>
      <c r="F37" s="36">
        <v>0.1</v>
      </c>
      <c r="G37" s="37">
        <v>1.93</v>
      </c>
      <c r="H37" s="37">
        <v>1.68</v>
      </c>
      <c r="I37" s="37">
        <v>1.89</v>
      </c>
      <c r="J37" s="38">
        <v>2.3199999999999998</v>
      </c>
      <c r="K37" s="22"/>
      <c r="L37" s="22"/>
      <c r="M37" s="22"/>
      <c r="N37" s="22"/>
      <c r="O37" s="22"/>
      <c r="P37" s="22"/>
    </row>
    <row r="38" spans="1:16" ht="39" customHeight="1" x14ac:dyDescent="0.15">
      <c r="A38" s="22"/>
      <c r="B38" s="35"/>
      <c r="C38" s="1244" t="s">
        <v>566</v>
      </c>
      <c r="D38" s="1245"/>
      <c r="E38" s="1246"/>
      <c r="F38" s="36">
        <v>0.09</v>
      </c>
      <c r="G38" s="37">
        <v>0.08</v>
      </c>
      <c r="H38" s="37">
        <v>0.06</v>
      </c>
      <c r="I38" s="37">
        <v>0.05</v>
      </c>
      <c r="J38" s="38">
        <v>0.08</v>
      </c>
      <c r="K38" s="22"/>
      <c r="L38" s="22"/>
      <c r="M38" s="22"/>
      <c r="N38" s="22"/>
      <c r="O38" s="22"/>
      <c r="P38" s="22"/>
    </row>
    <row r="39" spans="1:16" ht="39" customHeight="1" x14ac:dyDescent="0.15">
      <c r="A39" s="22"/>
      <c r="B39" s="35"/>
      <c r="C39" s="1244" t="s">
        <v>567</v>
      </c>
      <c r="D39" s="1245"/>
      <c r="E39" s="1246"/>
      <c r="F39" s="36">
        <v>0.01</v>
      </c>
      <c r="G39" s="37">
        <v>0</v>
      </c>
      <c r="H39" s="37">
        <v>0.01</v>
      </c>
      <c r="I39" s="37">
        <v>0.05</v>
      </c>
      <c r="J39" s="38">
        <v>0.08</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568</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569</v>
      </c>
      <c r="D43" s="1248"/>
      <c r="E43" s="1249"/>
      <c r="F43" s="41">
        <v>11.96</v>
      </c>
      <c r="G43" s="42">
        <v>0</v>
      </c>
      <c r="H43" s="42">
        <v>0</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QkN/fKtWvTl52GT5vNmbq5iwpe5J+bwtEA05HnJ0u5TXQfsplHTKSUEbfj3EcfMrhR4ZFVCh+oMMVpDx6h9ig==" saltValue="ucxstQpqDj4P557RjTwr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471</v>
      </c>
      <c r="L45" s="60">
        <v>485</v>
      </c>
      <c r="M45" s="60">
        <v>479</v>
      </c>
      <c r="N45" s="60">
        <v>474</v>
      </c>
      <c r="O45" s="61">
        <v>510</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72"/>
      <c r="C48" s="1273"/>
      <c r="D48" s="62"/>
      <c r="E48" s="1254" t="s">
        <v>15</v>
      </c>
      <c r="F48" s="1254"/>
      <c r="G48" s="1254"/>
      <c r="H48" s="1254"/>
      <c r="I48" s="1254"/>
      <c r="J48" s="1255"/>
      <c r="K48" s="63">
        <v>15</v>
      </c>
      <c r="L48" s="64">
        <v>13</v>
      </c>
      <c r="M48" s="64">
        <v>12</v>
      </c>
      <c r="N48" s="64">
        <v>12</v>
      </c>
      <c r="O48" s="65">
        <v>12</v>
      </c>
      <c r="P48" s="48"/>
      <c r="Q48" s="48"/>
      <c r="R48" s="48"/>
      <c r="S48" s="48"/>
      <c r="T48" s="48"/>
      <c r="U48" s="48"/>
    </row>
    <row r="49" spans="1:21" ht="30.75" customHeight="1" x14ac:dyDescent="0.15">
      <c r="A49" s="48"/>
      <c r="B49" s="1272"/>
      <c r="C49" s="1273"/>
      <c r="D49" s="62"/>
      <c r="E49" s="1254" t="s">
        <v>16</v>
      </c>
      <c r="F49" s="1254"/>
      <c r="G49" s="1254"/>
      <c r="H49" s="1254"/>
      <c r="I49" s="1254"/>
      <c r="J49" s="1255"/>
      <c r="K49" s="63">
        <v>18</v>
      </c>
      <c r="L49" s="64">
        <v>17</v>
      </c>
      <c r="M49" s="64">
        <v>15</v>
      </c>
      <c r="N49" s="64">
        <v>10</v>
      </c>
      <c r="O49" s="65">
        <v>7</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512</v>
      </c>
      <c r="L50" s="64" t="s">
        <v>512</v>
      </c>
      <c r="M50" s="64" t="s">
        <v>512</v>
      </c>
      <c r="N50" s="64" t="s">
        <v>512</v>
      </c>
      <c r="O50" s="65" t="s">
        <v>512</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377</v>
      </c>
      <c r="L52" s="64">
        <v>378</v>
      </c>
      <c r="M52" s="64">
        <v>366</v>
      </c>
      <c r="N52" s="64">
        <v>346</v>
      </c>
      <c r="O52" s="65">
        <v>360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127</v>
      </c>
      <c r="L53" s="69">
        <v>137</v>
      </c>
      <c r="M53" s="69">
        <v>140</v>
      </c>
      <c r="N53" s="69">
        <v>150</v>
      </c>
      <c r="O53" s="70">
        <v>169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AhFnW6IM1ht8ilRJrqLfzvx9m3aEo9EiOZzFzFASXJGXqecKdY4Ec8AvInb23b74k5e1g4BtGVJrBIUhuqQJw==" saltValue="c1iir0zaYE3F/o4SuIIi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90" t="s">
        <v>30</v>
      </c>
      <c r="C41" s="1291"/>
      <c r="D41" s="102"/>
      <c r="E41" s="1292" t="s">
        <v>31</v>
      </c>
      <c r="F41" s="1292"/>
      <c r="G41" s="1292"/>
      <c r="H41" s="1293"/>
      <c r="I41" s="103">
        <v>4656</v>
      </c>
      <c r="J41" s="104">
        <v>4543</v>
      </c>
      <c r="K41" s="104">
        <v>4350</v>
      </c>
      <c r="L41" s="104">
        <v>4039</v>
      </c>
      <c r="M41" s="105">
        <v>4009</v>
      </c>
    </row>
    <row r="42" spans="2:13" ht="27.75" customHeight="1" x14ac:dyDescent="0.15">
      <c r="B42" s="1280"/>
      <c r="C42" s="1281"/>
      <c r="D42" s="106"/>
      <c r="E42" s="1284" t="s">
        <v>32</v>
      </c>
      <c r="F42" s="1284"/>
      <c r="G42" s="1284"/>
      <c r="H42" s="1285"/>
      <c r="I42" s="107" t="s">
        <v>512</v>
      </c>
      <c r="J42" s="108" t="s">
        <v>512</v>
      </c>
      <c r="K42" s="108" t="s">
        <v>512</v>
      </c>
      <c r="L42" s="108" t="s">
        <v>512</v>
      </c>
      <c r="M42" s="109" t="s">
        <v>512</v>
      </c>
    </row>
    <row r="43" spans="2:13" ht="27.75" customHeight="1" x14ac:dyDescent="0.15">
      <c r="B43" s="1280"/>
      <c r="C43" s="1281"/>
      <c r="D43" s="106"/>
      <c r="E43" s="1284" t="s">
        <v>33</v>
      </c>
      <c r="F43" s="1284"/>
      <c r="G43" s="1284"/>
      <c r="H43" s="1285"/>
      <c r="I43" s="107">
        <v>138</v>
      </c>
      <c r="J43" s="108">
        <v>177</v>
      </c>
      <c r="K43" s="108">
        <v>145</v>
      </c>
      <c r="L43" s="108">
        <v>121</v>
      </c>
      <c r="M43" s="109">
        <v>110</v>
      </c>
    </row>
    <row r="44" spans="2:13" ht="27.75" customHeight="1" x14ac:dyDescent="0.15">
      <c r="B44" s="1280"/>
      <c r="C44" s="1281"/>
      <c r="D44" s="106"/>
      <c r="E44" s="1284" t="s">
        <v>34</v>
      </c>
      <c r="F44" s="1284"/>
      <c r="G44" s="1284"/>
      <c r="H44" s="1285"/>
      <c r="I44" s="107">
        <v>71</v>
      </c>
      <c r="J44" s="108">
        <v>48</v>
      </c>
      <c r="K44" s="108">
        <v>29</v>
      </c>
      <c r="L44" s="108">
        <v>12</v>
      </c>
      <c r="M44" s="109">
        <v>0</v>
      </c>
    </row>
    <row r="45" spans="2:13" ht="27.75" customHeight="1" x14ac:dyDescent="0.15">
      <c r="B45" s="1280"/>
      <c r="C45" s="1281"/>
      <c r="D45" s="106"/>
      <c r="E45" s="1284" t="s">
        <v>35</v>
      </c>
      <c r="F45" s="1284"/>
      <c r="G45" s="1284"/>
      <c r="H45" s="1285"/>
      <c r="I45" s="107">
        <v>599</v>
      </c>
      <c r="J45" s="108">
        <v>580</v>
      </c>
      <c r="K45" s="108">
        <v>538</v>
      </c>
      <c r="L45" s="108">
        <v>518</v>
      </c>
      <c r="M45" s="109">
        <v>502</v>
      </c>
    </row>
    <row r="46" spans="2:13" ht="27.75" customHeight="1" x14ac:dyDescent="0.15">
      <c r="B46" s="1280"/>
      <c r="C46" s="1281"/>
      <c r="D46" s="110"/>
      <c r="E46" s="1284" t="s">
        <v>36</v>
      </c>
      <c r="F46" s="1284"/>
      <c r="G46" s="1284"/>
      <c r="H46" s="1285"/>
      <c r="I46" s="107" t="s">
        <v>512</v>
      </c>
      <c r="J46" s="108" t="s">
        <v>512</v>
      </c>
      <c r="K46" s="108" t="s">
        <v>512</v>
      </c>
      <c r="L46" s="108" t="s">
        <v>512</v>
      </c>
      <c r="M46" s="109" t="s">
        <v>512</v>
      </c>
    </row>
    <row r="47" spans="2:13" ht="27.75" customHeight="1" x14ac:dyDescent="0.15">
      <c r="B47" s="1280"/>
      <c r="C47" s="1281"/>
      <c r="D47" s="111"/>
      <c r="E47" s="1294" t="s">
        <v>37</v>
      </c>
      <c r="F47" s="1295"/>
      <c r="G47" s="1295"/>
      <c r="H47" s="1296"/>
      <c r="I47" s="107" t="s">
        <v>512</v>
      </c>
      <c r="J47" s="108" t="s">
        <v>512</v>
      </c>
      <c r="K47" s="108" t="s">
        <v>512</v>
      </c>
      <c r="L47" s="108" t="s">
        <v>512</v>
      </c>
      <c r="M47" s="109" t="s">
        <v>512</v>
      </c>
    </row>
    <row r="48" spans="2:13" ht="27.75" customHeight="1" x14ac:dyDescent="0.15">
      <c r="B48" s="1280"/>
      <c r="C48" s="1281"/>
      <c r="D48" s="106"/>
      <c r="E48" s="1284" t="s">
        <v>38</v>
      </c>
      <c r="F48" s="1284"/>
      <c r="G48" s="1284"/>
      <c r="H48" s="1285"/>
      <c r="I48" s="107" t="s">
        <v>512</v>
      </c>
      <c r="J48" s="108" t="s">
        <v>512</v>
      </c>
      <c r="K48" s="108" t="s">
        <v>512</v>
      </c>
      <c r="L48" s="108" t="s">
        <v>512</v>
      </c>
      <c r="M48" s="109" t="s">
        <v>512</v>
      </c>
    </row>
    <row r="49" spans="2:13" ht="27.75" customHeight="1" x14ac:dyDescent="0.15">
      <c r="B49" s="1282"/>
      <c r="C49" s="1283"/>
      <c r="D49" s="106"/>
      <c r="E49" s="1284" t="s">
        <v>39</v>
      </c>
      <c r="F49" s="1284"/>
      <c r="G49" s="1284"/>
      <c r="H49" s="1285"/>
      <c r="I49" s="107" t="s">
        <v>512</v>
      </c>
      <c r="J49" s="108" t="s">
        <v>512</v>
      </c>
      <c r="K49" s="108" t="s">
        <v>512</v>
      </c>
      <c r="L49" s="108" t="s">
        <v>512</v>
      </c>
      <c r="M49" s="109" t="s">
        <v>512</v>
      </c>
    </row>
    <row r="50" spans="2:13" ht="27.75" customHeight="1" x14ac:dyDescent="0.15">
      <c r="B50" s="1278" t="s">
        <v>40</v>
      </c>
      <c r="C50" s="1279"/>
      <c r="D50" s="112"/>
      <c r="E50" s="1284" t="s">
        <v>41</v>
      </c>
      <c r="F50" s="1284"/>
      <c r="G50" s="1284"/>
      <c r="H50" s="1285"/>
      <c r="I50" s="107">
        <v>1062</v>
      </c>
      <c r="J50" s="108">
        <v>1265</v>
      </c>
      <c r="K50" s="108">
        <v>1284</v>
      </c>
      <c r="L50" s="108">
        <v>1295</v>
      </c>
      <c r="M50" s="109">
        <v>1302</v>
      </c>
    </row>
    <row r="51" spans="2:13" ht="27.75" customHeight="1" x14ac:dyDescent="0.15">
      <c r="B51" s="1280"/>
      <c r="C51" s="1281"/>
      <c r="D51" s="106"/>
      <c r="E51" s="1284" t="s">
        <v>42</v>
      </c>
      <c r="F51" s="1284"/>
      <c r="G51" s="1284"/>
      <c r="H51" s="1285"/>
      <c r="I51" s="107">
        <v>66</v>
      </c>
      <c r="J51" s="108">
        <v>58</v>
      </c>
      <c r="K51" s="108">
        <v>49</v>
      </c>
      <c r="L51" s="108">
        <v>40</v>
      </c>
      <c r="M51" s="109">
        <v>31</v>
      </c>
    </row>
    <row r="52" spans="2:13" ht="27.75" customHeight="1" x14ac:dyDescent="0.15">
      <c r="B52" s="1282"/>
      <c r="C52" s="1283"/>
      <c r="D52" s="106"/>
      <c r="E52" s="1284" t="s">
        <v>43</v>
      </c>
      <c r="F52" s="1284"/>
      <c r="G52" s="1284"/>
      <c r="H52" s="1285"/>
      <c r="I52" s="107">
        <v>3087</v>
      </c>
      <c r="J52" s="108">
        <v>2939</v>
      </c>
      <c r="K52" s="108">
        <v>2664</v>
      </c>
      <c r="L52" s="108">
        <v>2427</v>
      </c>
      <c r="M52" s="109">
        <v>2619</v>
      </c>
    </row>
    <row r="53" spans="2:13" ht="27.75" customHeight="1" thickBot="1" x14ac:dyDescent="0.2">
      <c r="B53" s="1286" t="s">
        <v>44</v>
      </c>
      <c r="C53" s="1287"/>
      <c r="D53" s="113"/>
      <c r="E53" s="1288" t="s">
        <v>45</v>
      </c>
      <c r="F53" s="1288"/>
      <c r="G53" s="1288"/>
      <c r="H53" s="1289"/>
      <c r="I53" s="114">
        <v>1249</v>
      </c>
      <c r="J53" s="115">
        <v>1086</v>
      </c>
      <c r="K53" s="115">
        <v>1065</v>
      </c>
      <c r="L53" s="115">
        <v>928</v>
      </c>
      <c r="M53" s="116">
        <v>670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TO/qcMmRNAhIBREj524VpmFyAYNiJ43W/O9HrH2O+qkvr2PT1zZUj1/bN+YFn+shN2CSSckqPTcI2GFWmJIWg==" saltValue="v8Uj9qEgdK9HOTroEG9U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48</v>
      </c>
      <c r="D55" s="1305"/>
      <c r="E55" s="1306"/>
      <c r="F55" s="128">
        <v>1050</v>
      </c>
      <c r="G55" s="128">
        <v>1051</v>
      </c>
      <c r="H55" s="129">
        <v>1051</v>
      </c>
    </row>
    <row r="56" spans="2:8" ht="52.5" customHeight="1" x14ac:dyDescent="0.15">
      <c r="B56" s="130"/>
      <c r="C56" s="1307" t="s">
        <v>49</v>
      </c>
      <c r="D56" s="1307"/>
      <c r="E56" s="1308"/>
      <c r="F56" s="131">
        <v>202</v>
      </c>
      <c r="G56" s="131">
        <v>202</v>
      </c>
      <c r="H56" s="132">
        <v>202</v>
      </c>
    </row>
    <row r="57" spans="2:8" ht="53.25" customHeight="1" x14ac:dyDescent="0.15">
      <c r="B57" s="130"/>
      <c r="C57" s="1309" t="s">
        <v>50</v>
      </c>
      <c r="D57" s="1309"/>
      <c r="E57" s="1310"/>
      <c r="F57" s="133">
        <v>8</v>
      </c>
      <c r="G57" s="133">
        <v>21</v>
      </c>
      <c r="H57" s="134">
        <v>31</v>
      </c>
    </row>
    <row r="58" spans="2:8" ht="45.75" customHeight="1" x14ac:dyDescent="0.15">
      <c r="B58" s="135"/>
      <c r="C58" s="1297" t="s">
        <v>588</v>
      </c>
      <c r="D58" s="1298"/>
      <c r="E58" s="1299"/>
      <c r="F58" s="136">
        <v>4</v>
      </c>
      <c r="G58" s="136">
        <v>14</v>
      </c>
      <c r="H58" s="137">
        <v>21</v>
      </c>
    </row>
    <row r="59" spans="2:8" ht="45.75" customHeight="1" x14ac:dyDescent="0.15">
      <c r="B59" s="135"/>
      <c r="C59" s="1297" t="s">
        <v>590</v>
      </c>
      <c r="D59" s="1298"/>
      <c r="E59" s="1299"/>
      <c r="F59" s="136" t="s">
        <v>591</v>
      </c>
      <c r="G59" s="136">
        <v>3</v>
      </c>
      <c r="H59" s="137">
        <v>6</v>
      </c>
    </row>
    <row r="60" spans="2:8" ht="45.75" customHeight="1" x14ac:dyDescent="0.15">
      <c r="B60" s="135"/>
      <c r="C60" s="1297" t="s">
        <v>589</v>
      </c>
      <c r="D60" s="1298"/>
      <c r="E60" s="1299"/>
      <c r="F60" s="136">
        <v>3</v>
      </c>
      <c r="G60" s="136">
        <v>4</v>
      </c>
      <c r="H60" s="137">
        <v>4</v>
      </c>
    </row>
    <row r="61" spans="2:8" ht="45.75" customHeight="1" x14ac:dyDescent="0.15">
      <c r="B61" s="135"/>
      <c r="C61" s="1297"/>
      <c r="D61" s="1298"/>
      <c r="E61" s="1299"/>
      <c r="F61" s="136"/>
      <c r="G61" s="136"/>
      <c r="H61" s="137"/>
    </row>
    <row r="62" spans="2:8" ht="45.75" customHeight="1" thickBot="1" x14ac:dyDescent="0.2">
      <c r="B62" s="138"/>
      <c r="C62" s="1300"/>
      <c r="D62" s="1301"/>
      <c r="E62" s="1302"/>
      <c r="F62" s="139"/>
      <c r="G62" s="139"/>
      <c r="H62" s="140"/>
    </row>
    <row r="63" spans="2:8" ht="52.5" customHeight="1" thickBot="1" x14ac:dyDescent="0.2">
      <c r="B63" s="141"/>
      <c r="C63" s="1303" t="s">
        <v>51</v>
      </c>
      <c r="D63" s="1303"/>
      <c r="E63" s="1304"/>
      <c r="F63" s="142">
        <v>1260</v>
      </c>
      <c r="G63" s="142">
        <v>1273</v>
      </c>
      <c r="H63" s="143">
        <v>1284</v>
      </c>
    </row>
    <row r="64" spans="2:8" ht="15" customHeight="1" x14ac:dyDescent="0.15"/>
  </sheetData>
  <sheetProtection algorithmName="SHA-512" hashValue="iYCtmeOFU9GrGXoY89NvziZ0mq0xoWk/iloUB1jYTI8LuIrq1Wzj0t4y4so3XGBnYOuznA2PmyRlpmZ7zAfj6Q==" saltValue="8cpjEorXHT0FSPgP10SG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603</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596</v>
      </c>
    </row>
    <row r="50" spans="1:109" ht="13.5" x14ac:dyDescent="0.15">
      <c r="B50" s="389"/>
      <c r="G50" s="1316"/>
      <c r="H50" s="1316"/>
      <c r="I50" s="1316"/>
      <c r="J50" s="1316"/>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554</v>
      </c>
      <c r="BQ50" s="1313"/>
      <c r="BR50" s="1313"/>
      <c r="BS50" s="1313"/>
      <c r="BT50" s="1313"/>
      <c r="BU50" s="1313"/>
      <c r="BV50" s="1313"/>
      <c r="BW50" s="1313"/>
      <c r="BX50" s="1313" t="s">
        <v>555</v>
      </c>
      <c r="BY50" s="1313"/>
      <c r="BZ50" s="1313"/>
      <c r="CA50" s="1313"/>
      <c r="CB50" s="1313"/>
      <c r="CC50" s="1313"/>
      <c r="CD50" s="1313"/>
      <c r="CE50" s="1313"/>
      <c r="CF50" s="1313" t="s">
        <v>556</v>
      </c>
      <c r="CG50" s="1313"/>
      <c r="CH50" s="1313"/>
      <c r="CI50" s="1313"/>
      <c r="CJ50" s="1313"/>
      <c r="CK50" s="1313"/>
      <c r="CL50" s="1313"/>
      <c r="CM50" s="1313"/>
      <c r="CN50" s="1313" t="s">
        <v>557</v>
      </c>
      <c r="CO50" s="1313"/>
      <c r="CP50" s="1313"/>
      <c r="CQ50" s="1313"/>
      <c r="CR50" s="1313"/>
      <c r="CS50" s="1313"/>
      <c r="CT50" s="1313"/>
      <c r="CU50" s="1313"/>
      <c r="CV50" s="1313" t="s">
        <v>558</v>
      </c>
      <c r="CW50" s="1313"/>
      <c r="CX50" s="1313"/>
      <c r="CY50" s="1313"/>
      <c r="CZ50" s="1313"/>
      <c r="DA50" s="1313"/>
      <c r="DB50" s="1313"/>
      <c r="DC50" s="1313"/>
    </row>
    <row r="51" spans="1:109" ht="13.5" customHeight="1" x14ac:dyDescent="0.15">
      <c r="B51" s="389"/>
      <c r="G51" s="1322"/>
      <c r="H51" s="1322"/>
      <c r="I51" s="1323"/>
      <c r="J51" s="1323"/>
      <c r="K51" s="1315"/>
      <c r="L51" s="1315"/>
      <c r="M51" s="1315"/>
      <c r="N51" s="1315"/>
      <c r="AM51" s="396"/>
      <c r="AN51" s="1314" t="s">
        <v>595</v>
      </c>
      <c r="AO51" s="1314"/>
      <c r="AP51" s="1314"/>
      <c r="AQ51" s="1314"/>
      <c r="AR51" s="1314"/>
      <c r="AS51" s="1314"/>
      <c r="AT51" s="1314"/>
      <c r="AU51" s="1314"/>
      <c r="AV51" s="1314"/>
      <c r="AW51" s="1314"/>
      <c r="AX51" s="1314"/>
      <c r="AY51" s="1314"/>
      <c r="AZ51" s="1314"/>
      <c r="BA51" s="1314"/>
      <c r="BB51" s="1314" t="s">
        <v>593</v>
      </c>
      <c r="BC51" s="1314"/>
      <c r="BD51" s="1314"/>
      <c r="BE51" s="1314"/>
      <c r="BF51" s="1314"/>
      <c r="BG51" s="1314"/>
      <c r="BH51" s="1314"/>
      <c r="BI51" s="1314"/>
      <c r="BJ51" s="1314"/>
      <c r="BK51" s="1314"/>
      <c r="BL51" s="1314"/>
      <c r="BM51" s="1314"/>
      <c r="BN51" s="1314"/>
      <c r="BO51" s="1314"/>
      <c r="BP51" s="1311">
        <v>72.5</v>
      </c>
      <c r="BQ51" s="1311"/>
      <c r="BR51" s="1311"/>
      <c r="BS51" s="1311"/>
      <c r="BT51" s="1311"/>
      <c r="BU51" s="1311"/>
      <c r="BV51" s="1311"/>
      <c r="BW51" s="1311"/>
      <c r="BX51" s="1311">
        <v>64.2</v>
      </c>
      <c r="BY51" s="1311"/>
      <c r="BZ51" s="1311"/>
      <c r="CA51" s="1311"/>
      <c r="CB51" s="1311"/>
      <c r="CC51" s="1311"/>
      <c r="CD51" s="1311"/>
      <c r="CE51" s="1311"/>
      <c r="CF51" s="1311">
        <v>63</v>
      </c>
      <c r="CG51" s="1311"/>
      <c r="CH51" s="1311"/>
      <c r="CI51" s="1311"/>
      <c r="CJ51" s="1311"/>
      <c r="CK51" s="1311"/>
      <c r="CL51" s="1311"/>
      <c r="CM51" s="1311"/>
      <c r="CN51" s="1311">
        <v>54.4</v>
      </c>
      <c r="CO51" s="1311"/>
      <c r="CP51" s="1311"/>
      <c r="CQ51" s="1311"/>
      <c r="CR51" s="1311"/>
      <c r="CS51" s="1311"/>
      <c r="CT51" s="1311"/>
      <c r="CU51" s="1311"/>
      <c r="CV51" s="1311">
        <v>36.9</v>
      </c>
      <c r="CW51" s="1311"/>
      <c r="CX51" s="1311"/>
      <c r="CY51" s="1311"/>
      <c r="CZ51" s="1311"/>
      <c r="DA51" s="1311"/>
      <c r="DB51" s="1311"/>
      <c r="DC51" s="1311"/>
    </row>
    <row r="52" spans="1:109" ht="13.5" x14ac:dyDescent="0.15">
      <c r="B52" s="389"/>
      <c r="G52" s="1322"/>
      <c r="H52" s="1322"/>
      <c r="I52" s="1323"/>
      <c r="J52" s="1323"/>
      <c r="K52" s="1315"/>
      <c r="L52" s="1315"/>
      <c r="M52" s="1315"/>
      <c r="N52" s="1315"/>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6"/>
      <c r="J53" s="1316"/>
      <c r="K53" s="1315"/>
      <c r="L53" s="1315"/>
      <c r="M53" s="1315"/>
      <c r="N53" s="1315"/>
      <c r="AM53" s="396"/>
      <c r="AN53" s="1314"/>
      <c r="AO53" s="1314"/>
      <c r="AP53" s="1314"/>
      <c r="AQ53" s="1314"/>
      <c r="AR53" s="1314"/>
      <c r="AS53" s="1314"/>
      <c r="AT53" s="1314"/>
      <c r="AU53" s="1314"/>
      <c r="AV53" s="1314"/>
      <c r="AW53" s="1314"/>
      <c r="AX53" s="1314"/>
      <c r="AY53" s="1314"/>
      <c r="AZ53" s="1314"/>
      <c r="BA53" s="1314"/>
      <c r="BB53" s="1314" t="s">
        <v>599</v>
      </c>
      <c r="BC53" s="1314"/>
      <c r="BD53" s="1314"/>
      <c r="BE53" s="1314"/>
      <c r="BF53" s="1314"/>
      <c r="BG53" s="1314"/>
      <c r="BH53" s="1314"/>
      <c r="BI53" s="1314"/>
      <c r="BJ53" s="1314"/>
      <c r="BK53" s="1314"/>
      <c r="BL53" s="1314"/>
      <c r="BM53" s="1314"/>
      <c r="BN53" s="1314"/>
      <c r="BO53" s="1314"/>
      <c r="BP53" s="1311">
        <v>62.1</v>
      </c>
      <c r="BQ53" s="1311"/>
      <c r="BR53" s="1311"/>
      <c r="BS53" s="1311"/>
      <c r="BT53" s="1311"/>
      <c r="BU53" s="1311"/>
      <c r="BV53" s="1311"/>
      <c r="BW53" s="1311"/>
      <c r="BX53" s="1311">
        <v>63.9</v>
      </c>
      <c r="BY53" s="1311"/>
      <c r="BZ53" s="1311"/>
      <c r="CA53" s="1311"/>
      <c r="CB53" s="1311"/>
      <c r="CC53" s="1311"/>
      <c r="CD53" s="1311"/>
      <c r="CE53" s="1311"/>
      <c r="CF53" s="1311">
        <v>65.900000000000006</v>
      </c>
      <c r="CG53" s="1311"/>
      <c r="CH53" s="1311"/>
      <c r="CI53" s="1311"/>
      <c r="CJ53" s="1311"/>
      <c r="CK53" s="1311"/>
      <c r="CL53" s="1311"/>
      <c r="CM53" s="1311"/>
      <c r="CN53" s="1311">
        <v>68.099999999999994</v>
      </c>
      <c r="CO53" s="1311"/>
      <c r="CP53" s="1311"/>
      <c r="CQ53" s="1311"/>
      <c r="CR53" s="1311"/>
      <c r="CS53" s="1311"/>
      <c r="CT53" s="1311"/>
      <c r="CU53" s="1311"/>
      <c r="CV53" s="1311">
        <v>69</v>
      </c>
      <c r="CW53" s="1311"/>
      <c r="CX53" s="1311"/>
      <c r="CY53" s="1311"/>
      <c r="CZ53" s="1311"/>
      <c r="DA53" s="1311"/>
      <c r="DB53" s="1311"/>
      <c r="DC53" s="1311"/>
    </row>
    <row r="54" spans="1:109" ht="13.5" x14ac:dyDescent="0.15">
      <c r="A54" s="404"/>
      <c r="B54" s="389"/>
      <c r="G54" s="1322"/>
      <c r="H54" s="1322"/>
      <c r="I54" s="1316"/>
      <c r="J54" s="1316"/>
      <c r="K54" s="1315"/>
      <c r="L54" s="1315"/>
      <c r="M54" s="1315"/>
      <c r="N54" s="1315"/>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6"/>
      <c r="H55" s="1316"/>
      <c r="I55" s="1316"/>
      <c r="J55" s="1316"/>
      <c r="K55" s="1315"/>
      <c r="L55" s="1315"/>
      <c r="M55" s="1315"/>
      <c r="N55" s="1315"/>
      <c r="AN55" s="1313" t="s">
        <v>594</v>
      </c>
      <c r="AO55" s="1313"/>
      <c r="AP55" s="1313"/>
      <c r="AQ55" s="1313"/>
      <c r="AR55" s="1313"/>
      <c r="AS55" s="1313"/>
      <c r="AT55" s="1313"/>
      <c r="AU55" s="1313"/>
      <c r="AV55" s="1313"/>
      <c r="AW55" s="1313"/>
      <c r="AX55" s="1313"/>
      <c r="AY55" s="1313"/>
      <c r="AZ55" s="1313"/>
      <c r="BA55" s="1313"/>
      <c r="BB55" s="1314" t="s">
        <v>593</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5" x14ac:dyDescent="0.15">
      <c r="A56" s="404"/>
      <c r="B56" s="389"/>
      <c r="G56" s="1316"/>
      <c r="H56" s="1316"/>
      <c r="I56" s="1316"/>
      <c r="J56" s="1316"/>
      <c r="K56" s="1315"/>
      <c r="L56" s="1315"/>
      <c r="M56" s="1315"/>
      <c r="N56" s="1315"/>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6"/>
      <c r="H57" s="1316"/>
      <c r="I57" s="1317"/>
      <c r="J57" s="1317"/>
      <c r="K57" s="1315"/>
      <c r="L57" s="1315"/>
      <c r="M57" s="1315"/>
      <c r="N57" s="1315"/>
      <c r="AM57" s="388"/>
      <c r="AN57" s="1313"/>
      <c r="AO57" s="1313"/>
      <c r="AP57" s="1313"/>
      <c r="AQ57" s="1313"/>
      <c r="AR57" s="1313"/>
      <c r="AS57" s="1313"/>
      <c r="AT57" s="1313"/>
      <c r="AU57" s="1313"/>
      <c r="AV57" s="1313"/>
      <c r="AW57" s="1313"/>
      <c r="AX57" s="1313"/>
      <c r="AY57" s="1313"/>
      <c r="AZ57" s="1313"/>
      <c r="BA57" s="1313"/>
      <c r="BB57" s="1314" t="s">
        <v>599</v>
      </c>
      <c r="BC57" s="1314"/>
      <c r="BD57" s="1314"/>
      <c r="BE57" s="1314"/>
      <c r="BF57" s="1314"/>
      <c r="BG57" s="1314"/>
      <c r="BH57" s="1314"/>
      <c r="BI57" s="1314"/>
      <c r="BJ57" s="1314"/>
      <c r="BK57" s="1314"/>
      <c r="BL57" s="1314"/>
      <c r="BM57" s="1314"/>
      <c r="BN57" s="1314"/>
      <c r="BO57" s="1314"/>
      <c r="BP57" s="1311">
        <v>57.9</v>
      </c>
      <c r="BQ57" s="1311"/>
      <c r="BR57" s="1311"/>
      <c r="BS57" s="1311"/>
      <c r="BT57" s="1311"/>
      <c r="BU57" s="1311"/>
      <c r="BV57" s="1311"/>
      <c r="BW57" s="1311"/>
      <c r="BX57" s="1311">
        <v>58.2</v>
      </c>
      <c r="BY57" s="1311"/>
      <c r="BZ57" s="1311"/>
      <c r="CA57" s="1311"/>
      <c r="CB57" s="1311"/>
      <c r="CC57" s="1311"/>
      <c r="CD57" s="1311"/>
      <c r="CE57" s="1311"/>
      <c r="CF57" s="1311">
        <v>59.4</v>
      </c>
      <c r="CG57" s="1311"/>
      <c r="CH57" s="1311"/>
      <c r="CI57" s="1311"/>
      <c r="CJ57" s="1311"/>
      <c r="CK57" s="1311"/>
      <c r="CL57" s="1311"/>
      <c r="CM57" s="1311"/>
      <c r="CN57" s="1311">
        <v>60.4</v>
      </c>
      <c r="CO57" s="1311"/>
      <c r="CP57" s="1311"/>
      <c r="CQ57" s="1311"/>
      <c r="CR57" s="1311"/>
      <c r="CS57" s="1311"/>
      <c r="CT57" s="1311"/>
      <c r="CU57" s="1311"/>
      <c r="CV57" s="1311">
        <v>61.5</v>
      </c>
      <c r="CW57" s="1311"/>
      <c r="CX57" s="1311"/>
      <c r="CY57" s="1311"/>
      <c r="CZ57" s="1311"/>
      <c r="DA57" s="1311"/>
      <c r="DB57" s="1311"/>
      <c r="DC57" s="1311"/>
      <c r="DD57" s="415"/>
      <c r="DE57" s="410"/>
    </row>
    <row r="58" spans="1:109" s="404" customFormat="1" ht="13.5" x14ac:dyDescent="0.15">
      <c r="A58" s="388"/>
      <c r="B58" s="410"/>
      <c r="G58" s="1316"/>
      <c r="H58" s="1316"/>
      <c r="I58" s="1317"/>
      <c r="J58" s="1317"/>
      <c r="K58" s="1315"/>
      <c r="L58" s="1315"/>
      <c r="M58" s="1315"/>
      <c r="N58" s="1315"/>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598</v>
      </c>
    </row>
    <row r="64" spans="1:109" ht="13.5" x14ac:dyDescent="0.15">
      <c r="B64" s="389"/>
      <c r="G64" s="405"/>
      <c r="I64" s="407"/>
      <c r="J64" s="407"/>
      <c r="K64" s="407"/>
      <c r="L64" s="407"/>
      <c r="M64" s="407"/>
      <c r="N64" s="406"/>
      <c r="AM64" s="405"/>
      <c r="AN64" s="405" t="s">
        <v>597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602</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596</v>
      </c>
    </row>
    <row r="72" spans="2:107" ht="13.5" x14ac:dyDescent="0.15">
      <c r="B72" s="389"/>
      <c r="G72" s="1316"/>
      <c r="H72" s="1316"/>
      <c r="I72" s="1316"/>
      <c r="J72" s="1316"/>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554</v>
      </c>
      <c r="BQ72" s="1313"/>
      <c r="BR72" s="1313"/>
      <c r="BS72" s="1313"/>
      <c r="BT72" s="1313"/>
      <c r="BU72" s="1313"/>
      <c r="BV72" s="1313"/>
      <c r="BW72" s="1313"/>
      <c r="BX72" s="1313" t="s">
        <v>555</v>
      </c>
      <c r="BY72" s="1313"/>
      <c r="BZ72" s="1313"/>
      <c r="CA72" s="1313"/>
      <c r="CB72" s="1313"/>
      <c r="CC72" s="1313"/>
      <c r="CD72" s="1313"/>
      <c r="CE72" s="1313"/>
      <c r="CF72" s="1313" t="s">
        <v>556</v>
      </c>
      <c r="CG72" s="1313"/>
      <c r="CH72" s="1313"/>
      <c r="CI72" s="1313"/>
      <c r="CJ72" s="1313"/>
      <c r="CK72" s="1313"/>
      <c r="CL72" s="1313"/>
      <c r="CM72" s="1313"/>
      <c r="CN72" s="1313" t="s">
        <v>557</v>
      </c>
      <c r="CO72" s="1313"/>
      <c r="CP72" s="1313"/>
      <c r="CQ72" s="1313"/>
      <c r="CR72" s="1313"/>
      <c r="CS72" s="1313"/>
      <c r="CT72" s="1313"/>
      <c r="CU72" s="1313"/>
      <c r="CV72" s="1313" t="s">
        <v>558</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595</v>
      </c>
      <c r="AO73" s="1314"/>
      <c r="AP73" s="1314"/>
      <c r="AQ73" s="1314"/>
      <c r="AR73" s="1314"/>
      <c r="AS73" s="1314"/>
      <c r="AT73" s="1314"/>
      <c r="AU73" s="1314"/>
      <c r="AV73" s="1314"/>
      <c r="AW73" s="1314"/>
      <c r="AX73" s="1314"/>
      <c r="AY73" s="1314"/>
      <c r="AZ73" s="1314"/>
      <c r="BA73" s="1314"/>
      <c r="BB73" s="1314" t="s">
        <v>593</v>
      </c>
      <c r="BC73" s="1314"/>
      <c r="BD73" s="1314"/>
      <c r="BE73" s="1314"/>
      <c r="BF73" s="1314"/>
      <c r="BG73" s="1314"/>
      <c r="BH73" s="1314"/>
      <c r="BI73" s="1314"/>
      <c r="BJ73" s="1314"/>
      <c r="BK73" s="1314"/>
      <c r="BL73" s="1314"/>
      <c r="BM73" s="1314"/>
      <c r="BN73" s="1314"/>
      <c r="BO73" s="1314"/>
      <c r="BP73" s="1311">
        <v>72.5</v>
      </c>
      <c r="BQ73" s="1311"/>
      <c r="BR73" s="1311"/>
      <c r="BS73" s="1311"/>
      <c r="BT73" s="1311"/>
      <c r="BU73" s="1311"/>
      <c r="BV73" s="1311"/>
      <c r="BW73" s="1311"/>
      <c r="BX73" s="1311">
        <v>64.2</v>
      </c>
      <c r="BY73" s="1311"/>
      <c r="BZ73" s="1311"/>
      <c r="CA73" s="1311"/>
      <c r="CB73" s="1311"/>
      <c r="CC73" s="1311"/>
      <c r="CD73" s="1311"/>
      <c r="CE73" s="1311"/>
      <c r="CF73" s="1311">
        <v>63</v>
      </c>
      <c r="CG73" s="1311"/>
      <c r="CH73" s="1311"/>
      <c r="CI73" s="1311"/>
      <c r="CJ73" s="1311"/>
      <c r="CK73" s="1311"/>
      <c r="CL73" s="1311"/>
      <c r="CM73" s="1311"/>
      <c r="CN73" s="1311">
        <v>54.4</v>
      </c>
      <c r="CO73" s="1311"/>
      <c r="CP73" s="1311"/>
      <c r="CQ73" s="1311"/>
      <c r="CR73" s="1311"/>
      <c r="CS73" s="1311"/>
      <c r="CT73" s="1311"/>
      <c r="CU73" s="1311"/>
      <c r="CV73" s="1311">
        <v>36.9</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6"/>
      <c r="J75" s="1316"/>
      <c r="K75" s="1315"/>
      <c r="L75" s="1315"/>
      <c r="M75" s="1315"/>
      <c r="N75" s="1315"/>
      <c r="AM75" s="396"/>
      <c r="AN75" s="1314"/>
      <c r="AO75" s="1314"/>
      <c r="AP75" s="1314"/>
      <c r="AQ75" s="1314"/>
      <c r="AR75" s="1314"/>
      <c r="AS75" s="1314"/>
      <c r="AT75" s="1314"/>
      <c r="AU75" s="1314"/>
      <c r="AV75" s="1314"/>
      <c r="AW75" s="1314"/>
      <c r="AX75" s="1314"/>
      <c r="AY75" s="1314"/>
      <c r="AZ75" s="1314"/>
      <c r="BA75" s="1314"/>
      <c r="BB75" s="1314" t="s">
        <v>592</v>
      </c>
      <c r="BC75" s="1314"/>
      <c r="BD75" s="1314"/>
      <c r="BE75" s="1314"/>
      <c r="BF75" s="1314"/>
      <c r="BG75" s="1314"/>
      <c r="BH75" s="1314"/>
      <c r="BI75" s="1314"/>
      <c r="BJ75" s="1314"/>
      <c r="BK75" s="1314"/>
      <c r="BL75" s="1314"/>
      <c r="BM75" s="1314"/>
      <c r="BN75" s="1314"/>
      <c r="BO75" s="1314"/>
      <c r="BP75" s="1311">
        <v>6.5</v>
      </c>
      <c r="BQ75" s="1311"/>
      <c r="BR75" s="1311"/>
      <c r="BS75" s="1311"/>
      <c r="BT75" s="1311"/>
      <c r="BU75" s="1311"/>
      <c r="BV75" s="1311"/>
      <c r="BW75" s="1311"/>
      <c r="BX75" s="1311">
        <v>7.1</v>
      </c>
      <c r="BY75" s="1311"/>
      <c r="BZ75" s="1311"/>
      <c r="CA75" s="1311"/>
      <c r="CB75" s="1311"/>
      <c r="CC75" s="1311"/>
      <c r="CD75" s="1311"/>
      <c r="CE75" s="1311"/>
      <c r="CF75" s="1311">
        <v>7.9</v>
      </c>
      <c r="CG75" s="1311"/>
      <c r="CH75" s="1311"/>
      <c r="CI75" s="1311"/>
      <c r="CJ75" s="1311"/>
      <c r="CK75" s="1311"/>
      <c r="CL75" s="1311"/>
      <c r="CM75" s="1311"/>
      <c r="CN75" s="1311">
        <v>8.4</v>
      </c>
      <c r="CO75" s="1311"/>
      <c r="CP75" s="1311"/>
      <c r="CQ75" s="1311"/>
      <c r="CR75" s="1311"/>
      <c r="CS75" s="1311"/>
      <c r="CT75" s="1311"/>
      <c r="CU75" s="1311"/>
      <c r="CV75" s="1311">
        <v>8.8000000000000007</v>
      </c>
      <c r="CW75" s="1311"/>
      <c r="CX75" s="1311"/>
      <c r="CY75" s="1311"/>
      <c r="CZ75" s="1311"/>
      <c r="DA75" s="1311"/>
      <c r="DB75" s="1311"/>
      <c r="DC75" s="1311"/>
    </row>
    <row r="76" spans="2:107" ht="13.5" x14ac:dyDescent="0.15">
      <c r="B76" s="389"/>
      <c r="G76" s="1322"/>
      <c r="H76" s="1322"/>
      <c r="I76" s="1316"/>
      <c r="J76" s="1316"/>
      <c r="K76" s="1315"/>
      <c r="L76" s="1315"/>
      <c r="M76" s="1315"/>
      <c r="N76" s="1315"/>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6"/>
      <c r="H77" s="1316"/>
      <c r="I77" s="1316"/>
      <c r="J77" s="1316"/>
      <c r="K77" s="1312"/>
      <c r="L77" s="1312"/>
      <c r="M77" s="1312"/>
      <c r="N77" s="1312"/>
      <c r="AN77" s="1313" t="s">
        <v>594</v>
      </c>
      <c r="AO77" s="1313"/>
      <c r="AP77" s="1313"/>
      <c r="AQ77" s="1313"/>
      <c r="AR77" s="1313"/>
      <c r="AS77" s="1313"/>
      <c r="AT77" s="1313"/>
      <c r="AU77" s="1313"/>
      <c r="AV77" s="1313"/>
      <c r="AW77" s="1313"/>
      <c r="AX77" s="1313"/>
      <c r="AY77" s="1313"/>
      <c r="AZ77" s="1313"/>
      <c r="BA77" s="1313"/>
      <c r="BB77" s="1314" t="s">
        <v>593</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89"/>
      <c r="G78" s="1316"/>
      <c r="H78" s="1316"/>
      <c r="I78" s="1316"/>
      <c r="J78" s="1316"/>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6"/>
      <c r="H79" s="1316"/>
      <c r="I79" s="1317"/>
      <c r="J79" s="1317"/>
      <c r="K79" s="1318"/>
      <c r="L79" s="1318"/>
      <c r="M79" s="1318"/>
      <c r="N79" s="1318"/>
      <c r="AN79" s="1313"/>
      <c r="AO79" s="1313"/>
      <c r="AP79" s="1313"/>
      <c r="AQ79" s="1313"/>
      <c r="AR79" s="1313"/>
      <c r="AS79" s="1313"/>
      <c r="AT79" s="1313"/>
      <c r="AU79" s="1313"/>
      <c r="AV79" s="1313"/>
      <c r="AW79" s="1313"/>
      <c r="AX79" s="1313"/>
      <c r="AY79" s="1313"/>
      <c r="AZ79" s="1313"/>
      <c r="BA79" s="1313"/>
      <c r="BB79" s="1314" t="s">
        <v>592</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7.1</v>
      </c>
      <c r="BY79" s="1311"/>
      <c r="BZ79" s="1311"/>
      <c r="CA79" s="1311"/>
      <c r="CB79" s="1311"/>
      <c r="CC79" s="1311"/>
      <c r="CD79" s="1311"/>
      <c r="CE79" s="1311"/>
      <c r="CF79" s="1311">
        <v>7.4</v>
      </c>
      <c r="CG79" s="1311"/>
      <c r="CH79" s="1311"/>
      <c r="CI79" s="1311"/>
      <c r="CJ79" s="1311"/>
      <c r="CK79" s="1311"/>
      <c r="CL79" s="1311"/>
      <c r="CM79" s="1311"/>
      <c r="CN79" s="1311">
        <v>7.4</v>
      </c>
      <c r="CO79" s="1311"/>
      <c r="CP79" s="1311"/>
      <c r="CQ79" s="1311"/>
      <c r="CR79" s="1311"/>
      <c r="CS79" s="1311"/>
      <c r="CT79" s="1311"/>
      <c r="CU79" s="1311"/>
      <c r="CV79" s="1311">
        <v>8</v>
      </c>
      <c r="CW79" s="1311"/>
      <c r="CX79" s="1311"/>
      <c r="CY79" s="1311"/>
      <c r="CZ79" s="1311"/>
      <c r="DA79" s="1311"/>
      <c r="DB79" s="1311"/>
      <c r="DC79" s="1311"/>
    </row>
    <row r="80" spans="2:107" ht="13.5" x14ac:dyDescent="0.15">
      <c r="B80" s="389"/>
      <c r="G80" s="1316"/>
      <c r="H80" s="1316"/>
      <c r="I80" s="1317"/>
      <c r="J80" s="1317"/>
      <c r="K80" s="1318"/>
      <c r="L80" s="1318"/>
      <c r="M80" s="1318"/>
      <c r="N80" s="1318"/>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7T43IJ7WNjyunZlhAutqK6SEEMk83Ol8tUCD96LCDGn10ruleWEvKaKSgWajr6IPHLsmvZGMmXecyAvTwZAGA==" saltValue="VWblq89y2YH5Fn1CCG9E3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vsx1L1cBwMmSeD2m6K7wdPZmZqPKKx3p18IOSLjKj2xJCQHokP/Vyozhi7dK5dxhXPPN0tlpAzM32Wf7me+2sg==" saltValue="tZ8Sb4E1eX7EhgIYVrlIY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c9V6i08kKfowtbIRP0xvt9AQUL5cgtnVVwSJvQjgQbMv/QEjEZmfcjVnbuOrwXFFGyWHZFo7gpC2ss6P1JKkXA==" saltValue="dDT8GZZtH6idJ2K+1iCV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126506</v>
      </c>
      <c r="E3" s="162"/>
      <c r="F3" s="163">
        <v>310300</v>
      </c>
      <c r="G3" s="164"/>
      <c r="H3" s="165"/>
    </row>
    <row r="4" spans="1:8" x14ac:dyDescent="0.15">
      <c r="A4" s="166"/>
      <c r="B4" s="167"/>
      <c r="C4" s="168"/>
      <c r="D4" s="169">
        <v>65887</v>
      </c>
      <c r="E4" s="170"/>
      <c r="F4" s="171">
        <v>157576</v>
      </c>
      <c r="G4" s="172"/>
      <c r="H4" s="173"/>
    </row>
    <row r="5" spans="1:8" x14ac:dyDescent="0.15">
      <c r="A5" s="154" t="s">
        <v>546</v>
      </c>
      <c r="B5" s="159"/>
      <c r="C5" s="160"/>
      <c r="D5" s="161">
        <v>73816</v>
      </c>
      <c r="E5" s="162"/>
      <c r="F5" s="163">
        <v>317319</v>
      </c>
      <c r="G5" s="164"/>
      <c r="H5" s="165"/>
    </row>
    <row r="6" spans="1:8" x14ac:dyDescent="0.15">
      <c r="A6" s="166"/>
      <c r="B6" s="167"/>
      <c r="C6" s="168"/>
      <c r="D6" s="169">
        <v>49217</v>
      </c>
      <c r="E6" s="170"/>
      <c r="F6" s="171">
        <v>164214</v>
      </c>
      <c r="G6" s="172"/>
      <c r="H6" s="173"/>
    </row>
    <row r="7" spans="1:8" x14ac:dyDescent="0.15">
      <c r="A7" s="154" t="s">
        <v>547</v>
      </c>
      <c r="B7" s="159"/>
      <c r="C7" s="160"/>
      <c r="D7" s="161">
        <v>43483</v>
      </c>
      <c r="E7" s="162"/>
      <c r="F7" s="163">
        <v>289738</v>
      </c>
      <c r="G7" s="164"/>
      <c r="H7" s="165"/>
    </row>
    <row r="8" spans="1:8" x14ac:dyDescent="0.15">
      <c r="A8" s="166"/>
      <c r="B8" s="167"/>
      <c r="C8" s="168"/>
      <c r="D8" s="169">
        <v>32901</v>
      </c>
      <c r="E8" s="170"/>
      <c r="F8" s="171">
        <v>156238</v>
      </c>
      <c r="G8" s="172"/>
      <c r="H8" s="173"/>
    </row>
    <row r="9" spans="1:8" x14ac:dyDescent="0.15">
      <c r="A9" s="154" t="s">
        <v>548</v>
      </c>
      <c r="B9" s="159"/>
      <c r="C9" s="160"/>
      <c r="D9" s="161">
        <v>20420</v>
      </c>
      <c r="E9" s="162"/>
      <c r="F9" s="163">
        <v>316937</v>
      </c>
      <c r="G9" s="164"/>
      <c r="H9" s="165"/>
    </row>
    <row r="10" spans="1:8" x14ac:dyDescent="0.15">
      <c r="A10" s="166"/>
      <c r="B10" s="167"/>
      <c r="C10" s="168"/>
      <c r="D10" s="169">
        <v>10806</v>
      </c>
      <c r="E10" s="170"/>
      <c r="F10" s="171">
        <v>199150</v>
      </c>
      <c r="G10" s="172"/>
      <c r="H10" s="173"/>
    </row>
    <row r="11" spans="1:8" x14ac:dyDescent="0.15">
      <c r="A11" s="154" t="s">
        <v>549</v>
      </c>
      <c r="B11" s="159"/>
      <c r="C11" s="160"/>
      <c r="D11" s="161">
        <v>123570</v>
      </c>
      <c r="E11" s="162"/>
      <c r="F11" s="163">
        <v>332350</v>
      </c>
      <c r="G11" s="164"/>
      <c r="H11" s="165"/>
    </row>
    <row r="12" spans="1:8" x14ac:dyDescent="0.15">
      <c r="A12" s="166"/>
      <c r="B12" s="167"/>
      <c r="C12" s="174"/>
      <c r="D12" s="169">
        <v>105550</v>
      </c>
      <c r="E12" s="170"/>
      <c r="F12" s="171">
        <v>200453</v>
      </c>
      <c r="G12" s="172"/>
      <c r="H12" s="173"/>
    </row>
    <row r="13" spans="1:8" x14ac:dyDescent="0.15">
      <c r="A13" s="154"/>
      <c r="B13" s="159"/>
      <c r="C13" s="175"/>
      <c r="D13" s="176">
        <v>77559</v>
      </c>
      <c r="E13" s="177"/>
      <c r="F13" s="178">
        <v>313329</v>
      </c>
      <c r="G13" s="179"/>
      <c r="H13" s="165"/>
    </row>
    <row r="14" spans="1:8" x14ac:dyDescent="0.15">
      <c r="A14" s="166"/>
      <c r="B14" s="167"/>
      <c r="C14" s="168"/>
      <c r="D14" s="169">
        <v>52872</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24.81</v>
      </c>
      <c r="C19" s="180">
        <f>ROUND(VALUE(SUBSTITUTE(実質収支比率等に係る経年分析!G$48,"▲","-")),2)</f>
        <v>17.37</v>
      </c>
      <c r="D19" s="180">
        <f>ROUND(VALUE(SUBSTITUTE(実質収支比率等に係る経年分析!H$48,"▲","-")),2)</f>
        <v>17.010000000000002</v>
      </c>
      <c r="E19" s="180">
        <f>ROUND(VALUE(SUBSTITUTE(実質収支比率等に係る経年分析!I$48,"▲","-")),2)</f>
        <v>13.03</v>
      </c>
      <c r="F19" s="180">
        <f>ROUND(VALUE(SUBSTITUTE(実質収支比率等に係る経年分析!J$48,"▲","-")),2)</f>
        <v>12.94</v>
      </c>
    </row>
    <row r="20" spans="1:11" x14ac:dyDescent="0.15">
      <c r="A20" s="180" t="s">
        <v>55</v>
      </c>
      <c r="B20" s="180">
        <f>ROUND(VALUE(SUBSTITUTE(実質収支比率等に係る経年分析!F$47,"▲","-")),2)</f>
        <v>43.61</v>
      </c>
      <c r="C20" s="180">
        <f>ROUND(VALUE(SUBSTITUTE(実質収支比率等に係る経年分析!G$47,"▲","-")),2)</f>
        <v>51.04</v>
      </c>
      <c r="D20" s="180">
        <f>ROUND(VALUE(SUBSTITUTE(実質収支比率等に係る経年分析!H$47,"▲","-")),2)</f>
        <v>51.37</v>
      </c>
      <c r="E20" s="180">
        <f>ROUND(VALUE(SUBSTITUTE(実質収支比率等に係る経年分析!I$47,"▲","-")),2)</f>
        <v>51.47</v>
      </c>
      <c r="F20" s="180">
        <f>ROUND(VALUE(SUBSTITUTE(実質収支比率等に係る経年分析!J$47,"▲","-")),2)</f>
        <v>48.63</v>
      </c>
    </row>
    <row r="21" spans="1:11" x14ac:dyDescent="0.15">
      <c r="A21" s="180" t="s">
        <v>56</v>
      </c>
      <c r="B21" s="180">
        <f>IF(ISNUMBER(VALUE(SUBSTITUTE(実質収支比率等に係る経年分析!F$49,"▲","-"))),ROUND(VALUE(SUBSTITUTE(実質収支比率等に係る経年分析!F$49,"▲","-")),2),NA())</f>
        <v>4.32</v>
      </c>
      <c r="C21" s="180">
        <f>IF(ISNUMBER(VALUE(SUBSTITUTE(実質収支比率等に係る経年分析!G$49,"▲","-"))),ROUND(VALUE(SUBSTITUTE(実質収支比率等に係る経年分析!G$49,"▲","-")),2),NA())</f>
        <v>-0.99</v>
      </c>
      <c r="D21" s="180">
        <f>IF(ISNUMBER(VALUE(SUBSTITUTE(実質収支比率等に係る経年分析!H$49,"▲","-"))),ROUND(VALUE(SUBSTITUTE(実質収支比率等に係る経年分析!H$49,"▲","-")),2),NA())</f>
        <v>-0.47</v>
      </c>
      <c r="E21" s="180">
        <f>IF(ISNUMBER(VALUE(SUBSTITUTE(実質収支比率等に係る経年分析!I$49,"▲","-"))),ROUND(VALUE(SUBSTITUTE(実質収支比率等に係る経年分析!I$49,"▲","-")),2),NA())</f>
        <v>-3.97</v>
      </c>
      <c r="F21" s="180">
        <f>IF(ISNUMBER(VALUE(SUBSTITUTE(実質収支比率等に係る経年分析!J$49,"▲","-"))),ROUND(VALUE(SUBSTITUTE(実質収支比率等に係る経年分析!J$49,"▲","-")),2),NA())</f>
        <v>0.62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11.96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牟岐町青少年健全育成センター特別会計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牟岐町後期高齢者医療特別会計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牟岐町国民健康保険特別会計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2.3199999999999998</v>
      </c>
    </row>
    <row r="34" spans="1:16" x14ac:dyDescent="0.15">
      <c r="A34" s="181" t="str">
        <f>IF(連結実質赤字比率に係る赤字・黒字の構成分析!C$36="",NA(),連結実質赤字比率に係る赤字・黒字の構成分析!C$36)</f>
        <v>牟岐町介護保険特別会計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3.15</v>
      </c>
    </row>
    <row r="35" spans="1:16" x14ac:dyDescent="0.15">
      <c r="A35" s="181" t="str">
        <f>IF(連結実質赤字比率に係る赤字・黒字の構成分析!C$35="",NA(),連結実質赤字比率に係る赤字・黒字の構成分析!C$35)</f>
        <v>牟岐町簡易水道事業会計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11.35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12.85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377</v>
      </c>
      <c r="E42" s="182"/>
      <c r="F42" s="182"/>
      <c r="G42" s="182">
        <f>'実質公債費比率（分子）の構造'!L$52</f>
        <v>378</v>
      </c>
      <c r="H42" s="182"/>
      <c r="I42" s="182"/>
      <c r="J42" s="182">
        <f>'実質公債費比率（分子）の構造'!M$52</f>
        <v>366</v>
      </c>
      <c r="K42" s="182"/>
      <c r="L42" s="182"/>
      <c r="M42" s="182">
        <f>'実質公債費比率（分子）の構造'!N$52</f>
        <v>346</v>
      </c>
      <c r="N42" s="182"/>
      <c r="O42" s="182"/>
      <c r="P42" s="182">
        <f>'実質公債費比率（分子）の構造'!O$52</f>
        <v>360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18</v>
      </c>
      <c r="C45" s="182"/>
      <c r="D45" s="182"/>
      <c r="E45" s="182">
        <f>'実質公債費比率（分子）の構造'!L$49</f>
        <v>17</v>
      </c>
      <c r="F45" s="182"/>
      <c r="G45" s="182"/>
      <c r="H45" s="182">
        <f>'実質公債費比率（分子）の構造'!M$49</f>
        <v>15</v>
      </c>
      <c r="I45" s="182"/>
      <c r="J45" s="182"/>
      <c r="K45" s="182">
        <f>'実質公債費比率（分子）の構造'!N$49</f>
        <v>10</v>
      </c>
      <c r="L45" s="182"/>
      <c r="M45" s="182"/>
      <c r="N45" s="182">
        <f>'実質公債費比率（分子）の構造'!O$49</f>
        <v>7</v>
      </c>
      <c r="O45" s="182"/>
      <c r="P45" s="182"/>
    </row>
    <row r="46" spans="1:16" x14ac:dyDescent="0.15">
      <c r="A46" s="182" t="s">
        <v>67</v>
      </c>
      <c r="B46" s="182">
        <f>'実質公債費比率（分子）の構造'!K$48</f>
        <v>15</v>
      </c>
      <c r="C46" s="182"/>
      <c r="D46" s="182"/>
      <c r="E46" s="182">
        <f>'実質公債費比率（分子）の構造'!L$48</f>
        <v>13</v>
      </c>
      <c r="F46" s="182"/>
      <c r="G46" s="182"/>
      <c r="H46" s="182">
        <f>'実質公債費比率（分子）の構造'!M$48</f>
        <v>12</v>
      </c>
      <c r="I46" s="182"/>
      <c r="J46" s="182"/>
      <c r="K46" s="182">
        <f>'実質公債費比率（分子）の構造'!N$48</f>
        <v>12</v>
      </c>
      <c r="L46" s="182"/>
      <c r="M46" s="182"/>
      <c r="N46" s="182">
        <f>'実質公債費比率（分子）の構造'!O$48</f>
        <v>12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471</v>
      </c>
      <c r="C49" s="182"/>
      <c r="D49" s="182"/>
      <c r="E49" s="182">
        <f>'実質公債費比率（分子）の構造'!L$45</f>
        <v>485</v>
      </c>
      <c r="F49" s="182"/>
      <c r="G49" s="182"/>
      <c r="H49" s="182">
        <f>'実質公債費比率（分子）の構造'!M$45</f>
        <v>479</v>
      </c>
      <c r="I49" s="182"/>
      <c r="J49" s="182"/>
      <c r="K49" s="182">
        <f>'実質公債費比率（分子）の構造'!N$45</f>
        <v>474</v>
      </c>
      <c r="L49" s="182"/>
      <c r="M49" s="182"/>
      <c r="N49" s="182">
        <f>'実質公債費比率（分子）の構造'!O$45</f>
        <v>510</v>
      </c>
      <c r="O49" s="182"/>
      <c r="P49" s="182"/>
    </row>
    <row r="50" spans="1:16" x14ac:dyDescent="0.15">
      <c r="A50" s="182" t="s">
        <v>71</v>
      </c>
      <c r="B50" s="182" t="e">
        <f>NA()</f>
        <v>#N/A</v>
      </c>
      <c r="C50" s="182">
        <f>IF(ISNUMBER('実質公債費比率（分子）の構造'!K$53),'実質公債費比率（分子）の構造'!K$53,NA())</f>
        <v>127</v>
      </c>
      <c r="D50" s="182" t="e">
        <f>NA()</f>
        <v>#N/A</v>
      </c>
      <c r="E50" s="182" t="e">
        <f>NA()</f>
        <v>#N/A</v>
      </c>
      <c r="F50" s="182">
        <f>IF(ISNUMBER('実質公債費比率（分子）の構造'!L$53),'実質公債費比率（分子）の構造'!L$53,NA())</f>
        <v>137</v>
      </c>
      <c r="G50" s="182" t="e">
        <f>NA()</f>
        <v>#N/A</v>
      </c>
      <c r="H50" s="182" t="e">
        <f>NA()</f>
        <v>#N/A</v>
      </c>
      <c r="I50" s="182">
        <f>IF(ISNUMBER('実質公債費比率（分子）の構造'!M$53),'実質公債費比率（分子）の構造'!M$53,NA())</f>
        <v>140</v>
      </c>
      <c r="J50" s="182" t="e">
        <f>NA()</f>
        <v>#N/A</v>
      </c>
      <c r="K50" s="182" t="e">
        <f>NA()</f>
        <v>#N/A</v>
      </c>
      <c r="L50" s="182">
        <f>IF(ISNUMBER('実質公債費比率（分子）の構造'!N$53),'実質公債費比率（分子）の構造'!N$53,NA())</f>
        <v>150</v>
      </c>
      <c r="M50" s="182" t="e">
        <f>NA()</f>
        <v>#N/A</v>
      </c>
      <c r="N50" s="182" t="e">
        <f>NA()</f>
        <v>#N/A</v>
      </c>
      <c r="O50" s="182">
        <f>IF(ISNUMBER('実質公債費比率（分子）の構造'!O$53),'実質公債費比率（分子）の構造'!O$53,NA())</f>
        <v>169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3087</v>
      </c>
      <c r="E56" s="181"/>
      <c r="F56" s="181"/>
      <c r="G56" s="181">
        <f>'将来負担比率（分子）の構造'!J$52</f>
        <v>2939</v>
      </c>
      <c r="H56" s="181"/>
      <c r="I56" s="181"/>
      <c r="J56" s="181">
        <f>'将来負担比率（分子）の構造'!K$52</f>
        <v>2664</v>
      </c>
      <c r="K56" s="181"/>
      <c r="L56" s="181"/>
      <c r="M56" s="181">
        <f>'将来負担比率（分子）の構造'!L$52</f>
        <v>2427</v>
      </c>
      <c r="N56" s="181"/>
      <c r="O56" s="181"/>
      <c r="P56" s="181">
        <f>'将来負担比率（分子）の構造'!M$52</f>
        <v>2619</v>
      </c>
    </row>
    <row r="57" spans="1:16" x14ac:dyDescent="0.15">
      <c r="A57" s="181" t="s">
        <v>42</v>
      </c>
      <c r="B57" s="181"/>
      <c r="C57" s="181"/>
      <c r="D57" s="181">
        <f>'将来負担比率（分子）の構造'!I$51</f>
        <v>66</v>
      </c>
      <c r="E57" s="181"/>
      <c r="F57" s="181"/>
      <c r="G57" s="181">
        <f>'将来負担比率（分子）の構造'!J$51</f>
        <v>58</v>
      </c>
      <c r="H57" s="181"/>
      <c r="I57" s="181"/>
      <c r="J57" s="181">
        <f>'将来負担比率（分子）の構造'!K$51</f>
        <v>49</v>
      </c>
      <c r="K57" s="181"/>
      <c r="L57" s="181"/>
      <c r="M57" s="181">
        <f>'将来負担比率（分子）の構造'!L$51</f>
        <v>40</v>
      </c>
      <c r="N57" s="181"/>
      <c r="O57" s="181"/>
      <c r="P57" s="181">
        <f>'将来負担比率（分子）の構造'!M$51</f>
        <v>31</v>
      </c>
    </row>
    <row r="58" spans="1:16" x14ac:dyDescent="0.15">
      <c r="A58" s="181" t="s">
        <v>41</v>
      </c>
      <c r="B58" s="181"/>
      <c r="C58" s="181"/>
      <c r="D58" s="181">
        <f>'将来負担比率（分子）の構造'!I$50</f>
        <v>1062</v>
      </c>
      <c r="E58" s="181"/>
      <c r="F58" s="181"/>
      <c r="G58" s="181">
        <f>'将来負担比率（分子）の構造'!J$50</f>
        <v>1265</v>
      </c>
      <c r="H58" s="181"/>
      <c r="I58" s="181"/>
      <c r="J58" s="181">
        <f>'将来負担比率（分子）の構造'!K$50</f>
        <v>1284</v>
      </c>
      <c r="K58" s="181"/>
      <c r="L58" s="181"/>
      <c r="M58" s="181">
        <f>'将来負担比率（分子）の構造'!L$50</f>
        <v>1295</v>
      </c>
      <c r="N58" s="181"/>
      <c r="O58" s="181"/>
      <c r="P58" s="181">
        <f>'将来負担比率（分子）の構造'!M$50</f>
        <v>1302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599</v>
      </c>
      <c r="C62" s="181"/>
      <c r="D62" s="181"/>
      <c r="E62" s="181">
        <f>'将来負担比率（分子）の構造'!J$45</f>
        <v>580</v>
      </c>
      <c r="F62" s="181"/>
      <c r="G62" s="181"/>
      <c r="H62" s="181">
        <f>'将来負担比率（分子）の構造'!K$45</f>
        <v>538</v>
      </c>
      <c r="I62" s="181"/>
      <c r="J62" s="181"/>
      <c r="K62" s="181">
        <f>'将来負担比率（分子）の構造'!L$45</f>
        <v>518</v>
      </c>
      <c r="L62" s="181"/>
      <c r="M62" s="181"/>
      <c r="N62" s="181">
        <f>'将来負担比率（分子）の構造'!M$45</f>
        <v>502</v>
      </c>
      <c r="O62" s="181"/>
      <c r="P62" s="181"/>
    </row>
    <row r="63" spans="1:16" x14ac:dyDescent="0.15">
      <c r="A63" s="181" t="s">
        <v>34</v>
      </c>
      <c r="B63" s="181">
        <f>'将来負担比率（分子）の構造'!I$44</f>
        <v>71</v>
      </c>
      <c r="C63" s="181"/>
      <c r="D63" s="181"/>
      <c r="E63" s="181">
        <f>'将来負担比率（分子）の構造'!J$44</f>
        <v>48</v>
      </c>
      <c r="F63" s="181"/>
      <c r="G63" s="181"/>
      <c r="H63" s="181">
        <f>'将来負担比率（分子）の構造'!K$44</f>
        <v>29</v>
      </c>
      <c r="I63" s="181"/>
      <c r="J63" s="181"/>
      <c r="K63" s="181">
        <f>'将来負担比率（分子）の構造'!L$44</f>
        <v>12</v>
      </c>
      <c r="L63" s="181"/>
      <c r="M63" s="181"/>
      <c r="N63" s="181">
        <f>'将来負担比率（分子）の構造'!M$44</f>
        <v>0</v>
      </c>
      <c r="O63" s="181"/>
      <c r="P63" s="181"/>
    </row>
    <row r="64" spans="1:16" x14ac:dyDescent="0.15">
      <c r="A64" s="181" t="s">
        <v>33</v>
      </c>
      <c r="B64" s="181">
        <f>'将来負担比率（分子）の構造'!I$43</f>
        <v>138</v>
      </c>
      <c r="C64" s="181"/>
      <c r="D64" s="181"/>
      <c r="E64" s="181">
        <f>'将来負担比率（分子）の構造'!J$43</f>
        <v>177</v>
      </c>
      <c r="F64" s="181"/>
      <c r="G64" s="181"/>
      <c r="H64" s="181">
        <f>'将来負担比率（分子）の構造'!K$43</f>
        <v>145</v>
      </c>
      <c r="I64" s="181"/>
      <c r="J64" s="181"/>
      <c r="K64" s="181">
        <f>'将来負担比率（分子）の構造'!L$43</f>
        <v>121</v>
      </c>
      <c r="L64" s="181"/>
      <c r="M64" s="181"/>
      <c r="N64" s="181">
        <f>'将来負担比率（分子）の構造'!M$43</f>
        <v>110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4656</v>
      </c>
      <c r="C66" s="181"/>
      <c r="D66" s="181"/>
      <c r="E66" s="181">
        <f>'将来負担比率（分子）の構造'!J$41</f>
        <v>4543</v>
      </c>
      <c r="F66" s="181"/>
      <c r="G66" s="181"/>
      <c r="H66" s="181">
        <f>'将来負担比率（分子）の構造'!K$41</f>
        <v>4350</v>
      </c>
      <c r="I66" s="181"/>
      <c r="J66" s="181"/>
      <c r="K66" s="181">
        <f>'将来負担比率（分子）の構造'!L$41</f>
        <v>4039</v>
      </c>
      <c r="L66" s="181"/>
      <c r="M66" s="181"/>
      <c r="N66" s="181">
        <f>'将来負担比率（分子）の構造'!M$41</f>
        <v>4009</v>
      </c>
      <c r="O66" s="181"/>
      <c r="P66" s="181"/>
    </row>
    <row r="67" spans="1:16" x14ac:dyDescent="0.15">
      <c r="A67" s="181" t="s">
        <v>75</v>
      </c>
      <c r="B67" s="181" t="e">
        <f>NA()</f>
        <v>#N/A</v>
      </c>
      <c r="C67" s="181">
        <f>IF(ISNUMBER('将来負担比率（分子）の構造'!I$53), IF('将来負担比率（分子）の構造'!I$53 &lt; 0, 0, '将来負担比率（分子）の構造'!I$53), NA())</f>
        <v>1249</v>
      </c>
      <c r="D67" s="181" t="e">
        <f>NA()</f>
        <v>#N/A</v>
      </c>
      <c r="E67" s="181" t="e">
        <f>NA()</f>
        <v>#N/A</v>
      </c>
      <c r="F67" s="181">
        <f>IF(ISNUMBER('将来負担比率（分子）の構造'!J$53), IF('将来負担比率（分子）の構造'!J$53 &lt; 0, 0, '将来負担比率（分子）の構造'!J$53), NA())</f>
        <v>1086</v>
      </c>
      <c r="G67" s="181" t="e">
        <f>NA()</f>
        <v>#N/A</v>
      </c>
      <c r="H67" s="181" t="e">
        <f>NA()</f>
        <v>#N/A</v>
      </c>
      <c r="I67" s="181">
        <f>IF(ISNUMBER('将来負担比率（分子）の構造'!K$53), IF('将来負担比率（分子）の構造'!K$53 &lt; 0, 0, '将来負担比率（分子）の構造'!K$53), NA())</f>
        <v>1065</v>
      </c>
      <c r="J67" s="181" t="e">
        <f>NA()</f>
        <v>#N/A</v>
      </c>
      <c r="K67" s="181" t="e">
        <f>NA()</f>
        <v>#N/A</v>
      </c>
      <c r="L67" s="181">
        <f>IF(ISNUMBER('将来負担比率（分子）の構造'!L$53), IF('将来負担比率（分子）の構造'!L$53 &lt; 0, 0, '将来負担比率（分子）の構造'!L$53), NA())</f>
        <v>928</v>
      </c>
      <c r="M67" s="181" t="e">
        <f>NA()</f>
        <v>#N/A</v>
      </c>
      <c r="N67" s="181" t="e">
        <f>NA()</f>
        <v>#N/A</v>
      </c>
      <c r="O67" s="181">
        <f>IF(ISNUMBER('将来負担比率（分子）の構造'!M$53), IF('将来負担比率（分子）の構造'!M$53 &lt; 0, 0, '将来負担比率（分子）の構造'!M$53), NA())</f>
        <v>670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1050</v>
      </c>
      <c r="C72" s="185">
        <f>基金残高に係る経年分析!G55</f>
        <v>1051</v>
      </c>
      <c r="D72" s="185">
        <f>基金残高に係る経年分析!H55</f>
        <v>1051</v>
      </c>
    </row>
    <row r="73" spans="1:16" x14ac:dyDescent="0.15">
      <c r="A73" s="184" t="s">
        <v>78</v>
      </c>
      <c r="B73" s="185">
        <f>基金残高に係る経年分析!F56</f>
        <v>202</v>
      </c>
      <c r="C73" s="185">
        <f>基金残高に係る経年分析!G56</f>
        <v>202</v>
      </c>
      <c r="D73" s="185">
        <f>基金残高に係る経年分析!H56</f>
        <v>202</v>
      </c>
    </row>
    <row r="74" spans="1:16" x14ac:dyDescent="0.15">
      <c r="A74" s="184" t="s">
        <v>79</v>
      </c>
      <c r="B74" s="185">
        <f>基金残高に係る経年分析!F57</f>
        <v>8</v>
      </c>
      <c r="C74" s="185">
        <f>基金残高に係る経年分析!G57</f>
        <v>21</v>
      </c>
      <c r="D74" s="185">
        <f>基金残高に係る経年分析!H57</f>
        <v>31</v>
      </c>
    </row>
  </sheetData>
  <sheetProtection algorithmName="SHA-512" hashValue="ccEZUnufa2wTDwJOkDINRtwUmUhEZXfShLdfSobfmYbIKWJ+VdQt8vmV745tVMfMA3jTQg17BfkqXf16chvS7g==" saltValue="26mx+OHKdk2F/VtbyJo2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301368</v>
      </c>
      <c r="S5" s="736"/>
      <c r="T5" s="736"/>
      <c r="U5" s="736"/>
      <c r="V5" s="736"/>
      <c r="W5" s="736"/>
      <c r="X5" s="736"/>
      <c r="Y5" s="779"/>
      <c r="Z5" s="797">
        <v>7</v>
      </c>
      <c r="AA5" s="797"/>
      <c r="AB5" s="797"/>
      <c r="AC5" s="797"/>
      <c r="AD5" s="798">
        <v>301368</v>
      </c>
      <c r="AE5" s="798"/>
      <c r="AF5" s="798"/>
      <c r="AG5" s="798"/>
      <c r="AH5" s="798"/>
      <c r="AI5" s="798"/>
      <c r="AJ5" s="798"/>
      <c r="AK5" s="798"/>
      <c r="AL5" s="780">
        <v>14.4</v>
      </c>
      <c r="AM5" s="751"/>
      <c r="AN5" s="751"/>
      <c r="AO5" s="781"/>
      <c r="AP5" s="746" t="s">
        <v>227</v>
      </c>
      <c r="AQ5" s="747"/>
      <c r="AR5" s="747"/>
      <c r="AS5" s="747"/>
      <c r="AT5" s="747"/>
      <c r="AU5" s="747"/>
      <c r="AV5" s="747"/>
      <c r="AW5" s="747"/>
      <c r="AX5" s="747"/>
      <c r="AY5" s="747"/>
      <c r="AZ5" s="747"/>
      <c r="BA5" s="747"/>
      <c r="BB5" s="747"/>
      <c r="BC5" s="747"/>
      <c r="BD5" s="747"/>
      <c r="BE5" s="747"/>
      <c r="BF5" s="748"/>
      <c r="BG5" s="680">
        <v>301368</v>
      </c>
      <c r="BH5" s="681"/>
      <c r="BI5" s="681"/>
      <c r="BJ5" s="681"/>
      <c r="BK5" s="681"/>
      <c r="BL5" s="681"/>
      <c r="BM5" s="681"/>
      <c r="BN5" s="682"/>
      <c r="BO5" s="713">
        <v>100</v>
      </c>
      <c r="BP5" s="713"/>
      <c r="BQ5" s="713"/>
      <c r="BR5" s="713"/>
      <c r="BS5" s="714" t="s">
        <v>128</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32905</v>
      </c>
      <c r="S6" s="681"/>
      <c r="T6" s="681"/>
      <c r="U6" s="681"/>
      <c r="V6" s="681"/>
      <c r="W6" s="681"/>
      <c r="X6" s="681"/>
      <c r="Y6" s="682"/>
      <c r="Z6" s="713">
        <v>0.8</v>
      </c>
      <c r="AA6" s="713"/>
      <c r="AB6" s="713"/>
      <c r="AC6" s="713"/>
      <c r="AD6" s="714">
        <v>32905</v>
      </c>
      <c r="AE6" s="714"/>
      <c r="AF6" s="714"/>
      <c r="AG6" s="714"/>
      <c r="AH6" s="714"/>
      <c r="AI6" s="714"/>
      <c r="AJ6" s="714"/>
      <c r="AK6" s="714"/>
      <c r="AL6" s="683">
        <v>1.6</v>
      </c>
      <c r="AM6" s="684"/>
      <c r="AN6" s="684"/>
      <c r="AO6" s="715"/>
      <c r="AP6" s="677" t="s">
        <v>232</v>
      </c>
      <c r="AQ6" s="678"/>
      <c r="AR6" s="678"/>
      <c r="AS6" s="678"/>
      <c r="AT6" s="678"/>
      <c r="AU6" s="678"/>
      <c r="AV6" s="678"/>
      <c r="AW6" s="678"/>
      <c r="AX6" s="678"/>
      <c r="AY6" s="678"/>
      <c r="AZ6" s="678"/>
      <c r="BA6" s="678"/>
      <c r="BB6" s="678"/>
      <c r="BC6" s="678"/>
      <c r="BD6" s="678"/>
      <c r="BE6" s="678"/>
      <c r="BF6" s="679"/>
      <c r="BG6" s="680">
        <v>301368</v>
      </c>
      <c r="BH6" s="681"/>
      <c r="BI6" s="681"/>
      <c r="BJ6" s="681"/>
      <c r="BK6" s="681"/>
      <c r="BL6" s="681"/>
      <c r="BM6" s="681"/>
      <c r="BN6" s="682"/>
      <c r="BO6" s="713">
        <v>100</v>
      </c>
      <c r="BP6" s="713"/>
      <c r="BQ6" s="713"/>
      <c r="BR6" s="713"/>
      <c r="BS6" s="714" t="s">
        <v>128</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42829</v>
      </c>
      <c r="CS6" s="681"/>
      <c r="CT6" s="681"/>
      <c r="CU6" s="681"/>
      <c r="CV6" s="681"/>
      <c r="CW6" s="681"/>
      <c r="CX6" s="681"/>
      <c r="CY6" s="682"/>
      <c r="CZ6" s="780">
        <v>1.1000000000000001</v>
      </c>
      <c r="DA6" s="751"/>
      <c r="DB6" s="751"/>
      <c r="DC6" s="783"/>
      <c r="DD6" s="686" t="s">
        <v>137</v>
      </c>
      <c r="DE6" s="681"/>
      <c r="DF6" s="681"/>
      <c r="DG6" s="681"/>
      <c r="DH6" s="681"/>
      <c r="DI6" s="681"/>
      <c r="DJ6" s="681"/>
      <c r="DK6" s="681"/>
      <c r="DL6" s="681"/>
      <c r="DM6" s="681"/>
      <c r="DN6" s="681"/>
      <c r="DO6" s="681"/>
      <c r="DP6" s="682"/>
      <c r="DQ6" s="686">
        <v>42829</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415</v>
      </c>
      <c r="S7" s="681"/>
      <c r="T7" s="681"/>
      <c r="U7" s="681"/>
      <c r="V7" s="681"/>
      <c r="W7" s="681"/>
      <c r="X7" s="681"/>
      <c r="Y7" s="682"/>
      <c r="Z7" s="713">
        <v>0</v>
      </c>
      <c r="AA7" s="713"/>
      <c r="AB7" s="713"/>
      <c r="AC7" s="713"/>
      <c r="AD7" s="714">
        <v>415</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128931</v>
      </c>
      <c r="BH7" s="681"/>
      <c r="BI7" s="681"/>
      <c r="BJ7" s="681"/>
      <c r="BK7" s="681"/>
      <c r="BL7" s="681"/>
      <c r="BM7" s="681"/>
      <c r="BN7" s="682"/>
      <c r="BO7" s="713">
        <v>42.8</v>
      </c>
      <c r="BP7" s="713"/>
      <c r="BQ7" s="713"/>
      <c r="BR7" s="713"/>
      <c r="BS7" s="714" t="s">
        <v>128</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1378593</v>
      </c>
      <c r="CS7" s="681"/>
      <c r="CT7" s="681"/>
      <c r="CU7" s="681"/>
      <c r="CV7" s="681"/>
      <c r="CW7" s="681"/>
      <c r="CX7" s="681"/>
      <c r="CY7" s="682"/>
      <c r="CZ7" s="713">
        <v>34.799999999999997</v>
      </c>
      <c r="DA7" s="713"/>
      <c r="DB7" s="713"/>
      <c r="DC7" s="713"/>
      <c r="DD7" s="686">
        <v>287689</v>
      </c>
      <c r="DE7" s="681"/>
      <c r="DF7" s="681"/>
      <c r="DG7" s="681"/>
      <c r="DH7" s="681"/>
      <c r="DI7" s="681"/>
      <c r="DJ7" s="681"/>
      <c r="DK7" s="681"/>
      <c r="DL7" s="681"/>
      <c r="DM7" s="681"/>
      <c r="DN7" s="681"/>
      <c r="DO7" s="681"/>
      <c r="DP7" s="682"/>
      <c r="DQ7" s="686">
        <v>589929</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2401</v>
      </c>
      <c r="S8" s="681"/>
      <c r="T8" s="681"/>
      <c r="U8" s="681"/>
      <c r="V8" s="681"/>
      <c r="W8" s="681"/>
      <c r="X8" s="681"/>
      <c r="Y8" s="682"/>
      <c r="Z8" s="713">
        <v>0.1</v>
      </c>
      <c r="AA8" s="713"/>
      <c r="AB8" s="713"/>
      <c r="AC8" s="713"/>
      <c r="AD8" s="714">
        <v>2401</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6184</v>
      </c>
      <c r="BH8" s="681"/>
      <c r="BI8" s="681"/>
      <c r="BJ8" s="681"/>
      <c r="BK8" s="681"/>
      <c r="BL8" s="681"/>
      <c r="BM8" s="681"/>
      <c r="BN8" s="682"/>
      <c r="BO8" s="713">
        <v>2.1</v>
      </c>
      <c r="BP8" s="713"/>
      <c r="BQ8" s="713"/>
      <c r="BR8" s="713"/>
      <c r="BS8" s="686" t="s">
        <v>137</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838875</v>
      </c>
      <c r="CS8" s="681"/>
      <c r="CT8" s="681"/>
      <c r="CU8" s="681"/>
      <c r="CV8" s="681"/>
      <c r="CW8" s="681"/>
      <c r="CX8" s="681"/>
      <c r="CY8" s="682"/>
      <c r="CZ8" s="713">
        <v>21.2</v>
      </c>
      <c r="DA8" s="713"/>
      <c r="DB8" s="713"/>
      <c r="DC8" s="713"/>
      <c r="DD8" s="686" t="s">
        <v>128</v>
      </c>
      <c r="DE8" s="681"/>
      <c r="DF8" s="681"/>
      <c r="DG8" s="681"/>
      <c r="DH8" s="681"/>
      <c r="DI8" s="681"/>
      <c r="DJ8" s="681"/>
      <c r="DK8" s="681"/>
      <c r="DL8" s="681"/>
      <c r="DM8" s="681"/>
      <c r="DN8" s="681"/>
      <c r="DO8" s="681"/>
      <c r="DP8" s="682"/>
      <c r="DQ8" s="686">
        <v>608668</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2361</v>
      </c>
      <c r="S9" s="681"/>
      <c r="T9" s="681"/>
      <c r="U9" s="681"/>
      <c r="V9" s="681"/>
      <c r="W9" s="681"/>
      <c r="X9" s="681"/>
      <c r="Y9" s="682"/>
      <c r="Z9" s="713">
        <v>0.1</v>
      </c>
      <c r="AA9" s="713"/>
      <c r="AB9" s="713"/>
      <c r="AC9" s="713"/>
      <c r="AD9" s="714">
        <v>2361</v>
      </c>
      <c r="AE9" s="714"/>
      <c r="AF9" s="714"/>
      <c r="AG9" s="714"/>
      <c r="AH9" s="714"/>
      <c r="AI9" s="714"/>
      <c r="AJ9" s="714"/>
      <c r="AK9" s="714"/>
      <c r="AL9" s="683">
        <v>0.1</v>
      </c>
      <c r="AM9" s="684"/>
      <c r="AN9" s="684"/>
      <c r="AO9" s="715"/>
      <c r="AP9" s="677" t="s">
        <v>241</v>
      </c>
      <c r="AQ9" s="678"/>
      <c r="AR9" s="678"/>
      <c r="AS9" s="678"/>
      <c r="AT9" s="678"/>
      <c r="AU9" s="678"/>
      <c r="AV9" s="678"/>
      <c r="AW9" s="678"/>
      <c r="AX9" s="678"/>
      <c r="AY9" s="678"/>
      <c r="AZ9" s="678"/>
      <c r="BA9" s="678"/>
      <c r="BB9" s="678"/>
      <c r="BC9" s="678"/>
      <c r="BD9" s="678"/>
      <c r="BE9" s="678"/>
      <c r="BF9" s="679"/>
      <c r="BG9" s="680">
        <v>108463</v>
      </c>
      <c r="BH9" s="681"/>
      <c r="BI9" s="681"/>
      <c r="BJ9" s="681"/>
      <c r="BK9" s="681"/>
      <c r="BL9" s="681"/>
      <c r="BM9" s="681"/>
      <c r="BN9" s="682"/>
      <c r="BO9" s="713">
        <v>36</v>
      </c>
      <c r="BP9" s="713"/>
      <c r="BQ9" s="713"/>
      <c r="BR9" s="713"/>
      <c r="BS9" s="686" t="s">
        <v>137</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208705</v>
      </c>
      <c r="CS9" s="681"/>
      <c r="CT9" s="681"/>
      <c r="CU9" s="681"/>
      <c r="CV9" s="681"/>
      <c r="CW9" s="681"/>
      <c r="CX9" s="681"/>
      <c r="CY9" s="682"/>
      <c r="CZ9" s="713">
        <v>5.3</v>
      </c>
      <c r="DA9" s="713"/>
      <c r="DB9" s="713"/>
      <c r="DC9" s="713"/>
      <c r="DD9" s="686">
        <v>1248</v>
      </c>
      <c r="DE9" s="681"/>
      <c r="DF9" s="681"/>
      <c r="DG9" s="681"/>
      <c r="DH9" s="681"/>
      <c r="DI9" s="681"/>
      <c r="DJ9" s="681"/>
      <c r="DK9" s="681"/>
      <c r="DL9" s="681"/>
      <c r="DM9" s="681"/>
      <c r="DN9" s="681"/>
      <c r="DO9" s="681"/>
      <c r="DP9" s="682"/>
      <c r="DQ9" s="686">
        <v>188145</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137</v>
      </c>
      <c r="S10" s="681"/>
      <c r="T10" s="681"/>
      <c r="U10" s="681"/>
      <c r="V10" s="681"/>
      <c r="W10" s="681"/>
      <c r="X10" s="681"/>
      <c r="Y10" s="682"/>
      <c r="Z10" s="713" t="s">
        <v>137</v>
      </c>
      <c r="AA10" s="713"/>
      <c r="AB10" s="713"/>
      <c r="AC10" s="713"/>
      <c r="AD10" s="714" t="s">
        <v>128</v>
      </c>
      <c r="AE10" s="714"/>
      <c r="AF10" s="714"/>
      <c r="AG10" s="714"/>
      <c r="AH10" s="714"/>
      <c r="AI10" s="714"/>
      <c r="AJ10" s="714"/>
      <c r="AK10" s="714"/>
      <c r="AL10" s="683" t="s">
        <v>137</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9064</v>
      </c>
      <c r="BH10" s="681"/>
      <c r="BI10" s="681"/>
      <c r="BJ10" s="681"/>
      <c r="BK10" s="681"/>
      <c r="BL10" s="681"/>
      <c r="BM10" s="681"/>
      <c r="BN10" s="682"/>
      <c r="BO10" s="713">
        <v>3</v>
      </c>
      <c r="BP10" s="713"/>
      <c r="BQ10" s="713"/>
      <c r="BR10" s="713"/>
      <c r="BS10" s="686" t="s">
        <v>137</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2900</v>
      </c>
      <c r="CS10" s="681"/>
      <c r="CT10" s="681"/>
      <c r="CU10" s="681"/>
      <c r="CV10" s="681"/>
      <c r="CW10" s="681"/>
      <c r="CX10" s="681"/>
      <c r="CY10" s="682"/>
      <c r="CZ10" s="713">
        <v>0.1</v>
      </c>
      <c r="DA10" s="713"/>
      <c r="DB10" s="713"/>
      <c r="DC10" s="713"/>
      <c r="DD10" s="686" t="s">
        <v>128</v>
      </c>
      <c r="DE10" s="681"/>
      <c r="DF10" s="681"/>
      <c r="DG10" s="681"/>
      <c r="DH10" s="681"/>
      <c r="DI10" s="681"/>
      <c r="DJ10" s="681"/>
      <c r="DK10" s="681"/>
      <c r="DL10" s="681"/>
      <c r="DM10" s="681"/>
      <c r="DN10" s="681"/>
      <c r="DO10" s="681"/>
      <c r="DP10" s="682"/>
      <c r="DQ10" s="686">
        <v>1450</v>
      </c>
      <c r="DR10" s="681"/>
      <c r="DS10" s="681"/>
      <c r="DT10" s="681"/>
      <c r="DU10" s="681"/>
      <c r="DV10" s="681"/>
      <c r="DW10" s="681"/>
      <c r="DX10" s="681"/>
      <c r="DY10" s="681"/>
      <c r="DZ10" s="681"/>
      <c r="EA10" s="681"/>
      <c r="EB10" s="681"/>
      <c r="EC10" s="727"/>
    </row>
    <row r="11" spans="2:143" ht="11.25" customHeight="1" x14ac:dyDescent="0.15">
      <c r="B11" s="677" t="s">
        <v>246</v>
      </c>
      <c r="C11" s="678"/>
      <c r="D11" s="678"/>
      <c r="E11" s="678"/>
      <c r="F11" s="678"/>
      <c r="G11" s="678"/>
      <c r="H11" s="678"/>
      <c r="I11" s="678"/>
      <c r="J11" s="678"/>
      <c r="K11" s="678"/>
      <c r="L11" s="678"/>
      <c r="M11" s="678"/>
      <c r="N11" s="678"/>
      <c r="O11" s="678"/>
      <c r="P11" s="678"/>
      <c r="Q11" s="679"/>
      <c r="R11" s="680">
        <v>83809</v>
      </c>
      <c r="S11" s="681"/>
      <c r="T11" s="681"/>
      <c r="U11" s="681"/>
      <c r="V11" s="681"/>
      <c r="W11" s="681"/>
      <c r="X11" s="681"/>
      <c r="Y11" s="682"/>
      <c r="Z11" s="683">
        <v>2</v>
      </c>
      <c r="AA11" s="684"/>
      <c r="AB11" s="684"/>
      <c r="AC11" s="685"/>
      <c r="AD11" s="686">
        <v>83809</v>
      </c>
      <c r="AE11" s="681"/>
      <c r="AF11" s="681"/>
      <c r="AG11" s="681"/>
      <c r="AH11" s="681"/>
      <c r="AI11" s="681"/>
      <c r="AJ11" s="681"/>
      <c r="AK11" s="682"/>
      <c r="AL11" s="683">
        <v>4</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5220</v>
      </c>
      <c r="BH11" s="681"/>
      <c r="BI11" s="681"/>
      <c r="BJ11" s="681"/>
      <c r="BK11" s="681"/>
      <c r="BL11" s="681"/>
      <c r="BM11" s="681"/>
      <c r="BN11" s="682"/>
      <c r="BO11" s="713">
        <v>1.7</v>
      </c>
      <c r="BP11" s="713"/>
      <c r="BQ11" s="713"/>
      <c r="BR11" s="713"/>
      <c r="BS11" s="686" t="s">
        <v>128</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188147</v>
      </c>
      <c r="CS11" s="681"/>
      <c r="CT11" s="681"/>
      <c r="CU11" s="681"/>
      <c r="CV11" s="681"/>
      <c r="CW11" s="681"/>
      <c r="CX11" s="681"/>
      <c r="CY11" s="682"/>
      <c r="CZ11" s="713">
        <v>4.7</v>
      </c>
      <c r="DA11" s="713"/>
      <c r="DB11" s="713"/>
      <c r="DC11" s="713"/>
      <c r="DD11" s="686">
        <v>55946</v>
      </c>
      <c r="DE11" s="681"/>
      <c r="DF11" s="681"/>
      <c r="DG11" s="681"/>
      <c r="DH11" s="681"/>
      <c r="DI11" s="681"/>
      <c r="DJ11" s="681"/>
      <c r="DK11" s="681"/>
      <c r="DL11" s="681"/>
      <c r="DM11" s="681"/>
      <c r="DN11" s="681"/>
      <c r="DO11" s="681"/>
      <c r="DP11" s="682"/>
      <c r="DQ11" s="686">
        <v>73913</v>
      </c>
      <c r="DR11" s="681"/>
      <c r="DS11" s="681"/>
      <c r="DT11" s="681"/>
      <c r="DU11" s="681"/>
      <c r="DV11" s="681"/>
      <c r="DW11" s="681"/>
      <c r="DX11" s="681"/>
      <c r="DY11" s="681"/>
      <c r="DZ11" s="681"/>
      <c r="EA11" s="681"/>
      <c r="EB11" s="681"/>
      <c r="EC11" s="727"/>
    </row>
    <row r="12" spans="2:143" ht="11.25" customHeight="1" x14ac:dyDescent="0.15">
      <c r="B12" s="677" t="s">
        <v>249</v>
      </c>
      <c r="C12" s="678"/>
      <c r="D12" s="678"/>
      <c r="E12" s="678"/>
      <c r="F12" s="678"/>
      <c r="G12" s="678"/>
      <c r="H12" s="678"/>
      <c r="I12" s="678"/>
      <c r="J12" s="678"/>
      <c r="K12" s="678"/>
      <c r="L12" s="678"/>
      <c r="M12" s="678"/>
      <c r="N12" s="678"/>
      <c r="O12" s="678"/>
      <c r="P12" s="678"/>
      <c r="Q12" s="679"/>
      <c r="R12" s="680" t="s">
        <v>128</v>
      </c>
      <c r="S12" s="681"/>
      <c r="T12" s="681"/>
      <c r="U12" s="681"/>
      <c r="V12" s="681"/>
      <c r="W12" s="681"/>
      <c r="X12" s="681"/>
      <c r="Y12" s="682"/>
      <c r="Z12" s="713" t="s">
        <v>128</v>
      </c>
      <c r="AA12" s="713"/>
      <c r="AB12" s="713"/>
      <c r="AC12" s="713"/>
      <c r="AD12" s="714" t="s">
        <v>128</v>
      </c>
      <c r="AE12" s="714"/>
      <c r="AF12" s="714"/>
      <c r="AG12" s="714"/>
      <c r="AH12" s="714"/>
      <c r="AI12" s="714"/>
      <c r="AJ12" s="714"/>
      <c r="AK12" s="714"/>
      <c r="AL12" s="683" t="s">
        <v>128</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133983</v>
      </c>
      <c r="BH12" s="681"/>
      <c r="BI12" s="681"/>
      <c r="BJ12" s="681"/>
      <c r="BK12" s="681"/>
      <c r="BL12" s="681"/>
      <c r="BM12" s="681"/>
      <c r="BN12" s="682"/>
      <c r="BO12" s="713">
        <v>44.5</v>
      </c>
      <c r="BP12" s="713"/>
      <c r="BQ12" s="713"/>
      <c r="BR12" s="713"/>
      <c r="BS12" s="686" t="s">
        <v>128</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156950</v>
      </c>
      <c r="CS12" s="681"/>
      <c r="CT12" s="681"/>
      <c r="CU12" s="681"/>
      <c r="CV12" s="681"/>
      <c r="CW12" s="681"/>
      <c r="CX12" s="681"/>
      <c r="CY12" s="682"/>
      <c r="CZ12" s="713">
        <v>4</v>
      </c>
      <c r="DA12" s="713"/>
      <c r="DB12" s="713"/>
      <c r="DC12" s="713"/>
      <c r="DD12" s="686">
        <v>12761</v>
      </c>
      <c r="DE12" s="681"/>
      <c r="DF12" s="681"/>
      <c r="DG12" s="681"/>
      <c r="DH12" s="681"/>
      <c r="DI12" s="681"/>
      <c r="DJ12" s="681"/>
      <c r="DK12" s="681"/>
      <c r="DL12" s="681"/>
      <c r="DM12" s="681"/>
      <c r="DN12" s="681"/>
      <c r="DO12" s="681"/>
      <c r="DP12" s="682"/>
      <c r="DQ12" s="686">
        <v>144562</v>
      </c>
      <c r="DR12" s="681"/>
      <c r="DS12" s="681"/>
      <c r="DT12" s="681"/>
      <c r="DU12" s="681"/>
      <c r="DV12" s="681"/>
      <c r="DW12" s="681"/>
      <c r="DX12" s="681"/>
      <c r="DY12" s="681"/>
      <c r="DZ12" s="681"/>
      <c r="EA12" s="681"/>
      <c r="EB12" s="681"/>
      <c r="EC12" s="727"/>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137</v>
      </c>
      <c r="S13" s="681"/>
      <c r="T13" s="681"/>
      <c r="U13" s="681"/>
      <c r="V13" s="681"/>
      <c r="W13" s="681"/>
      <c r="X13" s="681"/>
      <c r="Y13" s="682"/>
      <c r="Z13" s="713" t="s">
        <v>137</v>
      </c>
      <c r="AA13" s="713"/>
      <c r="AB13" s="713"/>
      <c r="AC13" s="713"/>
      <c r="AD13" s="714" t="s">
        <v>137</v>
      </c>
      <c r="AE13" s="714"/>
      <c r="AF13" s="714"/>
      <c r="AG13" s="714"/>
      <c r="AH13" s="714"/>
      <c r="AI13" s="714"/>
      <c r="AJ13" s="714"/>
      <c r="AK13" s="714"/>
      <c r="AL13" s="683" t="s">
        <v>128</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132278</v>
      </c>
      <c r="BH13" s="681"/>
      <c r="BI13" s="681"/>
      <c r="BJ13" s="681"/>
      <c r="BK13" s="681"/>
      <c r="BL13" s="681"/>
      <c r="BM13" s="681"/>
      <c r="BN13" s="682"/>
      <c r="BO13" s="713">
        <v>43.9</v>
      </c>
      <c r="BP13" s="713"/>
      <c r="BQ13" s="713"/>
      <c r="BR13" s="713"/>
      <c r="BS13" s="686" t="s">
        <v>128</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162371</v>
      </c>
      <c r="CS13" s="681"/>
      <c r="CT13" s="681"/>
      <c r="CU13" s="681"/>
      <c r="CV13" s="681"/>
      <c r="CW13" s="681"/>
      <c r="CX13" s="681"/>
      <c r="CY13" s="682"/>
      <c r="CZ13" s="713">
        <v>4.0999999999999996</v>
      </c>
      <c r="DA13" s="713"/>
      <c r="DB13" s="713"/>
      <c r="DC13" s="713"/>
      <c r="DD13" s="686">
        <v>76436</v>
      </c>
      <c r="DE13" s="681"/>
      <c r="DF13" s="681"/>
      <c r="DG13" s="681"/>
      <c r="DH13" s="681"/>
      <c r="DI13" s="681"/>
      <c r="DJ13" s="681"/>
      <c r="DK13" s="681"/>
      <c r="DL13" s="681"/>
      <c r="DM13" s="681"/>
      <c r="DN13" s="681"/>
      <c r="DO13" s="681"/>
      <c r="DP13" s="682"/>
      <c r="DQ13" s="686">
        <v>78486</v>
      </c>
      <c r="DR13" s="681"/>
      <c r="DS13" s="681"/>
      <c r="DT13" s="681"/>
      <c r="DU13" s="681"/>
      <c r="DV13" s="681"/>
      <c r="DW13" s="681"/>
      <c r="DX13" s="681"/>
      <c r="DY13" s="681"/>
      <c r="DZ13" s="681"/>
      <c r="EA13" s="681"/>
      <c r="EB13" s="681"/>
      <c r="EC13" s="727"/>
    </row>
    <row r="14" spans="2:143" ht="11.25" customHeight="1" x14ac:dyDescent="0.15">
      <c r="B14" s="677" t="s">
        <v>255</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128</v>
      </c>
      <c r="AA14" s="713"/>
      <c r="AB14" s="713"/>
      <c r="AC14" s="713"/>
      <c r="AD14" s="714" t="s">
        <v>137</v>
      </c>
      <c r="AE14" s="714"/>
      <c r="AF14" s="714"/>
      <c r="AG14" s="714"/>
      <c r="AH14" s="714"/>
      <c r="AI14" s="714"/>
      <c r="AJ14" s="714"/>
      <c r="AK14" s="714"/>
      <c r="AL14" s="683" t="s">
        <v>128</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14044</v>
      </c>
      <c r="BH14" s="681"/>
      <c r="BI14" s="681"/>
      <c r="BJ14" s="681"/>
      <c r="BK14" s="681"/>
      <c r="BL14" s="681"/>
      <c r="BM14" s="681"/>
      <c r="BN14" s="682"/>
      <c r="BO14" s="713">
        <v>4.7</v>
      </c>
      <c r="BP14" s="713"/>
      <c r="BQ14" s="713"/>
      <c r="BR14" s="713"/>
      <c r="BS14" s="686" t="s">
        <v>137</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190408</v>
      </c>
      <c r="CS14" s="681"/>
      <c r="CT14" s="681"/>
      <c r="CU14" s="681"/>
      <c r="CV14" s="681"/>
      <c r="CW14" s="681"/>
      <c r="CX14" s="681"/>
      <c r="CY14" s="682"/>
      <c r="CZ14" s="713">
        <v>4.8</v>
      </c>
      <c r="DA14" s="713"/>
      <c r="DB14" s="713"/>
      <c r="DC14" s="713"/>
      <c r="DD14" s="686">
        <v>31418</v>
      </c>
      <c r="DE14" s="681"/>
      <c r="DF14" s="681"/>
      <c r="DG14" s="681"/>
      <c r="DH14" s="681"/>
      <c r="DI14" s="681"/>
      <c r="DJ14" s="681"/>
      <c r="DK14" s="681"/>
      <c r="DL14" s="681"/>
      <c r="DM14" s="681"/>
      <c r="DN14" s="681"/>
      <c r="DO14" s="681"/>
      <c r="DP14" s="682"/>
      <c r="DQ14" s="686">
        <v>159694</v>
      </c>
      <c r="DR14" s="681"/>
      <c r="DS14" s="681"/>
      <c r="DT14" s="681"/>
      <c r="DU14" s="681"/>
      <c r="DV14" s="681"/>
      <c r="DW14" s="681"/>
      <c r="DX14" s="681"/>
      <c r="DY14" s="681"/>
      <c r="DZ14" s="681"/>
      <c r="EA14" s="681"/>
      <c r="EB14" s="681"/>
      <c r="EC14" s="727"/>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137</v>
      </c>
      <c r="AE15" s="714"/>
      <c r="AF15" s="714"/>
      <c r="AG15" s="714"/>
      <c r="AH15" s="714"/>
      <c r="AI15" s="714"/>
      <c r="AJ15" s="714"/>
      <c r="AK15" s="714"/>
      <c r="AL15" s="683" t="s">
        <v>128</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24410</v>
      </c>
      <c r="BH15" s="681"/>
      <c r="BI15" s="681"/>
      <c r="BJ15" s="681"/>
      <c r="BK15" s="681"/>
      <c r="BL15" s="681"/>
      <c r="BM15" s="681"/>
      <c r="BN15" s="682"/>
      <c r="BO15" s="713">
        <v>8.1</v>
      </c>
      <c r="BP15" s="713"/>
      <c r="BQ15" s="713"/>
      <c r="BR15" s="713"/>
      <c r="BS15" s="686" t="s">
        <v>128</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266653</v>
      </c>
      <c r="CS15" s="681"/>
      <c r="CT15" s="681"/>
      <c r="CU15" s="681"/>
      <c r="CV15" s="681"/>
      <c r="CW15" s="681"/>
      <c r="CX15" s="681"/>
      <c r="CY15" s="682"/>
      <c r="CZ15" s="713">
        <v>6.7</v>
      </c>
      <c r="DA15" s="713"/>
      <c r="DB15" s="713"/>
      <c r="DC15" s="713"/>
      <c r="DD15" s="686">
        <v>22356</v>
      </c>
      <c r="DE15" s="681"/>
      <c r="DF15" s="681"/>
      <c r="DG15" s="681"/>
      <c r="DH15" s="681"/>
      <c r="DI15" s="681"/>
      <c r="DJ15" s="681"/>
      <c r="DK15" s="681"/>
      <c r="DL15" s="681"/>
      <c r="DM15" s="681"/>
      <c r="DN15" s="681"/>
      <c r="DO15" s="681"/>
      <c r="DP15" s="682"/>
      <c r="DQ15" s="686">
        <v>227789</v>
      </c>
      <c r="DR15" s="681"/>
      <c r="DS15" s="681"/>
      <c r="DT15" s="681"/>
      <c r="DU15" s="681"/>
      <c r="DV15" s="681"/>
      <c r="DW15" s="681"/>
      <c r="DX15" s="681"/>
      <c r="DY15" s="681"/>
      <c r="DZ15" s="681"/>
      <c r="EA15" s="681"/>
      <c r="EB15" s="681"/>
      <c r="EC15" s="727"/>
    </row>
    <row r="16" spans="2:143" ht="11.25" customHeight="1" x14ac:dyDescent="0.15">
      <c r="B16" s="677" t="s">
        <v>261</v>
      </c>
      <c r="C16" s="678"/>
      <c r="D16" s="678"/>
      <c r="E16" s="678"/>
      <c r="F16" s="678"/>
      <c r="G16" s="678"/>
      <c r="H16" s="678"/>
      <c r="I16" s="678"/>
      <c r="J16" s="678"/>
      <c r="K16" s="678"/>
      <c r="L16" s="678"/>
      <c r="M16" s="678"/>
      <c r="N16" s="678"/>
      <c r="O16" s="678"/>
      <c r="P16" s="678"/>
      <c r="Q16" s="679"/>
      <c r="R16" s="680">
        <v>1735</v>
      </c>
      <c r="S16" s="681"/>
      <c r="T16" s="681"/>
      <c r="U16" s="681"/>
      <c r="V16" s="681"/>
      <c r="W16" s="681"/>
      <c r="X16" s="681"/>
      <c r="Y16" s="682"/>
      <c r="Z16" s="713">
        <v>0</v>
      </c>
      <c r="AA16" s="713"/>
      <c r="AB16" s="713"/>
      <c r="AC16" s="713"/>
      <c r="AD16" s="714">
        <v>1735</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128</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18338</v>
      </c>
      <c r="CS16" s="681"/>
      <c r="CT16" s="681"/>
      <c r="CU16" s="681"/>
      <c r="CV16" s="681"/>
      <c r="CW16" s="681"/>
      <c r="CX16" s="681"/>
      <c r="CY16" s="682"/>
      <c r="CZ16" s="713">
        <v>0.5</v>
      </c>
      <c r="DA16" s="713"/>
      <c r="DB16" s="713"/>
      <c r="DC16" s="713"/>
      <c r="DD16" s="686" t="s">
        <v>137</v>
      </c>
      <c r="DE16" s="681"/>
      <c r="DF16" s="681"/>
      <c r="DG16" s="681"/>
      <c r="DH16" s="681"/>
      <c r="DI16" s="681"/>
      <c r="DJ16" s="681"/>
      <c r="DK16" s="681"/>
      <c r="DL16" s="681"/>
      <c r="DM16" s="681"/>
      <c r="DN16" s="681"/>
      <c r="DO16" s="681"/>
      <c r="DP16" s="682"/>
      <c r="DQ16" s="686">
        <v>21</v>
      </c>
      <c r="DR16" s="681"/>
      <c r="DS16" s="681"/>
      <c r="DT16" s="681"/>
      <c r="DU16" s="681"/>
      <c r="DV16" s="681"/>
      <c r="DW16" s="681"/>
      <c r="DX16" s="681"/>
      <c r="DY16" s="681"/>
      <c r="DZ16" s="681"/>
      <c r="EA16" s="681"/>
      <c r="EB16" s="681"/>
      <c r="EC16" s="727"/>
    </row>
    <row r="17" spans="2:133" ht="11.25" customHeight="1" x14ac:dyDescent="0.15">
      <c r="B17" s="677" t="s">
        <v>264</v>
      </c>
      <c r="C17" s="678"/>
      <c r="D17" s="678"/>
      <c r="E17" s="678"/>
      <c r="F17" s="678"/>
      <c r="G17" s="678"/>
      <c r="H17" s="678"/>
      <c r="I17" s="678"/>
      <c r="J17" s="678"/>
      <c r="K17" s="678"/>
      <c r="L17" s="678"/>
      <c r="M17" s="678"/>
      <c r="N17" s="678"/>
      <c r="O17" s="678"/>
      <c r="P17" s="678"/>
      <c r="Q17" s="679"/>
      <c r="R17" s="680">
        <v>877</v>
      </c>
      <c r="S17" s="681"/>
      <c r="T17" s="681"/>
      <c r="U17" s="681"/>
      <c r="V17" s="681"/>
      <c r="W17" s="681"/>
      <c r="X17" s="681"/>
      <c r="Y17" s="682"/>
      <c r="Z17" s="713">
        <v>0</v>
      </c>
      <c r="AA17" s="713"/>
      <c r="AB17" s="713"/>
      <c r="AC17" s="713"/>
      <c r="AD17" s="714">
        <v>877</v>
      </c>
      <c r="AE17" s="714"/>
      <c r="AF17" s="714"/>
      <c r="AG17" s="714"/>
      <c r="AH17" s="714"/>
      <c r="AI17" s="714"/>
      <c r="AJ17" s="714"/>
      <c r="AK17" s="714"/>
      <c r="AL17" s="683">
        <v>0</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510046</v>
      </c>
      <c r="CS17" s="681"/>
      <c r="CT17" s="681"/>
      <c r="CU17" s="681"/>
      <c r="CV17" s="681"/>
      <c r="CW17" s="681"/>
      <c r="CX17" s="681"/>
      <c r="CY17" s="682"/>
      <c r="CZ17" s="713">
        <v>12.9</v>
      </c>
      <c r="DA17" s="713"/>
      <c r="DB17" s="713"/>
      <c r="DC17" s="713"/>
      <c r="DD17" s="686" t="s">
        <v>128</v>
      </c>
      <c r="DE17" s="681"/>
      <c r="DF17" s="681"/>
      <c r="DG17" s="681"/>
      <c r="DH17" s="681"/>
      <c r="DI17" s="681"/>
      <c r="DJ17" s="681"/>
      <c r="DK17" s="681"/>
      <c r="DL17" s="681"/>
      <c r="DM17" s="681"/>
      <c r="DN17" s="681"/>
      <c r="DO17" s="681"/>
      <c r="DP17" s="682"/>
      <c r="DQ17" s="686">
        <v>498023</v>
      </c>
      <c r="DR17" s="681"/>
      <c r="DS17" s="681"/>
      <c r="DT17" s="681"/>
      <c r="DU17" s="681"/>
      <c r="DV17" s="681"/>
      <c r="DW17" s="681"/>
      <c r="DX17" s="681"/>
      <c r="DY17" s="681"/>
      <c r="DZ17" s="681"/>
      <c r="EA17" s="681"/>
      <c r="EB17" s="681"/>
      <c r="EC17" s="727"/>
    </row>
    <row r="18" spans="2:133" ht="11.25" customHeight="1" x14ac:dyDescent="0.15">
      <c r="B18" s="677" t="s">
        <v>267</v>
      </c>
      <c r="C18" s="678"/>
      <c r="D18" s="678"/>
      <c r="E18" s="678"/>
      <c r="F18" s="678"/>
      <c r="G18" s="678"/>
      <c r="H18" s="678"/>
      <c r="I18" s="678"/>
      <c r="J18" s="678"/>
      <c r="K18" s="678"/>
      <c r="L18" s="678"/>
      <c r="M18" s="678"/>
      <c r="N18" s="678"/>
      <c r="O18" s="678"/>
      <c r="P18" s="678"/>
      <c r="Q18" s="679"/>
      <c r="R18" s="680">
        <v>1560</v>
      </c>
      <c r="S18" s="681"/>
      <c r="T18" s="681"/>
      <c r="U18" s="681"/>
      <c r="V18" s="681"/>
      <c r="W18" s="681"/>
      <c r="X18" s="681"/>
      <c r="Y18" s="682"/>
      <c r="Z18" s="713">
        <v>0</v>
      </c>
      <c r="AA18" s="713"/>
      <c r="AB18" s="713"/>
      <c r="AC18" s="713"/>
      <c r="AD18" s="714">
        <v>1560</v>
      </c>
      <c r="AE18" s="714"/>
      <c r="AF18" s="714"/>
      <c r="AG18" s="714"/>
      <c r="AH18" s="714"/>
      <c r="AI18" s="714"/>
      <c r="AJ18" s="714"/>
      <c r="AK18" s="714"/>
      <c r="AL18" s="683">
        <v>0.1</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137</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137</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15">
      <c r="B19" s="677" t="s">
        <v>270</v>
      </c>
      <c r="C19" s="678"/>
      <c r="D19" s="678"/>
      <c r="E19" s="678"/>
      <c r="F19" s="678"/>
      <c r="G19" s="678"/>
      <c r="H19" s="678"/>
      <c r="I19" s="678"/>
      <c r="J19" s="678"/>
      <c r="K19" s="678"/>
      <c r="L19" s="678"/>
      <c r="M19" s="678"/>
      <c r="N19" s="678"/>
      <c r="O19" s="678"/>
      <c r="P19" s="678"/>
      <c r="Q19" s="679"/>
      <c r="R19" s="680">
        <v>1560</v>
      </c>
      <c r="S19" s="681"/>
      <c r="T19" s="681"/>
      <c r="U19" s="681"/>
      <c r="V19" s="681"/>
      <c r="W19" s="681"/>
      <c r="X19" s="681"/>
      <c r="Y19" s="682"/>
      <c r="Z19" s="713">
        <v>0</v>
      </c>
      <c r="AA19" s="713"/>
      <c r="AB19" s="713"/>
      <c r="AC19" s="713"/>
      <c r="AD19" s="714">
        <v>1560</v>
      </c>
      <c r="AE19" s="714"/>
      <c r="AF19" s="714"/>
      <c r="AG19" s="714"/>
      <c r="AH19" s="714"/>
      <c r="AI19" s="714"/>
      <c r="AJ19" s="714"/>
      <c r="AK19" s="714"/>
      <c r="AL19" s="683">
        <v>0.1</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t="s">
        <v>128</v>
      </c>
      <c r="BH19" s="681"/>
      <c r="BI19" s="681"/>
      <c r="BJ19" s="681"/>
      <c r="BK19" s="681"/>
      <c r="BL19" s="681"/>
      <c r="BM19" s="681"/>
      <c r="BN19" s="682"/>
      <c r="BO19" s="713" t="s">
        <v>137</v>
      </c>
      <c r="BP19" s="713"/>
      <c r="BQ19" s="713"/>
      <c r="BR19" s="713"/>
      <c r="BS19" s="686" t="s">
        <v>137</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137</v>
      </c>
      <c r="CS19" s="681"/>
      <c r="CT19" s="681"/>
      <c r="CU19" s="681"/>
      <c r="CV19" s="681"/>
      <c r="CW19" s="681"/>
      <c r="CX19" s="681"/>
      <c r="CY19" s="682"/>
      <c r="CZ19" s="713" t="s">
        <v>137</v>
      </c>
      <c r="DA19" s="713"/>
      <c r="DB19" s="713"/>
      <c r="DC19" s="713"/>
      <c r="DD19" s="686" t="s">
        <v>128</v>
      </c>
      <c r="DE19" s="681"/>
      <c r="DF19" s="681"/>
      <c r="DG19" s="681"/>
      <c r="DH19" s="681"/>
      <c r="DI19" s="681"/>
      <c r="DJ19" s="681"/>
      <c r="DK19" s="681"/>
      <c r="DL19" s="681"/>
      <c r="DM19" s="681"/>
      <c r="DN19" s="681"/>
      <c r="DO19" s="681"/>
      <c r="DP19" s="682"/>
      <c r="DQ19" s="686" t="s">
        <v>137</v>
      </c>
      <c r="DR19" s="681"/>
      <c r="DS19" s="681"/>
      <c r="DT19" s="681"/>
      <c r="DU19" s="681"/>
      <c r="DV19" s="681"/>
      <c r="DW19" s="681"/>
      <c r="DX19" s="681"/>
      <c r="DY19" s="681"/>
      <c r="DZ19" s="681"/>
      <c r="EA19" s="681"/>
      <c r="EB19" s="681"/>
      <c r="EC19" s="727"/>
    </row>
    <row r="20" spans="2:133" ht="11.25" customHeight="1" x14ac:dyDescent="0.15">
      <c r="B20" s="677" t="s">
        <v>273</v>
      </c>
      <c r="C20" s="678"/>
      <c r="D20" s="678"/>
      <c r="E20" s="678"/>
      <c r="F20" s="678"/>
      <c r="G20" s="678"/>
      <c r="H20" s="678"/>
      <c r="I20" s="678"/>
      <c r="J20" s="678"/>
      <c r="K20" s="678"/>
      <c r="L20" s="678"/>
      <c r="M20" s="678"/>
      <c r="N20" s="678"/>
      <c r="O20" s="678"/>
      <c r="P20" s="678"/>
      <c r="Q20" s="679"/>
      <c r="R20" s="680" t="s">
        <v>128</v>
      </c>
      <c r="S20" s="681"/>
      <c r="T20" s="681"/>
      <c r="U20" s="681"/>
      <c r="V20" s="681"/>
      <c r="W20" s="681"/>
      <c r="X20" s="681"/>
      <c r="Y20" s="682"/>
      <c r="Z20" s="713" t="s">
        <v>128</v>
      </c>
      <c r="AA20" s="713"/>
      <c r="AB20" s="713"/>
      <c r="AC20" s="713"/>
      <c r="AD20" s="714" t="s">
        <v>128</v>
      </c>
      <c r="AE20" s="714"/>
      <c r="AF20" s="714"/>
      <c r="AG20" s="714"/>
      <c r="AH20" s="714"/>
      <c r="AI20" s="714"/>
      <c r="AJ20" s="714"/>
      <c r="AK20" s="714"/>
      <c r="AL20" s="683" t="s">
        <v>128</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t="s">
        <v>128</v>
      </c>
      <c r="BH20" s="681"/>
      <c r="BI20" s="681"/>
      <c r="BJ20" s="681"/>
      <c r="BK20" s="681"/>
      <c r="BL20" s="681"/>
      <c r="BM20" s="681"/>
      <c r="BN20" s="682"/>
      <c r="BO20" s="713" t="s">
        <v>128</v>
      </c>
      <c r="BP20" s="713"/>
      <c r="BQ20" s="713"/>
      <c r="BR20" s="713"/>
      <c r="BS20" s="686" t="s">
        <v>128</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3964815</v>
      </c>
      <c r="CS20" s="681"/>
      <c r="CT20" s="681"/>
      <c r="CU20" s="681"/>
      <c r="CV20" s="681"/>
      <c r="CW20" s="681"/>
      <c r="CX20" s="681"/>
      <c r="CY20" s="682"/>
      <c r="CZ20" s="713">
        <v>100</v>
      </c>
      <c r="DA20" s="713"/>
      <c r="DB20" s="713"/>
      <c r="DC20" s="713"/>
      <c r="DD20" s="686">
        <v>487854</v>
      </c>
      <c r="DE20" s="681"/>
      <c r="DF20" s="681"/>
      <c r="DG20" s="681"/>
      <c r="DH20" s="681"/>
      <c r="DI20" s="681"/>
      <c r="DJ20" s="681"/>
      <c r="DK20" s="681"/>
      <c r="DL20" s="681"/>
      <c r="DM20" s="681"/>
      <c r="DN20" s="681"/>
      <c r="DO20" s="681"/>
      <c r="DP20" s="682"/>
      <c r="DQ20" s="686">
        <v>2613509</v>
      </c>
      <c r="DR20" s="681"/>
      <c r="DS20" s="681"/>
      <c r="DT20" s="681"/>
      <c r="DU20" s="681"/>
      <c r="DV20" s="681"/>
      <c r="DW20" s="681"/>
      <c r="DX20" s="681"/>
      <c r="DY20" s="681"/>
      <c r="DZ20" s="681"/>
      <c r="EA20" s="681"/>
      <c r="EB20" s="681"/>
      <c r="EC20" s="727"/>
    </row>
    <row r="21" spans="2:133" ht="11.25" customHeight="1" x14ac:dyDescent="0.15">
      <c r="B21" s="677" t="s">
        <v>276</v>
      </c>
      <c r="C21" s="678"/>
      <c r="D21" s="678"/>
      <c r="E21" s="678"/>
      <c r="F21" s="678"/>
      <c r="G21" s="678"/>
      <c r="H21" s="678"/>
      <c r="I21" s="678"/>
      <c r="J21" s="678"/>
      <c r="K21" s="678"/>
      <c r="L21" s="678"/>
      <c r="M21" s="678"/>
      <c r="N21" s="678"/>
      <c r="O21" s="678"/>
      <c r="P21" s="678"/>
      <c r="Q21" s="679"/>
      <c r="R21" s="680" t="s">
        <v>128</v>
      </c>
      <c r="S21" s="681"/>
      <c r="T21" s="681"/>
      <c r="U21" s="681"/>
      <c r="V21" s="681"/>
      <c r="W21" s="681"/>
      <c r="X21" s="681"/>
      <c r="Y21" s="682"/>
      <c r="Z21" s="713" t="s">
        <v>137</v>
      </c>
      <c r="AA21" s="713"/>
      <c r="AB21" s="713"/>
      <c r="AC21" s="713"/>
      <c r="AD21" s="714" t="s">
        <v>137</v>
      </c>
      <c r="AE21" s="714"/>
      <c r="AF21" s="714"/>
      <c r="AG21" s="714"/>
      <c r="AH21" s="714"/>
      <c r="AI21" s="714"/>
      <c r="AJ21" s="714"/>
      <c r="AK21" s="714"/>
      <c r="AL21" s="683" t="s">
        <v>128</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128</v>
      </c>
      <c r="BH21" s="681"/>
      <c r="BI21" s="681"/>
      <c r="BJ21" s="681"/>
      <c r="BK21" s="681"/>
      <c r="BL21" s="681"/>
      <c r="BM21" s="681"/>
      <c r="BN21" s="682"/>
      <c r="BO21" s="713" t="s">
        <v>128</v>
      </c>
      <c r="BP21" s="713"/>
      <c r="BQ21" s="713"/>
      <c r="BR21" s="713"/>
      <c r="BS21" s="686" t="s">
        <v>137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1818306</v>
      </c>
      <c r="S22" s="681"/>
      <c r="T22" s="681"/>
      <c r="U22" s="681"/>
      <c r="V22" s="681"/>
      <c r="W22" s="681"/>
      <c r="X22" s="681"/>
      <c r="Y22" s="682"/>
      <c r="Z22" s="713">
        <v>42.5</v>
      </c>
      <c r="AA22" s="713"/>
      <c r="AB22" s="713"/>
      <c r="AC22" s="713"/>
      <c r="AD22" s="714">
        <v>1668420</v>
      </c>
      <c r="AE22" s="714"/>
      <c r="AF22" s="714"/>
      <c r="AG22" s="714"/>
      <c r="AH22" s="714"/>
      <c r="AI22" s="714"/>
      <c r="AJ22" s="714"/>
      <c r="AK22" s="714"/>
      <c r="AL22" s="683">
        <v>79.599999999999994</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1668420</v>
      </c>
      <c r="S23" s="681"/>
      <c r="T23" s="681"/>
      <c r="U23" s="681"/>
      <c r="V23" s="681"/>
      <c r="W23" s="681"/>
      <c r="X23" s="681"/>
      <c r="Y23" s="682"/>
      <c r="Z23" s="713">
        <v>39</v>
      </c>
      <c r="AA23" s="713"/>
      <c r="AB23" s="713"/>
      <c r="AC23" s="713"/>
      <c r="AD23" s="714">
        <v>1668420</v>
      </c>
      <c r="AE23" s="714"/>
      <c r="AF23" s="714"/>
      <c r="AG23" s="714"/>
      <c r="AH23" s="714"/>
      <c r="AI23" s="714"/>
      <c r="AJ23" s="714"/>
      <c r="AK23" s="714"/>
      <c r="AL23" s="683">
        <v>79.599999999999994</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128</v>
      </c>
      <c r="BH23" s="681"/>
      <c r="BI23" s="681"/>
      <c r="BJ23" s="681"/>
      <c r="BK23" s="681"/>
      <c r="BL23" s="681"/>
      <c r="BM23" s="681"/>
      <c r="BN23" s="682"/>
      <c r="BO23" s="713" t="s">
        <v>128</v>
      </c>
      <c r="BP23" s="713"/>
      <c r="BQ23" s="713"/>
      <c r="BR23" s="713"/>
      <c r="BS23" s="686" t="s">
        <v>128</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149886</v>
      </c>
      <c r="S24" s="681"/>
      <c r="T24" s="681"/>
      <c r="U24" s="681"/>
      <c r="V24" s="681"/>
      <c r="W24" s="681"/>
      <c r="X24" s="681"/>
      <c r="Y24" s="682"/>
      <c r="Z24" s="713">
        <v>3.5</v>
      </c>
      <c r="AA24" s="713"/>
      <c r="AB24" s="713"/>
      <c r="AC24" s="713"/>
      <c r="AD24" s="714" t="s">
        <v>137</v>
      </c>
      <c r="AE24" s="714"/>
      <c r="AF24" s="714"/>
      <c r="AG24" s="714"/>
      <c r="AH24" s="714"/>
      <c r="AI24" s="714"/>
      <c r="AJ24" s="714"/>
      <c r="AK24" s="714"/>
      <c r="AL24" s="683" t="s">
        <v>128</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137</v>
      </c>
      <c r="BH24" s="681"/>
      <c r="BI24" s="681"/>
      <c r="BJ24" s="681"/>
      <c r="BK24" s="681"/>
      <c r="BL24" s="681"/>
      <c r="BM24" s="681"/>
      <c r="BN24" s="682"/>
      <c r="BO24" s="713" t="s">
        <v>128</v>
      </c>
      <c r="BP24" s="713"/>
      <c r="BQ24" s="713"/>
      <c r="BR24" s="713"/>
      <c r="BS24" s="686" t="s">
        <v>137</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1397710</v>
      </c>
      <c r="CS24" s="736"/>
      <c r="CT24" s="736"/>
      <c r="CU24" s="736"/>
      <c r="CV24" s="736"/>
      <c r="CW24" s="736"/>
      <c r="CX24" s="736"/>
      <c r="CY24" s="779"/>
      <c r="CZ24" s="780">
        <v>35.299999999999997</v>
      </c>
      <c r="DA24" s="751"/>
      <c r="DB24" s="751"/>
      <c r="DC24" s="783"/>
      <c r="DD24" s="778">
        <v>1235990</v>
      </c>
      <c r="DE24" s="736"/>
      <c r="DF24" s="736"/>
      <c r="DG24" s="736"/>
      <c r="DH24" s="736"/>
      <c r="DI24" s="736"/>
      <c r="DJ24" s="736"/>
      <c r="DK24" s="779"/>
      <c r="DL24" s="778">
        <v>1199293</v>
      </c>
      <c r="DM24" s="736"/>
      <c r="DN24" s="736"/>
      <c r="DO24" s="736"/>
      <c r="DP24" s="736"/>
      <c r="DQ24" s="736"/>
      <c r="DR24" s="736"/>
      <c r="DS24" s="736"/>
      <c r="DT24" s="736"/>
      <c r="DU24" s="736"/>
      <c r="DV24" s="779"/>
      <c r="DW24" s="780">
        <v>55.7</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137</v>
      </c>
      <c r="AA25" s="713"/>
      <c r="AB25" s="713"/>
      <c r="AC25" s="713"/>
      <c r="AD25" s="714" t="s">
        <v>128</v>
      </c>
      <c r="AE25" s="714"/>
      <c r="AF25" s="714"/>
      <c r="AG25" s="714"/>
      <c r="AH25" s="714"/>
      <c r="AI25" s="714"/>
      <c r="AJ25" s="714"/>
      <c r="AK25" s="714"/>
      <c r="AL25" s="683" t="s">
        <v>137</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137</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681667</v>
      </c>
      <c r="CS25" s="699"/>
      <c r="CT25" s="699"/>
      <c r="CU25" s="699"/>
      <c r="CV25" s="699"/>
      <c r="CW25" s="699"/>
      <c r="CX25" s="699"/>
      <c r="CY25" s="700"/>
      <c r="CZ25" s="683">
        <v>17.2</v>
      </c>
      <c r="DA25" s="701"/>
      <c r="DB25" s="701"/>
      <c r="DC25" s="702"/>
      <c r="DD25" s="686">
        <v>657614</v>
      </c>
      <c r="DE25" s="699"/>
      <c r="DF25" s="699"/>
      <c r="DG25" s="699"/>
      <c r="DH25" s="699"/>
      <c r="DI25" s="699"/>
      <c r="DJ25" s="699"/>
      <c r="DK25" s="700"/>
      <c r="DL25" s="686">
        <v>621417</v>
      </c>
      <c r="DM25" s="699"/>
      <c r="DN25" s="699"/>
      <c r="DO25" s="699"/>
      <c r="DP25" s="699"/>
      <c r="DQ25" s="699"/>
      <c r="DR25" s="699"/>
      <c r="DS25" s="699"/>
      <c r="DT25" s="699"/>
      <c r="DU25" s="699"/>
      <c r="DV25" s="700"/>
      <c r="DW25" s="683">
        <v>28.8</v>
      </c>
      <c r="DX25" s="701"/>
      <c r="DY25" s="701"/>
      <c r="DZ25" s="701"/>
      <c r="EA25" s="701"/>
      <c r="EB25" s="701"/>
      <c r="EC25" s="722"/>
    </row>
    <row r="26" spans="2:133" ht="11.25" customHeight="1" x14ac:dyDescent="0.15">
      <c r="B26" s="677" t="s">
        <v>294</v>
      </c>
      <c r="C26" s="678"/>
      <c r="D26" s="678"/>
      <c r="E26" s="678"/>
      <c r="F26" s="678"/>
      <c r="G26" s="678"/>
      <c r="H26" s="678"/>
      <c r="I26" s="678"/>
      <c r="J26" s="678"/>
      <c r="K26" s="678"/>
      <c r="L26" s="678"/>
      <c r="M26" s="678"/>
      <c r="N26" s="678"/>
      <c r="O26" s="678"/>
      <c r="P26" s="678"/>
      <c r="Q26" s="679"/>
      <c r="R26" s="680">
        <v>2245737</v>
      </c>
      <c r="S26" s="681"/>
      <c r="T26" s="681"/>
      <c r="U26" s="681"/>
      <c r="V26" s="681"/>
      <c r="W26" s="681"/>
      <c r="X26" s="681"/>
      <c r="Y26" s="682"/>
      <c r="Z26" s="713">
        <v>52.5</v>
      </c>
      <c r="AA26" s="713"/>
      <c r="AB26" s="713"/>
      <c r="AC26" s="713"/>
      <c r="AD26" s="714">
        <v>2095851</v>
      </c>
      <c r="AE26" s="714"/>
      <c r="AF26" s="714"/>
      <c r="AG26" s="714"/>
      <c r="AH26" s="714"/>
      <c r="AI26" s="714"/>
      <c r="AJ26" s="714"/>
      <c r="AK26" s="714"/>
      <c r="AL26" s="683">
        <v>100</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409231</v>
      </c>
      <c r="CS26" s="681"/>
      <c r="CT26" s="681"/>
      <c r="CU26" s="681"/>
      <c r="CV26" s="681"/>
      <c r="CW26" s="681"/>
      <c r="CX26" s="681"/>
      <c r="CY26" s="682"/>
      <c r="CZ26" s="683">
        <v>10.3</v>
      </c>
      <c r="DA26" s="701"/>
      <c r="DB26" s="701"/>
      <c r="DC26" s="702"/>
      <c r="DD26" s="686">
        <v>395524</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297</v>
      </c>
      <c r="C27" s="678"/>
      <c r="D27" s="678"/>
      <c r="E27" s="678"/>
      <c r="F27" s="678"/>
      <c r="G27" s="678"/>
      <c r="H27" s="678"/>
      <c r="I27" s="678"/>
      <c r="J27" s="678"/>
      <c r="K27" s="678"/>
      <c r="L27" s="678"/>
      <c r="M27" s="678"/>
      <c r="N27" s="678"/>
      <c r="O27" s="678"/>
      <c r="P27" s="678"/>
      <c r="Q27" s="679"/>
      <c r="R27" s="680" t="s">
        <v>128</v>
      </c>
      <c r="S27" s="681"/>
      <c r="T27" s="681"/>
      <c r="U27" s="681"/>
      <c r="V27" s="681"/>
      <c r="W27" s="681"/>
      <c r="X27" s="681"/>
      <c r="Y27" s="682"/>
      <c r="Z27" s="713" t="s">
        <v>137</v>
      </c>
      <c r="AA27" s="713"/>
      <c r="AB27" s="713"/>
      <c r="AC27" s="713"/>
      <c r="AD27" s="714" t="s">
        <v>137</v>
      </c>
      <c r="AE27" s="714"/>
      <c r="AF27" s="714"/>
      <c r="AG27" s="714"/>
      <c r="AH27" s="714"/>
      <c r="AI27" s="714"/>
      <c r="AJ27" s="714"/>
      <c r="AK27" s="714"/>
      <c r="AL27" s="683" t="s">
        <v>128</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301368</v>
      </c>
      <c r="BH27" s="681"/>
      <c r="BI27" s="681"/>
      <c r="BJ27" s="681"/>
      <c r="BK27" s="681"/>
      <c r="BL27" s="681"/>
      <c r="BM27" s="681"/>
      <c r="BN27" s="682"/>
      <c r="BO27" s="713">
        <v>100</v>
      </c>
      <c r="BP27" s="713"/>
      <c r="BQ27" s="713"/>
      <c r="BR27" s="713"/>
      <c r="BS27" s="686" t="s">
        <v>128</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205997</v>
      </c>
      <c r="CS27" s="699"/>
      <c r="CT27" s="699"/>
      <c r="CU27" s="699"/>
      <c r="CV27" s="699"/>
      <c r="CW27" s="699"/>
      <c r="CX27" s="699"/>
      <c r="CY27" s="700"/>
      <c r="CZ27" s="683">
        <v>5.2</v>
      </c>
      <c r="DA27" s="701"/>
      <c r="DB27" s="701"/>
      <c r="DC27" s="702"/>
      <c r="DD27" s="686">
        <v>80353</v>
      </c>
      <c r="DE27" s="699"/>
      <c r="DF27" s="699"/>
      <c r="DG27" s="699"/>
      <c r="DH27" s="699"/>
      <c r="DI27" s="699"/>
      <c r="DJ27" s="699"/>
      <c r="DK27" s="700"/>
      <c r="DL27" s="686">
        <v>79853</v>
      </c>
      <c r="DM27" s="699"/>
      <c r="DN27" s="699"/>
      <c r="DO27" s="699"/>
      <c r="DP27" s="699"/>
      <c r="DQ27" s="699"/>
      <c r="DR27" s="699"/>
      <c r="DS27" s="699"/>
      <c r="DT27" s="699"/>
      <c r="DU27" s="699"/>
      <c r="DV27" s="700"/>
      <c r="DW27" s="683">
        <v>3.7</v>
      </c>
      <c r="DX27" s="701"/>
      <c r="DY27" s="701"/>
      <c r="DZ27" s="701"/>
      <c r="EA27" s="701"/>
      <c r="EB27" s="701"/>
      <c r="EC27" s="722"/>
    </row>
    <row r="28" spans="2:133" ht="11.25" customHeight="1" x14ac:dyDescent="0.15">
      <c r="B28" s="677" t="s">
        <v>300</v>
      </c>
      <c r="C28" s="678"/>
      <c r="D28" s="678"/>
      <c r="E28" s="678"/>
      <c r="F28" s="678"/>
      <c r="G28" s="678"/>
      <c r="H28" s="678"/>
      <c r="I28" s="678"/>
      <c r="J28" s="678"/>
      <c r="K28" s="678"/>
      <c r="L28" s="678"/>
      <c r="M28" s="678"/>
      <c r="N28" s="678"/>
      <c r="O28" s="678"/>
      <c r="P28" s="678"/>
      <c r="Q28" s="679"/>
      <c r="R28" s="680">
        <v>33287</v>
      </c>
      <c r="S28" s="681"/>
      <c r="T28" s="681"/>
      <c r="U28" s="681"/>
      <c r="V28" s="681"/>
      <c r="W28" s="681"/>
      <c r="X28" s="681"/>
      <c r="Y28" s="682"/>
      <c r="Z28" s="713">
        <v>0.8</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510046</v>
      </c>
      <c r="CS28" s="681"/>
      <c r="CT28" s="681"/>
      <c r="CU28" s="681"/>
      <c r="CV28" s="681"/>
      <c r="CW28" s="681"/>
      <c r="CX28" s="681"/>
      <c r="CY28" s="682"/>
      <c r="CZ28" s="683">
        <v>12.9</v>
      </c>
      <c r="DA28" s="701"/>
      <c r="DB28" s="701"/>
      <c r="DC28" s="702"/>
      <c r="DD28" s="686">
        <v>498023</v>
      </c>
      <c r="DE28" s="681"/>
      <c r="DF28" s="681"/>
      <c r="DG28" s="681"/>
      <c r="DH28" s="681"/>
      <c r="DI28" s="681"/>
      <c r="DJ28" s="681"/>
      <c r="DK28" s="682"/>
      <c r="DL28" s="686">
        <v>498023</v>
      </c>
      <c r="DM28" s="681"/>
      <c r="DN28" s="681"/>
      <c r="DO28" s="681"/>
      <c r="DP28" s="681"/>
      <c r="DQ28" s="681"/>
      <c r="DR28" s="681"/>
      <c r="DS28" s="681"/>
      <c r="DT28" s="681"/>
      <c r="DU28" s="681"/>
      <c r="DV28" s="682"/>
      <c r="DW28" s="683">
        <v>23.1</v>
      </c>
      <c r="DX28" s="701"/>
      <c r="DY28" s="701"/>
      <c r="DZ28" s="701"/>
      <c r="EA28" s="701"/>
      <c r="EB28" s="701"/>
      <c r="EC28" s="722"/>
    </row>
    <row r="29" spans="2:133" ht="11.25" customHeight="1" x14ac:dyDescent="0.15">
      <c r="B29" s="677" t="s">
        <v>302</v>
      </c>
      <c r="C29" s="678"/>
      <c r="D29" s="678"/>
      <c r="E29" s="678"/>
      <c r="F29" s="678"/>
      <c r="G29" s="678"/>
      <c r="H29" s="678"/>
      <c r="I29" s="678"/>
      <c r="J29" s="678"/>
      <c r="K29" s="678"/>
      <c r="L29" s="678"/>
      <c r="M29" s="678"/>
      <c r="N29" s="678"/>
      <c r="O29" s="678"/>
      <c r="P29" s="678"/>
      <c r="Q29" s="679"/>
      <c r="R29" s="680">
        <v>19177</v>
      </c>
      <c r="S29" s="681"/>
      <c r="T29" s="681"/>
      <c r="U29" s="681"/>
      <c r="V29" s="681"/>
      <c r="W29" s="681"/>
      <c r="X29" s="681"/>
      <c r="Y29" s="682"/>
      <c r="Z29" s="713">
        <v>0.4</v>
      </c>
      <c r="AA29" s="713"/>
      <c r="AB29" s="713"/>
      <c r="AC29" s="713"/>
      <c r="AD29" s="714" t="s">
        <v>137</v>
      </c>
      <c r="AE29" s="714"/>
      <c r="AF29" s="714"/>
      <c r="AG29" s="714"/>
      <c r="AH29" s="714"/>
      <c r="AI29" s="714"/>
      <c r="AJ29" s="714"/>
      <c r="AK29" s="714"/>
      <c r="AL29" s="683" t="s">
        <v>137</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303</v>
      </c>
      <c r="CE29" s="769"/>
      <c r="CF29" s="719" t="s">
        <v>304</v>
      </c>
      <c r="CG29" s="720"/>
      <c r="CH29" s="720"/>
      <c r="CI29" s="720"/>
      <c r="CJ29" s="720"/>
      <c r="CK29" s="720"/>
      <c r="CL29" s="720"/>
      <c r="CM29" s="720"/>
      <c r="CN29" s="720"/>
      <c r="CO29" s="720"/>
      <c r="CP29" s="720"/>
      <c r="CQ29" s="721"/>
      <c r="CR29" s="680">
        <v>510046</v>
      </c>
      <c r="CS29" s="699"/>
      <c r="CT29" s="699"/>
      <c r="CU29" s="699"/>
      <c r="CV29" s="699"/>
      <c r="CW29" s="699"/>
      <c r="CX29" s="699"/>
      <c r="CY29" s="700"/>
      <c r="CZ29" s="683">
        <v>12.9</v>
      </c>
      <c r="DA29" s="701"/>
      <c r="DB29" s="701"/>
      <c r="DC29" s="702"/>
      <c r="DD29" s="686">
        <v>498023</v>
      </c>
      <c r="DE29" s="699"/>
      <c r="DF29" s="699"/>
      <c r="DG29" s="699"/>
      <c r="DH29" s="699"/>
      <c r="DI29" s="699"/>
      <c r="DJ29" s="699"/>
      <c r="DK29" s="700"/>
      <c r="DL29" s="686">
        <v>498023</v>
      </c>
      <c r="DM29" s="699"/>
      <c r="DN29" s="699"/>
      <c r="DO29" s="699"/>
      <c r="DP29" s="699"/>
      <c r="DQ29" s="699"/>
      <c r="DR29" s="699"/>
      <c r="DS29" s="699"/>
      <c r="DT29" s="699"/>
      <c r="DU29" s="699"/>
      <c r="DV29" s="700"/>
      <c r="DW29" s="683">
        <v>23.1</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2371</v>
      </c>
      <c r="S30" s="681"/>
      <c r="T30" s="681"/>
      <c r="U30" s="681"/>
      <c r="V30" s="681"/>
      <c r="W30" s="681"/>
      <c r="X30" s="681"/>
      <c r="Y30" s="682"/>
      <c r="Z30" s="713">
        <v>0.1</v>
      </c>
      <c r="AA30" s="713"/>
      <c r="AB30" s="713"/>
      <c r="AC30" s="713"/>
      <c r="AD30" s="714" t="s">
        <v>137</v>
      </c>
      <c r="AE30" s="714"/>
      <c r="AF30" s="714"/>
      <c r="AG30" s="714"/>
      <c r="AH30" s="714"/>
      <c r="AI30" s="714"/>
      <c r="AJ30" s="714"/>
      <c r="AK30" s="714"/>
      <c r="AL30" s="683" t="s">
        <v>128</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0"/>
      <c r="CE30" s="771"/>
      <c r="CF30" s="719" t="s">
        <v>308</v>
      </c>
      <c r="CG30" s="720"/>
      <c r="CH30" s="720"/>
      <c r="CI30" s="720"/>
      <c r="CJ30" s="720"/>
      <c r="CK30" s="720"/>
      <c r="CL30" s="720"/>
      <c r="CM30" s="720"/>
      <c r="CN30" s="720"/>
      <c r="CO30" s="720"/>
      <c r="CP30" s="720"/>
      <c r="CQ30" s="721"/>
      <c r="CR30" s="680">
        <v>491671</v>
      </c>
      <c r="CS30" s="681"/>
      <c r="CT30" s="681"/>
      <c r="CU30" s="681"/>
      <c r="CV30" s="681"/>
      <c r="CW30" s="681"/>
      <c r="CX30" s="681"/>
      <c r="CY30" s="682"/>
      <c r="CZ30" s="683">
        <v>12.4</v>
      </c>
      <c r="DA30" s="701"/>
      <c r="DB30" s="701"/>
      <c r="DC30" s="702"/>
      <c r="DD30" s="686">
        <v>479661</v>
      </c>
      <c r="DE30" s="681"/>
      <c r="DF30" s="681"/>
      <c r="DG30" s="681"/>
      <c r="DH30" s="681"/>
      <c r="DI30" s="681"/>
      <c r="DJ30" s="681"/>
      <c r="DK30" s="682"/>
      <c r="DL30" s="686">
        <v>479661</v>
      </c>
      <c r="DM30" s="681"/>
      <c r="DN30" s="681"/>
      <c r="DO30" s="681"/>
      <c r="DP30" s="681"/>
      <c r="DQ30" s="681"/>
      <c r="DR30" s="681"/>
      <c r="DS30" s="681"/>
      <c r="DT30" s="681"/>
      <c r="DU30" s="681"/>
      <c r="DV30" s="682"/>
      <c r="DW30" s="683">
        <v>22.3</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737232</v>
      </c>
      <c r="S31" s="681"/>
      <c r="T31" s="681"/>
      <c r="U31" s="681"/>
      <c r="V31" s="681"/>
      <c r="W31" s="681"/>
      <c r="X31" s="681"/>
      <c r="Y31" s="682"/>
      <c r="Z31" s="713">
        <v>17.2</v>
      </c>
      <c r="AA31" s="713"/>
      <c r="AB31" s="713"/>
      <c r="AC31" s="713"/>
      <c r="AD31" s="714" t="s">
        <v>128</v>
      </c>
      <c r="AE31" s="714"/>
      <c r="AF31" s="714"/>
      <c r="AG31" s="714"/>
      <c r="AH31" s="714"/>
      <c r="AI31" s="714"/>
      <c r="AJ31" s="714"/>
      <c r="AK31" s="714"/>
      <c r="AL31" s="683" t="s">
        <v>128</v>
      </c>
      <c r="AM31" s="684"/>
      <c r="AN31" s="684"/>
      <c r="AO31" s="715"/>
      <c r="AP31" s="754" t="s">
        <v>310</v>
      </c>
      <c r="AQ31" s="755"/>
      <c r="AR31" s="755"/>
      <c r="AS31" s="755"/>
      <c r="AT31" s="760" t="s">
        <v>311</v>
      </c>
      <c r="AU31" s="231"/>
      <c r="AV31" s="231"/>
      <c r="AW31" s="231"/>
      <c r="AX31" s="746" t="s">
        <v>186</v>
      </c>
      <c r="AY31" s="747"/>
      <c r="AZ31" s="747"/>
      <c r="BA31" s="747"/>
      <c r="BB31" s="747"/>
      <c r="BC31" s="747"/>
      <c r="BD31" s="747"/>
      <c r="BE31" s="747"/>
      <c r="BF31" s="748"/>
      <c r="BG31" s="749">
        <v>97.3</v>
      </c>
      <c r="BH31" s="750"/>
      <c r="BI31" s="750"/>
      <c r="BJ31" s="750"/>
      <c r="BK31" s="750"/>
      <c r="BL31" s="750"/>
      <c r="BM31" s="751">
        <v>94.2</v>
      </c>
      <c r="BN31" s="750"/>
      <c r="BO31" s="750"/>
      <c r="BP31" s="750"/>
      <c r="BQ31" s="752"/>
      <c r="BR31" s="749">
        <v>98</v>
      </c>
      <c r="BS31" s="750"/>
      <c r="BT31" s="750"/>
      <c r="BU31" s="750"/>
      <c r="BV31" s="750"/>
      <c r="BW31" s="750"/>
      <c r="BX31" s="751">
        <v>94.2</v>
      </c>
      <c r="BY31" s="750"/>
      <c r="BZ31" s="750"/>
      <c r="CA31" s="750"/>
      <c r="CB31" s="752"/>
      <c r="CD31" s="770"/>
      <c r="CE31" s="771"/>
      <c r="CF31" s="719" t="s">
        <v>312</v>
      </c>
      <c r="CG31" s="720"/>
      <c r="CH31" s="720"/>
      <c r="CI31" s="720"/>
      <c r="CJ31" s="720"/>
      <c r="CK31" s="720"/>
      <c r="CL31" s="720"/>
      <c r="CM31" s="720"/>
      <c r="CN31" s="720"/>
      <c r="CO31" s="720"/>
      <c r="CP31" s="720"/>
      <c r="CQ31" s="721"/>
      <c r="CR31" s="680">
        <v>18375</v>
      </c>
      <c r="CS31" s="699"/>
      <c r="CT31" s="699"/>
      <c r="CU31" s="699"/>
      <c r="CV31" s="699"/>
      <c r="CW31" s="699"/>
      <c r="CX31" s="699"/>
      <c r="CY31" s="700"/>
      <c r="CZ31" s="683">
        <v>0.5</v>
      </c>
      <c r="DA31" s="701"/>
      <c r="DB31" s="701"/>
      <c r="DC31" s="702"/>
      <c r="DD31" s="686">
        <v>18362</v>
      </c>
      <c r="DE31" s="699"/>
      <c r="DF31" s="699"/>
      <c r="DG31" s="699"/>
      <c r="DH31" s="699"/>
      <c r="DI31" s="699"/>
      <c r="DJ31" s="699"/>
      <c r="DK31" s="700"/>
      <c r="DL31" s="686">
        <v>18362</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63" t="s">
        <v>313</v>
      </c>
      <c r="C32" s="764"/>
      <c r="D32" s="764"/>
      <c r="E32" s="764"/>
      <c r="F32" s="764"/>
      <c r="G32" s="764"/>
      <c r="H32" s="764"/>
      <c r="I32" s="764"/>
      <c r="J32" s="764"/>
      <c r="K32" s="764"/>
      <c r="L32" s="764"/>
      <c r="M32" s="764"/>
      <c r="N32" s="764"/>
      <c r="O32" s="764"/>
      <c r="P32" s="764"/>
      <c r="Q32" s="765"/>
      <c r="R32" s="680" t="s">
        <v>128</v>
      </c>
      <c r="S32" s="681"/>
      <c r="T32" s="681"/>
      <c r="U32" s="681"/>
      <c r="V32" s="681"/>
      <c r="W32" s="681"/>
      <c r="X32" s="681"/>
      <c r="Y32" s="682"/>
      <c r="Z32" s="713" t="s">
        <v>128</v>
      </c>
      <c r="AA32" s="713"/>
      <c r="AB32" s="713"/>
      <c r="AC32" s="713"/>
      <c r="AD32" s="714" t="s">
        <v>137</v>
      </c>
      <c r="AE32" s="714"/>
      <c r="AF32" s="714"/>
      <c r="AG32" s="714"/>
      <c r="AH32" s="714"/>
      <c r="AI32" s="714"/>
      <c r="AJ32" s="714"/>
      <c r="AK32" s="714"/>
      <c r="AL32" s="683" t="s">
        <v>137</v>
      </c>
      <c r="AM32" s="684"/>
      <c r="AN32" s="684"/>
      <c r="AO32" s="715"/>
      <c r="AP32" s="756"/>
      <c r="AQ32" s="757"/>
      <c r="AR32" s="757"/>
      <c r="AS32" s="757"/>
      <c r="AT32" s="761"/>
      <c r="AU32" s="230" t="s">
        <v>314</v>
      </c>
      <c r="AV32" s="230"/>
      <c r="AW32" s="230"/>
      <c r="AX32" s="677" t="s">
        <v>315</v>
      </c>
      <c r="AY32" s="678"/>
      <c r="AZ32" s="678"/>
      <c r="BA32" s="678"/>
      <c r="BB32" s="678"/>
      <c r="BC32" s="678"/>
      <c r="BD32" s="678"/>
      <c r="BE32" s="678"/>
      <c r="BF32" s="679"/>
      <c r="BG32" s="753">
        <v>98.4</v>
      </c>
      <c r="BH32" s="699"/>
      <c r="BI32" s="699"/>
      <c r="BJ32" s="699"/>
      <c r="BK32" s="699"/>
      <c r="BL32" s="699"/>
      <c r="BM32" s="684">
        <v>96.9</v>
      </c>
      <c r="BN32" s="745"/>
      <c r="BO32" s="745"/>
      <c r="BP32" s="745"/>
      <c r="BQ32" s="726"/>
      <c r="BR32" s="753">
        <v>98.7</v>
      </c>
      <c r="BS32" s="699"/>
      <c r="BT32" s="699"/>
      <c r="BU32" s="699"/>
      <c r="BV32" s="699"/>
      <c r="BW32" s="699"/>
      <c r="BX32" s="684">
        <v>96.3</v>
      </c>
      <c r="BY32" s="745"/>
      <c r="BZ32" s="745"/>
      <c r="CA32" s="745"/>
      <c r="CB32" s="726"/>
      <c r="CD32" s="772"/>
      <c r="CE32" s="773"/>
      <c r="CF32" s="719" t="s">
        <v>316</v>
      </c>
      <c r="CG32" s="720"/>
      <c r="CH32" s="720"/>
      <c r="CI32" s="720"/>
      <c r="CJ32" s="720"/>
      <c r="CK32" s="720"/>
      <c r="CL32" s="720"/>
      <c r="CM32" s="720"/>
      <c r="CN32" s="720"/>
      <c r="CO32" s="720"/>
      <c r="CP32" s="720"/>
      <c r="CQ32" s="721"/>
      <c r="CR32" s="680" t="s">
        <v>137</v>
      </c>
      <c r="CS32" s="681"/>
      <c r="CT32" s="681"/>
      <c r="CU32" s="681"/>
      <c r="CV32" s="681"/>
      <c r="CW32" s="681"/>
      <c r="CX32" s="681"/>
      <c r="CY32" s="682"/>
      <c r="CZ32" s="683" t="s">
        <v>128</v>
      </c>
      <c r="DA32" s="701"/>
      <c r="DB32" s="701"/>
      <c r="DC32" s="702"/>
      <c r="DD32" s="686" t="s">
        <v>128</v>
      </c>
      <c r="DE32" s="681"/>
      <c r="DF32" s="681"/>
      <c r="DG32" s="681"/>
      <c r="DH32" s="681"/>
      <c r="DI32" s="681"/>
      <c r="DJ32" s="681"/>
      <c r="DK32" s="682"/>
      <c r="DL32" s="686" t="s">
        <v>137</v>
      </c>
      <c r="DM32" s="681"/>
      <c r="DN32" s="681"/>
      <c r="DO32" s="681"/>
      <c r="DP32" s="681"/>
      <c r="DQ32" s="681"/>
      <c r="DR32" s="681"/>
      <c r="DS32" s="681"/>
      <c r="DT32" s="681"/>
      <c r="DU32" s="681"/>
      <c r="DV32" s="682"/>
      <c r="DW32" s="683" t="s">
        <v>128</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206333</v>
      </c>
      <c r="S33" s="681"/>
      <c r="T33" s="681"/>
      <c r="U33" s="681"/>
      <c r="V33" s="681"/>
      <c r="W33" s="681"/>
      <c r="X33" s="681"/>
      <c r="Y33" s="682"/>
      <c r="Z33" s="713">
        <v>4.8</v>
      </c>
      <c r="AA33" s="713"/>
      <c r="AB33" s="713"/>
      <c r="AC33" s="713"/>
      <c r="AD33" s="714" t="s">
        <v>137</v>
      </c>
      <c r="AE33" s="714"/>
      <c r="AF33" s="714"/>
      <c r="AG33" s="714"/>
      <c r="AH33" s="714"/>
      <c r="AI33" s="714"/>
      <c r="AJ33" s="714"/>
      <c r="AK33" s="714"/>
      <c r="AL33" s="683" t="s">
        <v>128</v>
      </c>
      <c r="AM33" s="684"/>
      <c r="AN33" s="684"/>
      <c r="AO33" s="715"/>
      <c r="AP33" s="758"/>
      <c r="AQ33" s="759"/>
      <c r="AR33" s="759"/>
      <c r="AS33" s="759"/>
      <c r="AT33" s="762"/>
      <c r="AU33" s="232"/>
      <c r="AV33" s="232"/>
      <c r="AW33" s="232"/>
      <c r="AX33" s="661" t="s">
        <v>318</v>
      </c>
      <c r="AY33" s="662"/>
      <c r="AZ33" s="662"/>
      <c r="BA33" s="662"/>
      <c r="BB33" s="662"/>
      <c r="BC33" s="662"/>
      <c r="BD33" s="662"/>
      <c r="BE33" s="662"/>
      <c r="BF33" s="663"/>
      <c r="BG33" s="744">
        <v>95.6</v>
      </c>
      <c r="BH33" s="665"/>
      <c r="BI33" s="665"/>
      <c r="BJ33" s="665"/>
      <c r="BK33" s="665"/>
      <c r="BL33" s="665"/>
      <c r="BM33" s="707">
        <v>90.9</v>
      </c>
      <c r="BN33" s="665"/>
      <c r="BO33" s="665"/>
      <c r="BP33" s="665"/>
      <c r="BQ33" s="709"/>
      <c r="BR33" s="744">
        <v>97</v>
      </c>
      <c r="BS33" s="665"/>
      <c r="BT33" s="665"/>
      <c r="BU33" s="665"/>
      <c r="BV33" s="665"/>
      <c r="BW33" s="665"/>
      <c r="BX33" s="707">
        <v>91.4</v>
      </c>
      <c r="BY33" s="665"/>
      <c r="BZ33" s="665"/>
      <c r="CA33" s="665"/>
      <c r="CB33" s="709"/>
      <c r="CD33" s="719" t="s">
        <v>319</v>
      </c>
      <c r="CE33" s="720"/>
      <c r="CF33" s="720"/>
      <c r="CG33" s="720"/>
      <c r="CH33" s="720"/>
      <c r="CI33" s="720"/>
      <c r="CJ33" s="720"/>
      <c r="CK33" s="720"/>
      <c r="CL33" s="720"/>
      <c r="CM33" s="720"/>
      <c r="CN33" s="720"/>
      <c r="CO33" s="720"/>
      <c r="CP33" s="720"/>
      <c r="CQ33" s="721"/>
      <c r="CR33" s="680">
        <v>2060913</v>
      </c>
      <c r="CS33" s="699"/>
      <c r="CT33" s="699"/>
      <c r="CU33" s="699"/>
      <c r="CV33" s="699"/>
      <c r="CW33" s="699"/>
      <c r="CX33" s="699"/>
      <c r="CY33" s="700"/>
      <c r="CZ33" s="683">
        <v>52</v>
      </c>
      <c r="DA33" s="701"/>
      <c r="DB33" s="701"/>
      <c r="DC33" s="702"/>
      <c r="DD33" s="686">
        <v>1321988</v>
      </c>
      <c r="DE33" s="699"/>
      <c r="DF33" s="699"/>
      <c r="DG33" s="699"/>
      <c r="DH33" s="699"/>
      <c r="DI33" s="699"/>
      <c r="DJ33" s="699"/>
      <c r="DK33" s="700"/>
      <c r="DL33" s="686">
        <v>902896</v>
      </c>
      <c r="DM33" s="699"/>
      <c r="DN33" s="699"/>
      <c r="DO33" s="699"/>
      <c r="DP33" s="699"/>
      <c r="DQ33" s="699"/>
      <c r="DR33" s="699"/>
      <c r="DS33" s="699"/>
      <c r="DT33" s="699"/>
      <c r="DU33" s="699"/>
      <c r="DV33" s="700"/>
      <c r="DW33" s="683">
        <v>41.9</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17147</v>
      </c>
      <c r="S34" s="681"/>
      <c r="T34" s="681"/>
      <c r="U34" s="681"/>
      <c r="V34" s="681"/>
      <c r="W34" s="681"/>
      <c r="X34" s="681"/>
      <c r="Y34" s="682"/>
      <c r="Z34" s="713">
        <v>0.4</v>
      </c>
      <c r="AA34" s="713"/>
      <c r="AB34" s="713"/>
      <c r="AC34" s="713"/>
      <c r="AD34" s="714">
        <v>197</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505803</v>
      </c>
      <c r="CS34" s="681"/>
      <c r="CT34" s="681"/>
      <c r="CU34" s="681"/>
      <c r="CV34" s="681"/>
      <c r="CW34" s="681"/>
      <c r="CX34" s="681"/>
      <c r="CY34" s="682"/>
      <c r="CZ34" s="683">
        <v>12.8</v>
      </c>
      <c r="DA34" s="701"/>
      <c r="DB34" s="701"/>
      <c r="DC34" s="702"/>
      <c r="DD34" s="686">
        <v>367609</v>
      </c>
      <c r="DE34" s="681"/>
      <c r="DF34" s="681"/>
      <c r="DG34" s="681"/>
      <c r="DH34" s="681"/>
      <c r="DI34" s="681"/>
      <c r="DJ34" s="681"/>
      <c r="DK34" s="682"/>
      <c r="DL34" s="686">
        <v>252987</v>
      </c>
      <c r="DM34" s="681"/>
      <c r="DN34" s="681"/>
      <c r="DO34" s="681"/>
      <c r="DP34" s="681"/>
      <c r="DQ34" s="681"/>
      <c r="DR34" s="681"/>
      <c r="DS34" s="681"/>
      <c r="DT34" s="681"/>
      <c r="DU34" s="681"/>
      <c r="DV34" s="682"/>
      <c r="DW34" s="683">
        <v>11.7</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7454</v>
      </c>
      <c r="S35" s="681"/>
      <c r="T35" s="681"/>
      <c r="U35" s="681"/>
      <c r="V35" s="681"/>
      <c r="W35" s="681"/>
      <c r="X35" s="681"/>
      <c r="Y35" s="682"/>
      <c r="Z35" s="713">
        <v>0.2</v>
      </c>
      <c r="AA35" s="713"/>
      <c r="AB35" s="713"/>
      <c r="AC35" s="713"/>
      <c r="AD35" s="714" t="s">
        <v>137</v>
      </c>
      <c r="AE35" s="714"/>
      <c r="AF35" s="714"/>
      <c r="AG35" s="714"/>
      <c r="AH35" s="714"/>
      <c r="AI35" s="714"/>
      <c r="AJ35" s="714"/>
      <c r="AK35" s="714"/>
      <c r="AL35" s="683" t="s">
        <v>137</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9464</v>
      </c>
      <c r="CS35" s="699"/>
      <c r="CT35" s="699"/>
      <c r="CU35" s="699"/>
      <c r="CV35" s="699"/>
      <c r="CW35" s="699"/>
      <c r="CX35" s="699"/>
      <c r="CY35" s="700"/>
      <c r="CZ35" s="683">
        <v>0.2</v>
      </c>
      <c r="DA35" s="701"/>
      <c r="DB35" s="701"/>
      <c r="DC35" s="702"/>
      <c r="DD35" s="686">
        <v>6999</v>
      </c>
      <c r="DE35" s="699"/>
      <c r="DF35" s="699"/>
      <c r="DG35" s="699"/>
      <c r="DH35" s="699"/>
      <c r="DI35" s="699"/>
      <c r="DJ35" s="699"/>
      <c r="DK35" s="700"/>
      <c r="DL35" s="686">
        <v>6999</v>
      </c>
      <c r="DM35" s="699"/>
      <c r="DN35" s="699"/>
      <c r="DO35" s="699"/>
      <c r="DP35" s="699"/>
      <c r="DQ35" s="699"/>
      <c r="DR35" s="699"/>
      <c r="DS35" s="699"/>
      <c r="DT35" s="699"/>
      <c r="DU35" s="699"/>
      <c r="DV35" s="700"/>
      <c r="DW35" s="683">
        <v>0.3</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170129</v>
      </c>
      <c r="S36" s="681"/>
      <c r="T36" s="681"/>
      <c r="U36" s="681"/>
      <c r="V36" s="681"/>
      <c r="W36" s="681"/>
      <c r="X36" s="681"/>
      <c r="Y36" s="682"/>
      <c r="Z36" s="713">
        <v>4</v>
      </c>
      <c r="AA36" s="713"/>
      <c r="AB36" s="713"/>
      <c r="AC36" s="713"/>
      <c r="AD36" s="714" t="s">
        <v>137</v>
      </c>
      <c r="AE36" s="714"/>
      <c r="AF36" s="714"/>
      <c r="AG36" s="714"/>
      <c r="AH36" s="714"/>
      <c r="AI36" s="714"/>
      <c r="AJ36" s="714"/>
      <c r="AK36" s="714"/>
      <c r="AL36" s="683" t="s">
        <v>128</v>
      </c>
      <c r="AM36" s="684"/>
      <c r="AN36" s="684"/>
      <c r="AO36" s="715"/>
      <c r="AP36" s="235"/>
      <c r="AQ36" s="732" t="s">
        <v>327</v>
      </c>
      <c r="AR36" s="733"/>
      <c r="AS36" s="733"/>
      <c r="AT36" s="733"/>
      <c r="AU36" s="733"/>
      <c r="AV36" s="733"/>
      <c r="AW36" s="733"/>
      <c r="AX36" s="733"/>
      <c r="AY36" s="734"/>
      <c r="AZ36" s="735">
        <v>341025</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50143</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1014003</v>
      </c>
      <c r="CS36" s="681"/>
      <c r="CT36" s="681"/>
      <c r="CU36" s="681"/>
      <c r="CV36" s="681"/>
      <c r="CW36" s="681"/>
      <c r="CX36" s="681"/>
      <c r="CY36" s="682"/>
      <c r="CZ36" s="683">
        <v>25.6</v>
      </c>
      <c r="DA36" s="701"/>
      <c r="DB36" s="701"/>
      <c r="DC36" s="702"/>
      <c r="DD36" s="686">
        <v>507199</v>
      </c>
      <c r="DE36" s="681"/>
      <c r="DF36" s="681"/>
      <c r="DG36" s="681"/>
      <c r="DH36" s="681"/>
      <c r="DI36" s="681"/>
      <c r="DJ36" s="681"/>
      <c r="DK36" s="682"/>
      <c r="DL36" s="686">
        <v>385521</v>
      </c>
      <c r="DM36" s="681"/>
      <c r="DN36" s="681"/>
      <c r="DO36" s="681"/>
      <c r="DP36" s="681"/>
      <c r="DQ36" s="681"/>
      <c r="DR36" s="681"/>
      <c r="DS36" s="681"/>
      <c r="DT36" s="681"/>
      <c r="DU36" s="681"/>
      <c r="DV36" s="682"/>
      <c r="DW36" s="683">
        <v>17.899999999999999</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296297</v>
      </c>
      <c r="S37" s="681"/>
      <c r="T37" s="681"/>
      <c r="U37" s="681"/>
      <c r="V37" s="681"/>
      <c r="W37" s="681"/>
      <c r="X37" s="681"/>
      <c r="Y37" s="682"/>
      <c r="Z37" s="713">
        <v>6.9</v>
      </c>
      <c r="AA37" s="713"/>
      <c r="AB37" s="713"/>
      <c r="AC37" s="713"/>
      <c r="AD37" s="714" t="s">
        <v>128</v>
      </c>
      <c r="AE37" s="714"/>
      <c r="AF37" s="714"/>
      <c r="AG37" s="714"/>
      <c r="AH37" s="714"/>
      <c r="AI37" s="714"/>
      <c r="AJ37" s="714"/>
      <c r="AK37" s="714"/>
      <c r="AL37" s="683" t="s">
        <v>128</v>
      </c>
      <c r="AM37" s="684"/>
      <c r="AN37" s="684"/>
      <c r="AO37" s="715"/>
      <c r="AQ37" s="723" t="s">
        <v>331</v>
      </c>
      <c r="AR37" s="724"/>
      <c r="AS37" s="724"/>
      <c r="AT37" s="724"/>
      <c r="AU37" s="724"/>
      <c r="AV37" s="724"/>
      <c r="AW37" s="724"/>
      <c r="AX37" s="724"/>
      <c r="AY37" s="725"/>
      <c r="AZ37" s="680">
        <v>16609</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41384</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299854</v>
      </c>
      <c r="CS37" s="699"/>
      <c r="CT37" s="699"/>
      <c r="CU37" s="699"/>
      <c r="CV37" s="699"/>
      <c r="CW37" s="699"/>
      <c r="CX37" s="699"/>
      <c r="CY37" s="700"/>
      <c r="CZ37" s="683">
        <v>7.6</v>
      </c>
      <c r="DA37" s="701"/>
      <c r="DB37" s="701"/>
      <c r="DC37" s="702"/>
      <c r="DD37" s="686">
        <v>282728</v>
      </c>
      <c r="DE37" s="699"/>
      <c r="DF37" s="699"/>
      <c r="DG37" s="699"/>
      <c r="DH37" s="699"/>
      <c r="DI37" s="699"/>
      <c r="DJ37" s="699"/>
      <c r="DK37" s="700"/>
      <c r="DL37" s="686">
        <v>279219</v>
      </c>
      <c r="DM37" s="699"/>
      <c r="DN37" s="699"/>
      <c r="DO37" s="699"/>
      <c r="DP37" s="699"/>
      <c r="DQ37" s="699"/>
      <c r="DR37" s="699"/>
      <c r="DS37" s="699"/>
      <c r="DT37" s="699"/>
      <c r="DU37" s="699"/>
      <c r="DV37" s="700"/>
      <c r="DW37" s="683">
        <v>13</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83261</v>
      </c>
      <c r="S38" s="681"/>
      <c r="T38" s="681"/>
      <c r="U38" s="681"/>
      <c r="V38" s="681"/>
      <c r="W38" s="681"/>
      <c r="X38" s="681"/>
      <c r="Y38" s="682"/>
      <c r="Z38" s="713">
        <v>1.9</v>
      </c>
      <c r="AA38" s="713"/>
      <c r="AB38" s="713"/>
      <c r="AC38" s="713"/>
      <c r="AD38" s="714">
        <v>1</v>
      </c>
      <c r="AE38" s="714"/>
      <c r="AF38" s="714"/>
      <c r="AG38" s="714"/>
      <c r="AH38" s="714"/>
      <c r="AI38" s="714"/>
      <c r="AJ38" s="714"/>
      <c r="AK38" s="714"/>
      <c r="AL38" s="683">
        <v>0</v>
      </c>
      <c r="AM38" s="684"/>
      <c r="AN38" s="684"/>
      <c r="AO38" s="715"/>
      <c r="AQ38" s="723" t="s">
        <v>335</v>
      </c>
      <c r="AR38" s="724"/>
      <c r="AS38" s="724"/>
      <c r="AT38" s="724"/>
      <c r="AU38" s="724"/>
      <c r="AV38" s="724"/>
      <c r="AW38" s="724"/>
      <c r="AX38" s="724"/>
      <c r="AY38" s="725"/>
      <c r="AZ38" s="680">
        <v>6857</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732</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324416</v>
      </c>
      <c r="CS38" s="681"/>
      <c r="CT38" s="681"/>
      <c r="CU38" s="681"/>
      <c r="CV38" s="681"/>
      <c r="CW38" s="681"/>
      <c r="CX38" s="681"/>
      <c r="CY38" s="682"/>
      <c r="CZ38" s="683">
        <v>8.1999999999999993</v>
      </c>
      <c r="DA38" s="701"/>
      <c r="DB38" s="701"/>
      <c r="DC38" s="702"/>
      <c r="DD38" s="686">
        <v>267344</v>
      </c>
      <c r="DE38" s="681"/>
      <c r="DF38" s="681"/>
      <c r="DG38" s="681"/>
      <c r="DH38" s="681"/>
      <c r="DI38" s="681"/>
      <c r="DJ38" s="681"/>
      <c r="DK38" s="682"/>
      <c r="DL38" s="686">
        <v>257389</v>
      </c>
      <c r="DM38" s="681"/>
      <c r="DN38" s="681"/>
      <c r="DO38" s="681"/>
      <c r="DP38" s="681"/>
      <c r="DQ38" s="681"/>
      <c r="DR38" s="681"/>
      <c r="DS38" s="681"/>
      <c r="DT38" s="681"/>
      <c r="DU38" s="681"/>
      <c r="DV38" s="682"/>
      <c r="DW38" s="683">
        <v>11.9</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461600</v>
      </c>
      <c r="S39" s="681"/>
      <c r="T39" s="681"/>
      <c r="U39" s="681"/>
      <c r="V39" s="681"/>
      <c r="W39" s="681"/>
      <c r="X39" s="681"/>
      <c r="Y39" s="682"/>
      <c r="Z39" s="713">
        <v>10.8</v>
      </c>
      <c r="AA39" s="713"/>
      <c r="AB39" s="713"/>
      <c r="AC39" s="713"/>
      <c r="AD39" s="714" t="s">
        <v>128</v>
      </c>
      <c r="AE39" s="714"/>
      <c r="AF39" s="714"/>
      <c r="AG39" s="714"/>
      <c r="AH39" s="714"/>
      <c r="AI39" s="714"/>
      <c r="AJ39" s="714"/>
      <c r="AK39" s="714"/>
      <c r="AL39" s="683" t="s">
        <v>128</v>
      </c>
      <c r="AM39" s="684"/>
      <c r="AN39" s="684"/>
      <c r="AO39" s="715"/>
      <c r="AQ39" s="723" t="s">
        <v>339</v>
      </c>
      <c r="AR39" s="724"/>
      <c r="AS39" s="724"/>
      <c r="AT39" s="724"/>
      <c r="AU39" s="724"/>
      <c r="AV39" s="724"/>
      <c r="AW39" s="724"/>
      <c r="AX39" s="724"/>
      <c r="AY39" s="725"/>
      <c r="AZ39" s="680" t="s">
        <v>128</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1099</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180227</v>
      </c>
      <c r="CS39" s="699"/>
      <c r="CT39" s="699"/>
      <c r="CU39" s="699"/>
      <c r="CV39" s="699"/>
      <c r="CW39" s="699"/>
      <c r="CX39" s="699"/>
      <c r="CY39" s="700"/>
      <c r="CZ39" s="683">
        <v>4.5</v>
      </c>
      <c r="DA39" s="701"/>
      <c r="DB39" s="701"/>
      <c r="DC39" s="702"/>
      <c r="DD39" s="686">
        <v>172837</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137</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137</v>
      </c>
      <c r="AM40" s="684"/>
      <c r="AN40" s="684"/>
      <c r="AO40" s="715"/>
      <c r="AQ40" s="723" t="s">
        <v>343</v>
      </c>
      <c r="AR40" s="724"/>
      <c r="AS40" s="724"/>
      <c r="AT40" s="724"/>
      <c r="AU40" s="724"/>
      <c r="AV40" s="724"/>
      <c r="AW40" s="724"/>
      <c r="AX40" s="724"/>
      <c r="AY40" s="725"/>
      <c r="AZ40" s="680" t="s">
        <v>137</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91</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27000</v>
      </c>
      <c r="CS40" s="681"/>
      <c r="CT40" s="681"/>
      <c r="CU40" s="681"/>
      <c r="CV40" s="681"/>
      <c r="CW40" s="681"/>
      <c r="CX40" s="681"/>
      <c r="CY40" s="682"/>
      <c r="CZ40" s="683">
        <v>0.7</v>
      </c>
      <c r="DA40" s="701"/>
      <c r="DB40" s="701"/>
      <c r="DC40" s="702"/>
      <c r="DD40" s="686" t="s">
        <v>128</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128</v>
      </c>
      <c r="AM41" s="684"/>
      <c r="AN41" s="684"/>
      <c r="AO41" s="715"/>
      <c r="AQ41" s="723" t="s">
        <v>348</v>
      </c>
      <c r="AR41" s="724"/>
      <c r="AS41" s="724"/>
      <c r="AT41" s="724"/>
      <c r="AU41" s="724"/>
      <c r="AV41" s="724"/>
      <c r="AW41" s="724"/>
      <c r="AX41" s="724"/>
      <c r="AY41" s="725"/>
      <c r="AZ41" s="680">
        <v>64110</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4</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137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58400</v>
      </c>
      <c r="S42" s="681"/>
      <c r="T42" s="681"/>
      <c r="U42" s="681"/>
      <c r="V42" s="681"/>
      <c r="W42" s="681"/>
      <c r="X42" s="681"/>
      <c r="Y42" s="682"/>
      <c r="Z42" s="713">
        <v>1.4</v>
      </c>
      <c r="AA42" s="713"/>
      <c r="AB42" s="713"/>
      <c r="AC42" s="713"/>
      <c r="AD42" s="714" t="s">
        <v>137</v>
      </c>
      <c r="AE42" s="714"/>
      <c r="AF42" s="714"/>
      <c r="AG42" s="714"/>
      <c r="AH42" s="714"/>
      <c r="AI42" s="714"/>
      <c r="AJ42" s="714"/>
      <c r="AK42" s="714"/>
      <c r="AL42" s="683" t="s">
        <v>128</v>
      </c>
      <c r="AM42" s="684"/>
      <c r="AN42" s="684"/>
      <c r="AO42" s="715"/>
      <c r="AQ42" s="716" t="s">
        <v>352</v>
      </c>
      <c r="AR42" s="717"/>
      <c r="AS42" s="717"/>
      <c r="AT42" s="717"/>
      <c r="AU42" s="717"/>
      <c r="AV42" s="717"/>
      <c r="AW42" s="717"/>
      <c r="AX42" s="717"/>
      <c r="AY42" s="718"/>
      <c r="AZ42" s="664">
        <v>253449</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393</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506192</v>
      </c>
      <c r="CS42" s="681"/>
      <c r="CT42" s="681"/>
      <c r="CU42" s="681"/>
      <c r="CV42" s="681"/>
      <c r="CW42" s="681"/>
      <c r="CX42" s="681"/>
      <c r="CY42" s="682"/>
      <c r="CZ42" s="683">
        <v>12.8</v>
      </c>
      <c r="DA42" s="684"/>
      <c r="DB42" s="684"/>
      <c r="DC42" s="685"/>
      <c r="DD42" s="686">
        <v>55531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4280025</v>
      </c>
      <c r="S43" s="703"/>
      <c r="T43" s="703"/>
      <c r="U43" s="703"/>
      <c r="V43" s="703"/>
      <c r="W43" s="703"/>
      <c r="X43" s="703"/>
      <c r="Y43" s="704"/>
      <c r="Z43" s="705">
        <v>100</v>
      </c>
      <c r="AA43" s="705"/>
      <c r="AB43" s="705"/>
      <c r="AC43" s="705"/>
      <c r="AD43" s="706">
        <v>2096049</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4420</v>
      </c>
      <c r="CS43" s="699"/>
      <c r="CT43" s="699"/>
      <c r="CU43" s="699"/>
      <c r="CV43" s="699"/>
      <c r="CW43" s="699"/>
      <c r="CX43" s="699"/>
      <c r="CY43" s="700"/>
      <c r="CZ43" s="683">
        <v>0.1</v>
      </c>
      <c r="DA43" s="701"/>
      <c r="DB43" s="701"/>
      <c r="DC43" s="702"/>
      <c r="DD43" s="686">
        <v>4420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487854</v>
      </c>
      <c r="CS44" s="681"/>
      <c r="CT44" s="681"/>
      <c r="CU44" s="681"/>
      <c r="CV44" s="681"/>
      <c r="CW44" s="681"/>
      <c r="CX44" s="681"/>
      <c r="CY44" s="682"/>
      <c r="CZ44" s="683">
        <v>12.3</v>
      </c>
      <c r="DA44" s="684"/>
      <c r="DB44" s="684"/>
      <c r="DC44" s="685"/>
      <c r="DD44" s="686">
        <v>55510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43756</v>
      </c>
      <c r="CS45" s="699"/>
      <c r="CT45" s="699"/>
      <c r="CU45" s="699"/>
      <c r="CV45" s="699"/>
      <c r="CW45" s="699"/>
      <c r="CX45" s="699"/>
      <c r="CY45" s="700"/>
      <c r="CZ45" s="683">
        <v>1.1000000000000001</v>
      </c>
      <c r="DA45" s="701"/>
      <c r="DB45" s="701"/>
      <c r="DC45" s="702"/>
      <c r="DD45" s="686">
        <v>4345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416711</v>
      </c>
      <c r="CS46" s="681"/>
      <c r="CT46" s="681"/>
      <c r="CU46" s="681"/>
      <c r="CV46" s="681"/>
      <c r="CW46" s="681"/>
      <c r="CX46" s="681"/>
      <c r="CY46" s="682"/>
      <c r="CZ46" s="683">
        <v>10.5</v>
      </c>
      <c r="DA46" s="684"/>
      <c r="DB46" s="684"/>
      <c r="DC46" s="685"/>
      <c r="DD46" s="686">
        <v>49378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18338</v>
      </c>
      <c r="CS47" s="699"/>
      <c r="CT47" s="699"/>
      <c r="CU47" s="699"/>
      <c r="CV47" s="699"/>
      <c r="CW47" s="699"/>
      <c r="CX47" s="699"/>
      <c r="CY47" s="700"/>
      <c r="CZ47" s="683">
        <v>0.5</v>
      </c>
      <c r="DA47" s="701"/>
      <c r="DB47" s="701"/>
      <c r="DC47" s="702"/>
      <c r="DD47" s="686">
        <v>21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365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3964815</v>
      </c>
      <c r="CS49" s="665"/>
      <c r="CT49" s="665"/>
      <c r="CU49" s="665"/>
      <c r="CV49" s="665"/>
      <c r="CW49" s="665"/>
      <c r="CX49" s="665"/>
      <c r="CY49" s="666"/>
      <c r="CZ49" s="667">
        <v>100</v>
      </c>
      <c r="DA49" s="668"/>
      <c r="DB49" s="668"/>
      <c r="DC49" s="669"/>
      <c r="DD49" s="670">
        <v>2613509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nHt0JJjrgAlTRdU8ZlPw9oFJKn2swxHW5V5OscTsThKV5uf3BNhcSlWl5KOBSqWGrcKrpducga55RSfp5X7h/A==" saltValue="2KiVqppQgq71cUoGblf0O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4273</v>
      </c>
      <c r="R7" s="1200"/>
      <c r="S7" s="1200"/>
      <c r="T7" s="1200"/>
      <c r="U7" s="1200"/>
      <c r="V7" s="1200">
        <v>3960</v>
      </c>
      <c r="W7" s="1200"/>
      <c r="X7" s="1200"/>
      <c r="Y7" s="1200"/>
      <c r="Z7" s="1200"/>
      <c r="AA7" s="1200">
        <v>313</v>
      </c>
      <c r="AB7" s="1200"/>
      <c r="AC7" s="1200"/>
      <c r="AD7" s="1200"/>
      <c r="AE7" s="1201"/>
      <c r="AF7" s="1202">
        <v>278</v>
      </c>
      <c r="AG7" s="1203"/>
      <c r="AH7" s="1203"/>
      <c r="AI7" s="1203"/>
      <c r="AJ7" s="1204"/>
      <c r="AK7" s="1186" t="s">
        <v>576</v>
      </c>
      <c r="AL7" s="1187"/>
      <c r="AM7" s="1187"/>
      <c r="AN7" s="1187"/>
      <c r="AO7" s="1187"/>
      <c r="AP7" s="1187">
        <v>4009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8</v>
      </c>
      <c r="R8" s="1139"/>
      <c r="S8" s="1139"/>
      <c r="T8" s="1139"/>
      <c r="U8" s="1139"/>
      <c r="V8" s="1139">
        <v>6</v>
      </c>
      <c r="W8" s="1139"/>
      <c r="X8" s="1139"/>
      <c r="Y8" s="1139"/>
      <c r="Z8" s="1139"/>
      <c r="AA8" s="1139">
        <v>2</v>
      </c>
      <c r="AB8" s="1139"/>
      <c r="AC8" s="1139"/>
      <c r="AD8" s="1139"/>
      <c r="AE8" s="1140"/>
      <c r="AF8" s="1114">
        <v>2</v>
      </c>
      <c r="AG8" s="1115"/>
      <c r="AH8" s="1115"/>
      <c r="AI8" s="1115"/>
      <c r="AJ8" s="1116"/>
      <c r="AK8" s="1181">
        <v>1</v>
      </c>
      <c r="AL8" s="1182"/>
      <c r="AM8" s="1182"/>
      <c r="AN8" s="1182"/>
      <c r="AO8" s="1182"/>
      <c r="AP8" s="1182" t="s">
        <v>577</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4280</v>
      </c>
      <c r="R23" s="1164"/>
      <c r="S23" s="1164"/>
      <c r="T23" s="1164"/>
      <c r="U23" s="1164"/>
      <c r="V23" s="1164">
        <v>3965</v>
      </c>
      <c r="W23" s="1164"/>
      <c r="X23" s="1164"/>
      <c r="Y23" s="1164"/>
      <c r="Z23" s="1164"/>
      <c r="AA23" s="1164">
        <v>315</v>
      </c>
      <c r="AB23" s="1164"/>
      <c r="AC23" s="1164"/>
      <c r="AD23" s="1164"/>
      <c r="AE23" s="1165"/>
      <c r="AF23" s="1166">
        <v>280</v>
      </c>
      <c r="AG23" s="1164"/>
      <c r="AH23" s="1164"/>
      <c r="AI23" s="1164"/>
      <c r="AJ23" s="1167"/>
      <c r="AK23" s="1168"/>
      <c r="AL23" s="1169"/>
      <c r="AM23" s="1169"/>
      <c r="AN23" s="1169"/>
      <c r="AO23" s="1169"/>
      <c r="AP23" s="1164">
        <v>4009</v>
      </c>
      <c r="AQ23" s="1164"/>
      <c r="AR23" s="1164"/>
      <c r="AS23" s="1164"/>
      <c r="AT23" s="1164"/>
      <c r="AU23" s="1170"/>
      <c r="AV23" s="1170"/>
      <c r="AW23" s="1170"/>
      <c r="AX23" s="1170"/>
      <c r="AY23" s="1171"/>
      <c r="AZ23" s="1160" t="s">
        <v>128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665</v>
      </c>
      <c r="R28" s="1149"/>
      <c r="S28" s="1149"/>
      <c r="T28" s="1149"/>
      <c r="U28" s="1149"/>
      <c r="V28" s="1149">
        <v>615</v>
      </c>
      <c r="W28" s="1149"/>
      <c r="X28" s="1149"/>
      <c r="Y28" s="1149"/>
      <c r="Z28" s="1149"/>
      <c r="AA28" s="1149">
        <v>50</v>
      </c>
      <c r="AB28" s="1149"/>
      <c r="AC28" s="1149"/>
      <c r="AD28" s="1149"/>
      <c r="AE28" s="1150"/>
      <c r="AF28" s="1151">
        <v>50</v>
      </c>
      <c r="AG28" s="1149"/>
      <c r="AH28" s="1149"/>
      <c r="AI28" s="1149"/>
      <c r="AJ28" s="1152"/>
      <c r="AK28" s="1153">
        <v>64</v>
      </c>
      <c r="AL28" s="1141"/>
      <c r="AM28" s="1141"/>
      <c r="AN28" s="1141"/>
      <c r="AO28" s="1141"/>
      <c r="AP28" s="1141" t="s">
        <v>576</v>
      </c>
      <c r="AQ28" s="1141"/>
      <c r="AR28" s="1141"/>
      <c r="AS28" s="1141"/>
      <c r="AT28" s="1141"/>
      <c r="AU28" s="1141" t="s">
        <v>576</v>
      </c>
      <c r="AV28" s="1141"/>
      <c r="AW28" s="1141"/>
      <c r="AX28" s="1141"/>
      <c r="AY28" s="1141"/>
      <c r="AZ28" s="1142" t="s">
        <v>576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857</v>
      </c>
      <c r="R29" s="1139"/>
      <c r="S29" s="1139"/>
      <c r="T29" s="1139"/>
      <c r="U29" s="1139"/>
      <c r="V29" s="1139">
        <v>789</v>
      </c>
      <c r="W29" s="1139"/>
      <c r="X29" s="1139"/>
      <c r="Y29" s="1139"/>
      <c r="Z29" s="1139"/>
      <c r="AA29" s="1139">
        <v>68</v>
      </c>
      <c r="AB29" s="1139"/>
      <c r="AC29" s="1139"/>
      <c r="AD29" s="1139"/>
      <c r="AE29" s="1140"/>
      <c r="AF29" s="1114">
        <v>68</v>
      </c>
      <c r="AG29" s="1115"/>
      <c r="AH29" s="1115"/>
      <c r="AI29" s="1115"/>
      <c r="AJ29" s="1116"/>
      <c r="AK29" s="1075">
        <v>129</v>
      </c>
      <c r="AL29" s="1066"/>
      <c r="AM29" s="1066"/>
      <c r="AN29" s="1066"/>
      <c r="AO29" s="1066"/>
      <c r="AP29" s="1066" t="s">
        <v>576</v>
      </c>
      <c r="AQ29" s="1066"/>
      <c r="AR29" s="1066"/>
      <c r="AS29" s="1066"/>
      <c r="AT29" s="1066"/>
      <c r="AU29" s="1066" t="s">
        <v>576</v>
      </c>
      <c r="AV29" s="1066"/>
      <c r="AW29" s="1066"/>
      <c r="AX29" s="1066"/>
      <c r="AY29" s="1066"/>
      <c r="AZ29" s="1137" t="s">
        <v>576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109</v>
      </c>
      <c r="R30" s="1139"/>
      <c r="S30" s="1139"/>
      <c r="T30" s="1139"/>
      <c r="U30" s="1139"/>
      <c r="V30" s="1139">
        <v>107</v>
      </c>
      <c r="W30" s="1139"/>
      <c r="X30" s="1139"/>
      <c r="Y30" s="1139"/>
      <c r="Z30" s="1139"/>
      <c r="AA30" s="1139">
        <v>2</v>
      </c>
      <c r="AB30" s="1139"/>
      <c r="AC30" s="1139"/>
      <c r="AD30" s="1139"/>
      <c r="AE30" s="1140"/>
      <c r="AF30" s="1114">
        <v>2</v>
      </c>
      <c r="AG30" s="1115"/>
      <c r="AH30" s="1115"/>
      <c r="AI30" s="1115"/>
      <c r="AJ30" s="1116"/>
      <c r="AK30" s="1075">
        <v>37</v>
      </c>
      <c r="AL30" s="1066"/>
      <c r="AM30" s="1066"/>
      <c r="AN30" s="1066"/>
      <c r="AO30" s="1066"/>
      <c r="AP30" s="1066" t="s">
        <v>576</v>
      </c>
      <c r="AQ30" s="1066"/>
      <c r="AR30" s="1066"/>
      <c r="AS30" s="1066"/>
      <c r="AT30" s="1066"/>
      <c r="AU30" s="1066" t="s">
        <v>576</v>
      </c>
      <c r="AV30" s="1066"/>
      <c r="AW30" s="1066"/>
      <c r="AX30" s="1066"/>
      <c r="AY30" s="1066"/>
      <c r="AZ30" s="1137" t="s">
        <v>576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115</v>
      </c>
      <c r="R31" s="1139"/>
      <c r="S31" s="1139"/>
      <c r="T31" s="1139"/>
      <c r="U31" s="1139"/>
      <c r="V31" s="1139">
        <v>115</v>
      </c>
      <c r="W31" s="1139"/>
      <c r="X31" s="1139"/>
      <c r="Y31" s="1139"/>
      <c r="Z31" s="1139"/>
      <c r="AA31" s="1139">
        <v>0</v>
      </c>
      <c r="AB31" s="1139"/>
      <c r="AC31" s="1139"/>
      <c r="AD31" s="1139"/>
      <c r="AE31" s="1140"/>
      <c r="AF31" s="1114">
        <v>245</v>
      </c>
      <c r="AG31" s="1115"/>
      <c r="AH31" s="1115"/>
      <c r="AI31" s="1115"/>
      <c r="AJ31" s="1116"/>
      <c r="AK31" s="1075">
        <v>17</v>
      </c>
      <c r="AL31" s="1066"/>
      <c r="AM31" s="1066"/>
      <c r="AN31" s="1066"/>
      <c r="AO31" s="1066"/>
      <c r="AP31" s="1066">
        <v>425</v>
      </c>
      <c r="AQ31" s="1066"/>
      <c r="AR31" s="1066"/>
      <c r="AS31" s="1066"/>
      <c r="AT31" s="1066"/>
      <c r="AU31" s="1066">
        <v>110</v>
      </c>
      <c r="AV31" s="1066"/>
      <c r="AW31" s="1066"/>
      <c r="AX31" s="1066"/>
      <c r="AY31" s="1066"/>
      <c r="AZ31" s="1137" t="s">
        <v>576</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365</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128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398</v>
      </c>
      <c r="AB66" s="1097"/>
      <c r="AC66" s="1097"/>
      <c r="AD66" s="1097"/>
      <c r="AE66" s="1098"/>
      <c r="AF66" s="1102" t="s">
        <v>415</v>
      </c>
      <c r="AG66" s="1103"/>
      <c r="AH66" s="1103"/>
      <c r="AI66" s="1103"/>
      <c r="AJ66" s="1104"/>
      <c r="AK66" s="1096" t="s">
        <v>400</v>
      </c>
      <c r="AL66" s="1091"/>
      <c r="AM66" s="1091"/>
      <c r="AN66" s="1091"/>
      <c r="AO66" s="1092"/>
      <c r="AP66" s="1096" t="s">
        <v>416</v>
      </c>
      <c r="AQ66" s="1097"/>
      <c r="AR66" s="1097"/>
      <c r="AS66" s="1097"/>
      <c r="AT66" s="1098"/>
      <c r="AU66" s="1096" t="s">
        <v>417</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578</v>
      </c>
      <c r="C68" s="1081"/>
      <c r="D68" s="1081"/>
      <c r="E68" s="1081"/>
      <c r="F68" s="1081"/>
      <c r="G68" s="1081"/>
      <c r="H68" s="1081"/>
      <c r="I68" s="1081"/>
      <c r="J68" s="1081"/>
      <c r="K68" s="1081"/>
      <c r="L68" s="1081"/>
      <c r="M68" s="1081"/>
      <c r="N68" s="1081"/>
      <c r="O68" s="1081"/>
      <c r="P68" s="1082"/>
      <c r="Q68" s="1083">
        <v>5465</v>
      </c>
      <c r="R68" s="1077"/>
      <c r="S68" s="1077"/>
      <c r="T68" s="1077"/>
      <c r="U68" s="1077"/>
      <c r="V68" s="1077">
        <v>4707</v>
      </c>
      <c r="W68" s="1077"/>
      <c r="X68" s="1077"/>
      <c r="Y68" s="1077"/>
      <c r="Z68" s="1077"/>
      <c r="AA68" s="1077">
        <v>758</v>
      </c>
      <c r="AB68" s="1077"/>
      <c r="AC68" s="1077"/>
      <c r="AD68" s="1077"/>
      <c r="AE68" s="1077"/>
      <c r="AF68" s="1077">
        <v>758</v>
      </c>
      <c r="AG68" s="1077"/>
      <c r="AH68" s="1077"/>
      <c r="AI68" s="1077"/>
      <c r="AJ68" s="1077"/>
      <c r="AK68" s="1077">
        <v>6</v>
      </c>
      <c r="AL68" s="1077"/>
      <c r="AM68" s="1077"/>
      <c r="AN68" s="1077"/>
      <c r="AO68" s="1077"/>
      <c r="AP68" s="1077" t="s">
        <v>587</v>
      </c>
      <c r="AQ68" s="1077"/>
      <c r="AR68" s="1077"/>
      <c r="AS68" s="1077"/>
      <c r="AT68" s="1077"/>
      <c r="AU68" s="1077" t="s">
        <v>587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579</v>
      </c>
      <c r="C69" s="1070"/>
      <c r="D69" s="1070"/>
      <c r="E69" s="1070"/>
      <c r="F69" s="1070"/>
      <c r="G69" s="1070"/>
      <c r="H69" s="1070"/>
      <c r="I69" s="1070"/>
      <c r="J69" s="1070"/>
      <c r="K69" s="1070"/>
      <c r="L69" s="1070"/>
      <c r="M69" s="1070"/>
      <c r="N69" s="1070"/>
      <c r="O69" s="1070"/>
      <c r="P69" s="1071"/>
      <c r="Q69" s="1072">
        <v>138</v>
      </c>
      <c r="R69" s="1066"/>
      <c r="S69" s="1066"/>
      <c r="T69" s="1066"/>
      <c r="U69" s="1066"/>
      <c r="V69" s="1066">
        <v>67</v>
      </c>
      <c r="W69" s="1066"/>
      <c r="X69" s="1066"/>
      <c r="Y69" s="1066"/>
      <c r="Z69" s="1066"/>
      <c r="AA69" s="1066">
        <v>71</v>
      </c>
      <c r="AB69" s="1066"/>
      <c r="AC69" s="1066"/>
      <c r="AD69" s="1066"/>
      <c r="AE69" s="1066"/>
      <c r="AF69" s="1066">
        <v>71</v>
      </c>
      <c r="AG69" s="1066"/>
      <c r="AH69" s="1066"/>
      <c r="AI69" s="1066"/>
      <c r="AJ69" s="1066"/>
      <c r="AK69" s="1066" t="s">
        <v>587</v>
      </c>
      <c r="AL69" s="1066"/>
      <c r="AM69" s="1066"/>
      <c r="AN69" s="1066"/>
      <c r="AO69" s="1066"/>
      <c r="AP69" s="1066" t="s">
        <v>587</v>
      </c>
      <c r="AQ69" s="1066"/>
      <c r="AR69" s="1066"/>
      <c r="AS69" s="1066"/>
      <c r="AT69" s="1066"/>
      <c r="AU69" s="1066" t="s">
        <v>587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580</v>
      </c>
      <c r="C70" s="1070"/>
      <c r="D70" s="1070"/>
      <c r="E70" s="1070"/>
      <c r="F70" s="1070"/>
      <c r="G70" s="1070"/>
      <c r="H70" s="1070"/>
      <c r="I70" s="1070"/>
      <c r="J70" s="1070"/>
      <c r="K70" s="1070"/>
      <c r="L70" s="1070"/>
      <c r="M70" s="1070"/>
      <c r="N70" s="1070"/>
      <c r="O70" s="1070"/>
      <c r="P70" s="1071"/>
      <c r="Q70" s="1072">
        <v>2</v>
      </c>
      <c r="R70" s="1066"/>
      <c r="S70" s="1066"/>
      <c r="T70" s="1066"/>
      <c r="U70" s="1066"/>
      <c r="V70" s="1066">
        <v>1</v>
      </c>
      <c r="W70" s="1066"/>
      <c r="X70" s="1066"/>
      <c r="Y70" s="1066"/>
      <c r="Z70" s="1066"/>
      <c r="AA70" s="1066">
        <v>1</v>
      </c>
      <c r="AB70" s="1066"/>
      <c r="AC70" s="1066"/>
      <c r="AD70" s="1066"/>
      <c r="AE70" s="1066"/>
      <c r="AF70" s="1066">
        <v>1</v>
      </c>
      <c r="AG70" s="1066"/>
      <c r="AH70" s="1066"/>
      <c r="AI70" s="1066"/>
      <c r="AJ70" s="1066"/>
      <c r="AK70" s="1066" t="s">
        <v>587</v>
      </c>
      <c r="AL70" s="1066"/>
      <c r="AM70" s="1066"/>
      <c r="AN70" s="1066"/>
      <c r="AO70" s="1066"/>
      <c r="AP70" s="1066" t="s">
        <v>587</v>
      </c>
      <c r="AQ70" s="1066"/>
      <c r="AR70" s="1066"/>
      <c r="AS70" s="1066"/>
      <c r="AT70" s="1066"/>
      <c r="AU70" s="1066" t="s">
        <v>587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581</v>
      </c>
      <c r="C71" s="1070"/>
      <c r="D71" s="1070"/>
      <c r="E71" s="1070"/>
      <c r="F71" s="1070"/>
      <c r="G71" s="1070"/>
      <c r="H71" s="1070"/>
      <c r="I71" s="1070"/>
      <c r="J71" s="1070"/>
      <c r="K71" s="1070"/>
      <c r="L71" s="1070"/>
      <c r="M71" s="1070"/>
      <c r="N71" s="1070"/>
      <c r="O71" s="1070"/>
      <c r="P71" s="1071"/>
      <c r="Q71" s="1072">
        <v>224</v>
      </c>
      <c r="R71" s="1066"/>
      <c r="S71" s="1066"/>
      <c r="T71" s="1066"/>
      <c r="U71" s="1066"/>
      <c r="V71" s="1066">
        <v>222</v>
      </c>
      <c r="W71" s="1066"/>
      <c r="X71" s="1066"/>
      <c r="Y71" s="1066"/>
      <c r="Z71" s="1066"/>
      <c r="AA71" s="1066">
        <v>2</v>
      </c>
      <c r="AB71" s="1066"/>
      <c r="AC71" s="1066"/>
      <c r="AD71" s="1066"/>
      <c r="AE71" s="1066"/>
      <c r="AF71" s="1066">
        <v>2</v>
      </c>
      <c r="AG71" s="1066"/>
      <c r="AH71" s="1066"/>
      <c r="AI71" s="1066"/>
      <c r="AJ71" s="1066"/>
      <c r="AK71" s="1066">
        <v>8</v>
      </c>
      <c r="AL71" s="1066"/>
      <c r="AM71" s="1066"/>
      <c r="AN71" s="1066"/>
      <c r="AO71" s="1066"/>
      <c r="AP71" s="1066" t="s">
        <v>587</v>
      </c>
      <c r="AQ71" s="1066"/>
      <c r="AR71" s="1066"/>
      <c r="AS71" s="1066"/>
      <c r="AT71" s="1066"/>
      <c r="AU71" s="1066" t="s">
        <v>587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582</v>
      </c>
      <c r="C72" s="1070"/>
      <c r="D72" s="1070"/>
      <c r="E72" s="1070"/>
      <c r="F72" s="1070"/>
      <c r="G72" s="1070"/>
      <c r="H72" s="1070"/>
      <c r="I72" s="1070"/>
      <c r="J72" s="1070"/>
      <c r="K72" s="1070"/>
      <c r="L72" s="1070"/>
      <c r="M72" s="1070"/>
      <c r="N72" s="1070"/>
      <c r="O72" s="1070"/>
      <c r="P72" s="1071"/>
      <c r="Q72" s="1072">
        <v>137250</v>
      </c>
      <c r="R72" s="1066"/>
      <c r="S72" s="1066"/>
      <c r="T72" s="1066"/>
      <c r="U72" s="1066"/>
      <c r="V72" s="1066">
        <v>125951</v>
      </c>
      <c r="W72" s="1066"/>
      <c r="X72" s="1066"/>
      <c r="Y72" s="1066"/>
      <c r="Z72" s="1066"/>
      <c r="AA72" s="1066">
        <v>11299</v>
      </c>
      <c r="AB72" s="1066"/>
      <c r="AC72" s="1066"/>
      <c r="AD72" s="1066"/>
      <c r="AE72" s="1066"/>
      <c r="AF72" s="1066">
        <v>11299</v>
      </c>
      <c r="AG72" s="1066"/>
      <c r="AH72" s="1066"/>
      <c r="AI72" s="1066"/>
      <c r="AJ72" s="1066"/>
      <c r="AK72" s="1066" t="s">
        <v>587</v>
      </c>
      <c r="AL72" s="1066"/>
      <c r="AM72" s="1066"/>
      <c r="AN72" s="1066"/>
      <c r="AO72" s="1066"/>
      <c r="AP72" s="1066" t="s">
        <v>587</v>
      </c>
      <c r="AQ72" s="1066"/>
      <c r="AR72" s="1066"/>
      <c r="AS72" s="1066"/>
      <c r="AT72" s="1066"/>
      <c r="AU72" s="1066" t="s">
        <v>587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583</v>
      </c>
      <c r="C73" s="1070"/>
      <c r="D73" s="1070"/>
      <c r="E73" s="1070"/>
      <c r="F73" s="1070"/>
      <c r="G73" s="1070"/>
      <c r="H73" s="1070"/>
      <c r="I73" s="1070"/>
      <c r="J73" s="1070"/>
      <c r="K73" s="1070"/>
      <c r="L73" s="1070"/>
      <c r="M73" s="1070"/>
      <c r="N73" s="1070"/>
      <c r="O73" s="1070"/>
      <c r="P73" s="1071"/>
      <c r="Q73" s="1072">
        <v>166</v>
      </c>
      <c r="R73" s="1066"/>
      <c r="S73" s="1066"/>
      <c r="T73" s="1066"/>
      <c r="U73" s="1066"/>
      <c r="V73" s="1066">
        <v>151</v>
      </c>
      <c r="W73" s="1066"/>
      <c r="X73" s="1066"/>
      <c r="Y73" s="1066"/>
      <c r="Z73" s="1066"/>
      <c r="AA73" s="1066">
        <v>15</v>
      </c>
      <c r="AB73" s="1066"/>
      <c r="AC73" s="1066"/>
      <c r="AD73" s="1066"/>
      <c r="AE73" s="1066"/>
      <c r="AF73" s="1066">
        <v>15</v>
      </c>
      <c r="AG73" s="1066"/>
      <c r="AH73" s="1066"/>
      <c r="AI73" s="1066"/>
      <c r="AJ73" s="1066"/>
      <c r="AK73" s="1066" t="s">
        <v>587</v>
      </c>
      <c r="AL73" s="1066"/>
      <c r="AM73" s="1066"/>
      <c r="AN73" s="1066"/>
      <c r="AO73" s="1066"/>
      <c r="AP73" s="1066" t="s">
        <v>587</v>
      </c>
      <c r="AQ73" s="1066"/>
      <c r="AR73" s="1066"/>
      <c r="AS73" s="1066"/>
      <c r="AT73" s="1066"/>
      <c r="AU73" s="1066" t="s">
        <v>587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584</v>
      </c>
      <c r="C74" s="1070"/>
      <c r="D74" s="1070"/>
      <c r="E74" s="1070"/>
      <c r="F74" s="1070"/>
      <c r="G74" s="1070"/>
      <c r="H74" s="1070"/>
      <c r="I74" s="1070"/>
      <c r="J74" s="1070"/>
      <c r="K74" s="1070"/>
      <c r="L74" s="1070"/>
      <c r="M74" s="1070"/>
      <c r="N74" s="1070"/>
      <c r="O74" s="1070"/>
      <c r="P74" s="1071"/>
      <c r="Q74" s="1072">
        <v>641</v>
      </c>
      <c r="R74" s="1066"/>
      <c r="S74" s="1066"/>
      <c r="T74" s="1066"/>
      <c r="U74" s="1066"/>
      <c r="V74" s="1066">
        <v>587</v>
      </c>
      <c r="W74" s="1066"/>
      <c r="X74" s="1066"/>
      <c r="Y74" s="1066"/>
      <c r="Z74" s="1066"/>
      <c r="AA74" s="1066">
        <v>54</v>
      </c>
      <c r="AB74" s="1066"/>
      <c r="AC74" s="1066"/>
      <c r="AD74" s="1066"/>
      <c r="AE74" s="1066"/>
      <c r="AF74" s="1066">
        <v>47</v>
      </c>
      <c r="AG74" s="1066"/>
      <c r="AH74" s="1066"/>
      <c r="AI74" s="1066"/>
      <c r="AJ74" s="1066"/>
      <c r="AK74" s="1066" t="s">
        <v>587</v>
      </c>
      <c r="AL74" s="1066"/>
      <c r="AM74" s="1066"/>
      <c r="AN74" s="1066"/>
      <c r="AO74" s="1066"/>
      <c r="AP74" s="1066" t="s">
        <v>587</v>
      </c>
      <c r="AQ74" s="1066"/>
      <c r="AR74" s="1066"/>
      <c r="AS74" s="1066"/>
      <c r="AT74" s="1066"/>
      <c r="AU74" s="1066" t="s">
        <v>587</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585</v>
      </c>
      <c r="C75" s="1070"/>
      <c r="D75" s="1070"/>
      <c r="E75" s="1070"/>
      <c r="F75" s="1070"/>
      <c r="G75" s="1070"/>
      <c r="H75" s="1070"/>
      <c r="I75" s="1070"/>
      <c r="J75" s="1070"/>
      <c r="K75" s="1070"/>
      <c r="L75" s="1070"/>
      <c r="M75" s="1070"/>
      <c r="N75" s="1070"/>
      <c r="O75" s="1070"/>
      <c r="P75" s="1071"/>
      <c r="Q75" s="1073">
        <v>617</v>
      </c>
      <c r="R75" s="1074"/>
      <c r="S75" s="1074"/>
      <c r="T75" s="1074"/>
      <c r="U75" s="1075"/>
      <c r="V75" s="1076">
        <v>570</v>
      </c>
      <c r="W75" s="1074"/>
      <c r="X75" s="1074"/>
      <c r="Y75" s="1074"/>
      <c r="Z75" s="1075"/>
      <c r="AA75" s="1076">
        <v>47</v>
      </c>
      <c r="AB75" s="1074"/>
      <c r="AC75" s="1074"/>
      <c r="AD75" s="1074"/>
      <c r="AE75" s="1075"/>
      <c r="AF75" s="1076">
        <v>47</v>
      </c>
      <c r="AG75" s="1074"/>
      <c r="AH75" s="1074"/>
      <c r="AI75" s="1074"/>
      <c r="AJ75" s="1075"/>
      <c r="AK75" s="1066" t="s">
        <v>587</v>
      </c>
      <c r="AL75" s="1066"/>
      <c r="AM75" s="1066"/>
      <c r="AN75" s="1066"/>
      <c r="AO75" s="1066"/>
      <c r="AP75" s="1066">
        <v>1</v>
      </c>
      <c r="AQ75" s="1066"/>
      <c r="AR75" s="1066"/>
      <c r="AS75" s="1066"/>
      <c r="AT75" s="1066"/>
      <c r="AU75" s="1066">
        <v>0</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586</v>
      </c>
      <c r="C76" s="1070"/>
      <c r="D76" s="1070"/>
      <c r="E76" s="1070"/>
      <c r="F76" s="1070"/>
      <c r="G76" s="1070"/>
      <c r="H76" s="1070"/>
      <c r="I76" s="1070"/>
      <c r="J76" s="1070"/>
      <c r="K76" s="1070"/>
      <c r="L76" s="1070"/>
      <c r="M76" s="1070"/>
      <c r="N76" s="1070"/>
      <c r="O76" s="1070"/>
      <c r="P76" s="1071"/>
      <c r="Q76" s="1073">
        <v>174</v>
      </c>
      <c r="R76" s="1074"/>
      <c r="S76" s="1074"/>
      <c r="T76" s="1074"/>
      <c r="U76" s="1075"/>
      <c r="V76" s="1076">
        <v>173</v>
      </c>
      <c r="W76" s="1074"/>
      <c r="X76" s="1074"/>
      <c r="Y76" s="1074"/>
      <c r="Z76" s="1075"/>
      <c r="AA76" s="1076">
        <v>1</v>
      </c>
      <c r="AB76" s="1074"/>
      <c r="AC76" s="1074"/>
      <c r="AD76" s="1074"/>
      <c r="AE76" s="1075"/>
      <c r="AF76" s="1076">
        <v>1</v>
      </c>
      <c r="AG76" s="1074"/>
      <c r="AH76" s="1074"/>
      <c r="AI76" s="1074"/>
      <c r="AJ76" s="1075"/>
      <c r="AK76" s="1066" t="s">
        <v>587</v>
      </c>
      <c r="AL76" s="1066"/>
      <c r="AM76" s="1066"/>
      <c r="AN76" s="1066"/>
      <c r="AO76" s="1066"/>
      <c r="AP76" s="1066" t="s">
        <v>587</v>
      </c>
      <c r="AQ76" s="1066"/>
      <c r="AR76" s="1066"/>
      <c r="AS76" s="1066"/>
      <c r="AT76" s="1066"/>
      <c r="AU76" s="1066" t="s">
        <v>587</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306</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306</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306</v>
      </c>
      <c r="DR109" s="989"/>
      <c r="DS109" s="989"/>
      <c r="DT109" s="989"/>
      <c r="DU109" s="990"/>
      <c r="DV109" s="991" t="s">
        <v>429</v>
      </c>
      <c r="DW109" s="989"/>
      <c r="DX109" s="989"/>
      <c r="DY109" s="989"/>
      <c r="DZ109" s="1020"/>
    </row>
    <row r="110" spans="1:131" s="248" customFormat="1" ht="26.25" customHeight="1" x14ac:dyDescent="0.15">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478797</v>
      </c>
      <c r="AB110" s="982"/>
      <c r="AC110" s="982"/>
      <c r="AD110" s="982"/>
      <c r="AE110" s="983"/>
      <c r="AF110" s="984">
        <v>473960</v>
      </c>
      <c r="AG110" s="982"/>
      <c r="AH110" s="982"/>
      <c r="AI110" s="982"/>
      <c r="AJ110" s="983"/>
      <c r="AK110" s="984">
        <v>510046</v>
      </c>
      <c r="AL110" s="982"/>
      <c r="AM110" s="982"/>
      <c r="AN110" s="982"/>
      <c r="AO110" s="983"/>
      <c r="AP110" s="985">
        <v>28.1</v>
      </c>
      <c r="AQ110" s="986"/>
      <c r="AR110" s="986"/>
      <c r="AS110" s="986"/>
      <c r="AT110" s="987"/>
      <c r="AU110" s="1021" t="s">
        <v>73</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4350471</v>
      </c>
      <c r="BR110" s="929"/>
      <c r="BS110" s="929"/>
      <c r="BT110" s="929"/>
      <c r="BU110" s="929"/>
      <c r="BV110" s="929">
        <v>4038935</v>
      </c>
      <c r="BW110" s="929"/>
      <c r="BX110" s="929"/>
      <c r="BY110" s="929"/>
      <c r="BZ110" s="929"/>
      <c r="CA110" s="929">
        <v>4008864</v>
      </c>
      <c r="CB110" s="929"/>
      <c r="CC110" s="929"/>
      <c r="CD110" s="929"/>
      <c r="CE110" s="929"/>
      <c r="CF110" s="953">
        <v>221.2</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435</v>
      </c>
      <c r="DH110" s="929"/>
      <c r="DI110" s="929"/>
      <c r="DJ110" s="929"/>
      <c r="DK110" s="929"/>
      <c r="DL110" s="929" t="s">
        <v>436</v>
      </c>
      <c r="DM110" s="929"/>
      <c r="DN110" s="929"/>
      <c r="DO110" s="929"/>
      <c r="DP110" s="929"/>
      <c r="DQ110" s="929" t="s">
        <v>435</v>
      </c>
      <c r="DR110" s="929"/>
      <c r="DS110" s="929"/>
      <c r="DT110" s="929"/>
      <c r="DU110" s="929"/>
      <c r="DV110" s="930" t="s">
        <v>435</v>
      </c>
      <c r="DW110" s="930"/>
      <c r="DX110" s="930"/>
      <c r="DY110" s="930"/>
      <c r="DZ110" s="931"/>
    </row>
    <row r="111" spans="1:131" s="248" customFormat="1" ht="26.25" customHeight="1" x14ac:dyDescent="0.15">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436</v>
      </c>
      <c r="AB111" s="1010"/>
      <c r="AC111" s="1010"/>
      <c r="AD111" s="1010"/>
      <c r="AE111" s="1011"/>
      <c r="AF111" s="1012" t="s">
        <v>436</v>
      </c>
      <c r="AG111" s="1010"/>
      <c r="AH111" s="1010"/>
      <c r="AI111" s="1010"/>
      <c r="AJ111" s="1011"/>
      <c r="AK111" s="1012" t="s">
        <v>436</v>
      </c>
      <c r="AL111" s="1010"/>
      <c r="AM111" s="1010"/>
      <c r="AN111" s="1010"/>
      <c r="AO111" s="1011"/>
      <c r="AP111" s="1013" t="s">
        <v>436</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t="s">
        <v>439</v>
      </c>
      <c r="BR111" s="901"/>
      <c r="BS111" s="901"/>
      <c r="BT111" s="901"/>
      <c r="BU111" s="901"/>
      <c r="BV111" s="901" t="s">
        <v>439</v>
      </c>
      <c r="BW111" s="901"/>
      <c r="BX111" s="901"/>
      <c r="BY111" s="901"/>
      <c r="BZ111" s="901"/>
      <c r="CA111" s="901" t="s">
        <v>439</v>
      </c>
      <c r="CB111" s="901"/>
      <c r="CC111" s="901"/>
      <c r="CD111" s="901"/>
      <c r="CE111" s="901"/>
      <c r="CF111" s="962" t="s">
        <v>439</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439</v>
      </c>
      <c r="DH111" s="901"/>
      <c r="DI111" s="901"/>
      <c r="DJ111" s="901"/>
      <c r="DK111" s="901"/>
      <c r="DL111" s="901" t="s">
        <v>436</v>
      </c>
      <c r="DM111" s="901"/>
      <c r="DN111" s="901"/>
      <c r="DO111" s="901"/>
      <c r="DP111" s="901"/>
      <c r="DQ111" s="901" t="s">
        <v>439</v>
      </c>
      <c r="DR111" s="901"/>
      <c r="DS111" s="901"/>
      <c r="DT111" s="901"/>
      <c r="DU111" s="901"/>
      <c r="DV111" s="878" t="s">
        <v>439</v>
      </c>
      <c r="DW111" s="878"/>
      <c r="DX111" s="878"/>
      <c r="DY111" s="878"/>
      <c r="DZ111" s="879"/>
    </row>
    <row r="112" spans="1:131" s="248" customFormat="1" ht="26.25" customHeight="1" x14ac:dyDescent="0.15">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436</v>
      </c>
      <c r="AB112" s="864"/>
      <c r="AC112" s="864"/>
      <c r="AD112" s="864"/>
      <c r="AE112" s="865"/>
      <c r="AF112" s="866" t="s">
        <v>439</v>
      </c>
      <c r="AG112" s="864"/>
      <c r="AH112" s="864"/>
      <c r="AI112" s="864"/>
      <c r="AJ112" s="865"/>
      <c r="AK112" s="866" t="s">
        <v>439</v>
      </c>
      <c r="AL112" s="864"/>
      <c r="AM112" s="864"/>
      <c r="AN112" s="864"/>
      <c r="AO112" s="865"/>
      <c r="AP112" s="911" t="s">
        <v>436</v>
      </c>
      <c r="AQ112" s="912"/>
      <c r="AR112" s="912"/>
      <c r="AS112" s="912"/>
      <c r="AT112" s="913"/>
      <c r="AU112" s="1023"/>
      <c r="AV112" s="1024"/>
      <c r="AW112" s="1024"/>
      <c r="AX112" s="1024"/>
      <c r="AY112" s="1024"/>
      <c r="AZ112" s="899" t="s">
        <v>443</v>
      </c>
      <c r="BA112" s="834"/>
      <c r="BB112" s="834"/>
      <c r="BC112" s="834"/>
      <c r="BD112" s="834"/>
      <c r="BE112" s="834"/>
      <c r="BF112" s="834"/>
      <c r="BG112" s="834"/>
      <c r="BH112" s="834"/>
      <c r="BI112" s="834"/>
      <c r="BJ112" s="834"/>
      <c r="BK112" s="834"/>
      <c r="BL112" s="834"/>
      <c r="BM112" s="834"/>
      <c r="BN112" s="834"/>
      <c r="BO112" s="834"/>
      <c r="BP112" s="835"/>
      <c r="BQ112" s="900">
        <v>144917</v>
      </c>
      <c r="BR112" s="901"/>
      <c r="BS112" s="901"/>
      <c r="BT112" s="901"/>
      <c r="BU112" s="901"/>
      <c r="BV112" s="901">
        <v>120996</v>
      </c>
      <c r="BW112" s="901"/>
      <c r="BX112" s="901"/>
      <c r="BY112" s="901"/>
      <c r="BZ112" s="901"/>
      <c r="CA112" s="901">
        <v>110189</v>
      </c>
      <c r="CB112" s="901"/>
      <c r="CC112" s="901"/>
      <c r="CD112" s="901"/>
      <c r="CE112" s="901"/>
      <c r="CF112" s="962">
        <v>6.1</v>
      </c>
      <c r="CG112" s="963"/>
      <c r="CH112" s="963"/>
      <c r="CI112" s="963"/>
      <c r="CJ112" s="963"/>
      <c r="CK112" s="1018"/>
      <c r="CL112" s="905"/>
      <c r="CM112" s="908" t="s">
        <v>444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436</v>
      </c>
      <c r="DH112" s="901"/>
      <c r="DI112" s="901"/>
      <c r="DJ112" s="901"/>
      <c r="DK112" s="901"/>
      <c r="DL112" s="901" t="s">
        <v>436</v>
      </c>
      <c r="DM112" s="901"/>
      <c r="DN112" s="901"/>
      <c r="DO112" s="901"/>
      <c r="DP112" s="901"/>
      <c r="DQ112" s="901" t="s">
        <v>436</v>
      </c>
      <c r="DR112" s="901"/>
      <c r="DS112" s="901"/>
      <c r="DT112" s="901"/>
      <c r="DU112" s="901"/>
      <c r="DV112" s="878" t="s">
        <v>436</v>
      </c>
      <c r="DW112" s="878"/>
      <c r="DX112" s="878"/>
      <c r="DY112" s="878"/>
      <c r="DZ112" s="879"/>
    </row>
    <row r="113" spans="1:130" s="248" customFormat="1" ht="26.25" customHeight="1" x14ac:dyDescent="0.15">
      <c r="A113" s="1005"/>
      <c r="B113" s="1006"/>
      <c r="C113" s="834" t="s">
        <v>445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12186</v>
      </c>
      <c r="AB113" s="1010"/>
      <c r="AC113" s="1010"/>
      <c r="AD113" s="1010"/>
      <c r="AE113" s="1011"/>
      <c r="AF113" s="1012">
        <v>12416</v>
      </c>
      <c r="AG113" s="1010"/>
      <c r="AH113" s="1010"/>
      <c r="AI113" s="1010"/>
      <c r="AJ113" s="1011"/>
      <c r="AK113" s="1012">
        <v>12287</v>
      </c>
      <c r="AL113" s="1010"/>
      <c r="AM113" s="1010"/>
      <c r="AN113" s="1010"/>
      <c r="AO113" s="1011"/>
      <c r="AP113" s="1013">
        <v>0.7</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v>29023</v>
      </c>
      <c r="BR113" s="901"/>
      <c r="BS113" s="901"/>
      <c r="BT113" s="901"/>
      <c r="BU113" s="901"/>
      <c r="BV113" s="901">
        <v>12093</v>
      </c>
      <c r="BW113" s="901"/>
      <c r="BX113" s="901"/>
      <c r="BY113" s="901"/>
      <c r="BZ113" s="901"/>
      <c r="CA113" s="901">
        <v>298</v>
      </c>
      <c r="CB113" s="901"/>
      <c r="CC113" s="901"/>
      <c r="CD113" s="901"/>
      <c r="CE113" s="901"/>
      <c r="CF113" s="962">
        <v>0</v>
      </c>
      <c r="CG113" s="963"/>
      <c r="CH113" s="963"/>
      <c r="CI113" s="963"/>
      <c r="CJ113" s="963"/>
      <c r="CK113" s="1018"/>
      <c r="CL113" s="905"/>
      <c r="CM113" s="908" t="s">
        <v>447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436</v>
      </c>
      <c r="DH113" s="864"/>
      <c r="DI113" s="864"/>
      <c r="DJ113" s="864"/>
      <c r="DK113" s="865"/>
      <c r="DL113" s="866" t="s">
        <v>436</v>
      </c>
      <c r="DM113" s="864"/>
      <c r="DN113" s="864"/>
      <c r="DO113" s="864"/>
      <c r="DP113" s="865"/>
      <c r="DQ113" s="866" t="s">
        <v>436</v>
      </c>
      <c r="DR113" s="864"/>
      <c r="DS113" s="864"/>
      <c r="DT113" s="864"/>
      <c r="DU113" s="865"/>
      <c r="DV113" s="911" t="s">
        <v>436</v>
      </c>
      <c r="DW113" s="912"/>
      <c r="DX113" s="912"/>
      <c r="DY113" s="912"/>
      <c r="DZ113" s="913"/>
    </row>
    <row r="114" spans="1:130" s="248" customFormat="1" ht="26.25" customHeight="1" x14ac:dyDescent="0.15">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15315</v>
      </c>
      <c r="AB114" s="864"/>
      <c r="AC114" s="864"/>
      <c r="AD114" s="864"/>
      <c r="AE114" s="865"/>
      <c r="AF114" s="866">
        <v>10454</v>
      </c>
      <c r="AG114" s="864"/>
      <c r="AH114" s="864"/>
      <c r="AI114" s="864"/>
      <c r="AJ114" s="865"/>
      <c r="AK114" s="866">
        <v>6956</v>
      </c>
      <c r="AL114" s="864"/>
      <c r="AM114" s="864"/>
      <c r="AN114" s="864"/>
      <c r="AO114" s="865"/>
      <c r="AP114" s="911">
        <v>0.4</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v>537723</v>
      </c>
      <c r="BR114" s="901"/>
      <c r="BS114" s="901"/>
      <c r="BT114" s="901"/>
      <c r="BU114" s="901"/>
      <c r="BV114" s="901">
        <v>517825</v>
      </c>
      <c r="BW114" s="901"/>
      <c r="BX114" s="901"/>
      <c r="BY114" s="901"/>
      <c r="BZ114" s="901"/>
      <c r="CA114" s="901">
        <v>502276</v>
      </c>
      <c r="CB114" s="901"/>
      <c r="CC114" s="901"/>
      <c r="CD114" s="901"/>
      <c r="CE114" s="901"/>
      <c r="CF114" s="962">
        <v>27.7</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436</v>
      </c>
      <c r="DH114" s="864"/>
      <c r="DI114" s="864"/>
      <c r="DJ114" s="864"/>
      <c r="DK114" s="865"/>
      <c r="DL114" s="866" t="s">
        <v>436</v>
      </c>
      <c r="DM114" s="864"/>
      <c r="DN114" s="864"/>
      <c r="DO114" s="864"/>
      <c r="DP114" s="865"/>
      <c r="DQ114" s="866" t="s">
        <v>436</v>
      </c>
      <c r="DR114" s="864"/>
      <c r="DS114" s="864"/>
      <c r="DT114" s="864"/>
      <c r="DU114" s="865"/>
      <c r="DV114" s="911" t="s">
        <v>436</v>
      </c>
      <c r="DW114" s="912"/>
      <c r="DX114" s="912"/>
      <c r="DY114" s="912"/>
      <c r="DZ114" s="913"/>
    </row>
    <row r="115" spans="1:130" s="248" customFormat="1" ht="26.25" customHeight="1" x14ac:dyDescent="0.15">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436</v>
      </c>
      <c r="AB115" s="1010"/>
      <c r="AC115" s="1010"/>
      <c r="AD115" s="1010"/>
      <c r="AE115" s="1011"/>
      <c r="AF115" s="1012" t="s">
        <v>436</v>
      </c>
      <c r="AG115" s="1010"/>
      <c r="AH115" s="1010"/>
      <c r="AI115" s="1010"/>
      <c r="AJ115" s="1011"/>
      <c r="AK115" s="1012" t="s">
        <v>436</v>
      </c>
      <c r="AL115" s="1010"/>
      <c r="AM115" s="1010"/>
      <c r="AN115" s="1010"/>
      <c r="AO115" s="1011"/>
      <c r="AP115" s="1013" t="s">
        <v>436</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t="s">
        <v>436</v>
      </c>
      <c r="BR115" s="901"/>
      <c r="BS115" s="901"/>
      <c r="BT115" s="901"/>
      <c r="BU115" s="901"/>
      <c r="BV115" s="901" t="s">
        <v>436</v>
      </c>
      <c r="BW115" s="901"/>
      <c r="BX115" s="901"/>
      <c r="BY115" s="901"/>
      <c r="BZ115" s="901"/>
      <c r="CA115" s="901" t="s">
        <v>436</v>
      </c>
      <c r="CB115" s="901"/>
      <c r="CC115" s="901"/>
      <c r="CD115" s="901"/>
      <c r="CE115" s="901"/>
      <c r="CF115" s="962" t="s">
        <v>436</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436</v>
      </c>
      <c r="DH115" s="864"/>
      <c r="DI115" s="864"/>
      <c r="DJ115" s="864"/>
      <c r="DK115" s="865"/>
      <c r="DL115" s="866" t="s">
        <v>436</v>
      </c>
      <c r="DM115" s="864"/>
      <c r="DN115" s="864"/>
      <c r="DO115" s="864"/>
      <c r="DP115" s="865"/>
      <c r="DQ115" s="866" t="s">
        <v>436</v>
      </c>
      <c r="DR115" s="864"/>
      <c r="DS115" s="864"/>
      <c r="DT115" s="864"/>
      <c r="DU115" s="865"/>
      <c r="DV115" s="911" t="s">
        <v>436</v>
      </c>
      <c r="DW115" s="912"/>
      <c r="DX115" s="912"/>
      <c r="DY115" s="912"/>
      <c r="DZ115" s="913"/>
    </row>
    <row r="116" spans="1:130" s="248" customFormat="1" ht="26.25" customHeight="1" x14ac:dyDescent="0.15">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436</v>
      </c>
      <c r="AB116" s="864"/>
      <c r="AC116" s="864"/>
      <c r="AD116" s="864"/>
      <c r="AE116" s="865"/>
      <c r="AF116" s="866" t="s">
        <v>436</v>
      </c>
      <c r="AG116" s="864"/>
      <c r="AH116" s="864"/>
      <c r="AI116" s="864"/>
      <c r="AJ116" s="865"/>
      <c r="AK116" s="866" t="s">
        <v>436</v>
      </c>
      <c r="AL116" s="864"/>
      <c r="AM116" s="864"/>
      <c r="AN116" s="864"/>
      <c r="AO116" s="865"/>
      <c r="AP116" s="911" t="s">
        <v>436</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436</v>
      </c>
      <c r="BR116" s="901"/>
      <c r="BS116" s="901"/>
      <c r="BT116" s="901"/>
      <c r="BU116" s="901"/>
      <c r="BV116" s="901" t="s">
        <v>439</v>
      </c>
      <c r="BW116" s="901"/>
      <c r="BX116" s="901"/>
      <c r="BY116" s="901"/>
      <c r="BZ116" s="901"/>
      <c r="CA116" s="901" t="s">
        <v>436</v>
      </c>
      <c r="CB116" s="901"/>
      <c r="CC116" s="901"/>
      <c r="CD116" s="901"/>
      <c r="CE116" s="901"/>
      <c r="CF116" s="962" t="s">
        <v>439</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436</v>
      </c>
      <c r="DH116" s="864"/>
      <c r="DI116" s="864"/>
      <c r="DJ116" s="864"/>
      <c r="DK116" s="865"/>
      <c r="DL116" s="866" t="s">
        <v>436</v>
      </c>
      <c r="DM116" s="864"/>
      <c r="DN116" s="864"/>
      <c r="DO116" s="864"/>
      <c r="DP116" s="865"/>
      <c r="DQ116" s="866" t="s">
        <v>436</v>
      </c>
      <c r="DR116" s="864"/>
      <c r="DS116" s="864"/>
      <c r="DT116" s="864"/>
      <c r="DU116" s="865"/>
      <c r="DV116" s="911" t="s">
        <v>439</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506298</v>
      </c>
      <c r="AB117" s="996"/>
      <c r="AC117" s="996"/>
      <c r="AD117" s="996"/>
      <c r="AE117" s="997"/>
      <c r="AF117" s="998">
        <v>496830</v>
      </c>
      <c r="AG117" s="996"/>
      <c r="AH117" s="996"/>
      <c r="AI117" s="996"/>
      <c r="AJ117" s="997"/>
      <c r="AK117" s="998">
        <v>529289</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459</v>
      </c>
      <c r="BR117" s="901"/>
      <c r="BS117" s="901"/>
      <c r="BT117" s="901"/>
      <c r="BU117" s="901"/>
      <c r="BV117" s="901" t="s">
        <v>459</v>
      </c>
      <c r="BW117" s="901"/>
      <c r="BX117" s="901"/>
      <c r="BY117" s="901"/>
      <c r="BZ117" s="901"/>
      <c r="CA117" s="901" t="s">
        <v>459</v>
      </c>
      <c r="CB117" s="901"/>
      <c r="CC117" s="901"/>
      <c r="CD117" s="901"/>
      <c r="CE117" s="901"/>
      <c r="CF117" s="962" t="s">
        <v>459</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459</v>
      </c>
      <c r="DH117" s="864"/>
      <c r="DI117" s="864"/>
      <c r="DJ117" s="864"/>
      <c r="DK117" s="865"/>
      <c r="DL117" s="866" t="s">
        <v>439</v>
      </c>
      <c r="DM117" s="864"/>
      <c r="DN117" s="864"/>
      <c r="DO117" s="864"/>
      <c r="DP117" s="865"/>
      <c r="DQ117" s="866" t="s">
        <v>459</v>
      </c>
      <c r="DR117" s="864"/>
      <c r="DS117" s="864"/>
      <c r="DT117" s="864"/>
      <c r="DU117" s="865"/>
      <c r="DV117" s="911" t="s">
        <v>435</v>
      </c>
      <c r="DW117" s="912"/>
      <c r="DX117" s="912"/>
      <c r="DY117" s="912"/>
      <c r="DZ117" s="913"/>
    </row>
    <row r="118" spans="1:130" s="248" customFormat="1" ht="26.25" customHeight="1" x14ac:dyDescent="0.15">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306</v>
      </c>
      <c r="AL118" s="989"/>
      <c r="AM118" s="989"/>
      <c r="AN118" s="989"/>
      <c r="AO118" s="990"/>
      <c r="AP118" s="992" t="s">
        <v>429</v>
      </c>
      <c r="AQ118" s="993"/>
      <c r="AR118" s="993"/>
      <c r="AS118" s="993"/>
      <c r="AT118" s="994"/>
      <c r="AU118" s="1023"/>
      <c r="AV118" s="1024"/>
      <c r="AW118" s="1024"/>
      <c r="AX118" s="1024"/>
      <c r="AY118" s="1024"/>
      <c r="AZ118" s="966" t="s">
        <v>461</v>
      </c>
      <c r="BA118" s="967"/>
      <c r="BB118" s="967"/>
      <c r="BC118" s="967"/>
      <c r="BD118" s="967"/>
      <c r="BE118" s="967"/>
      <c r="BF118" s="967"/>
      <c r="BG118" s="967"/>
      <c r="BH118" s="967"/>
      <c r="BI118" s="967"/>
      <c r="BJ118" s="967"/>
      <c r="BK118" s="967"/>
      <c r="BL118" s="967"/>
      <c r="BM118" s="967"/>
      <c r="BN118" s="967"/>
      <c r="BO118" s="967"/>
      <c r="BP118" s="968"/>
      <c r="BQ118" s="969" t="s">
        <v>462</v>
      </c>
      <c r="BR118" s="932"/>
      <c r="BS118" s="932"/>
      <c r="BT118" s="932"/>
      <c r="BU118" s="932"/>
      <c r="BV118" s="932" t="s">
        <v>128</v>
      </c>
      <c r="BW118" s="932"/>
      <c r="BX118" s="932"/>
      <c r="BY118" s="932"/>
      <c r="BZ118" s="932"/>
      <c r="CA118" s="932" t="s">
        <v>439</v>
      </c>
      <c r="CB118" s="932"/>
      <c r="CC118" s="932"/>
      <c r="CD118" s="932"/>
      <c r="CE118" s="932"/>
      <c r="CF118" s="962" t="s">
        <v>459</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439</v>
      </c>
      <c r="DH118" s="864"/>
      <c r="DI118" s="864"/>
      <c r="DJ118" s="864"/>
      <c r="DK118" s="865"/>
      <c r="DL118" s="866" t="s">
        <v>128</v>
      </c>
      <c r="DM118" s="864"/>
      <c r="DN118" s="864"/>
      <c r="DO118" s="864"/>
      <c r="DP118" s="865"/>
      <c r="DQ118" s="866" t="s">
        <v>439</v>
      </c>
      <c r="DR118" s="864"/>
      <c r="DS118" s="864"/>
      <c r="DT118" s="864"/>
      <c r="DU118" s="865"/>
      <c r="DV118" s="911" t="s">
        <v>439</v>
      </c>
      <c r="DW118" s="912"/>
      <c r="DX118" s="912"/>
      <c r="DY118" s="912"/>
      <c r="DZ118" s="913"/>
    </row>
    <row r="119" spans="1:130" s="248" customFormat="1" ht="26.25" customHeight="1" x14ac:dyDescent="0.15">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439</v>
      </c>
      <c r="AB119" s="982"/>
      <c r="AC119" s="982"/>
      <c r="AD119" s="982"/>
      <c r="AE119" s="983"/>
      <c r="AF119" s="984" t="s">
        <v>459</v>
      </c>
      <c r="AG119" s="982"/>
      <c r="AH119" s="982"/>
      <c r="AI119" s="982"/>
      <c r="AJ119" s="983"/>
      <c r="AK119" s="984" t="s">
        <v>462</v>
      </c>
      <c r="AL119" s="982"/>
      <c r="AM119" s="982"/>
      <c r="AN119" s="982"/>
      <c r="AO119" s="983"/>
      <c r="AP119" s="985" t="s">
        <v>439</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464</v>
      </c>
      <c r="BP119" s="965"/>
      <c r="BQ119" s="969">
        <v>5062134</v>
      </c>
      <c r="BR119" s="932"/>
      <c r="BS119" s="932"/>
      <c r="BT119" s="932"/>
      <c r="BU119" s="932"/>
      <c r="BV119" s="932">
        <v>4689849</v>
      </c>
      <c r="BW119" s="932"/>
      <c r="BX119" s="932"/>
      <c r="BY119" s="932"/>
      <c r="BZ119" s="932"/>
      <c r="CA119" s="932">
        <v>4621627</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439</v>
      </c>
      <c r="DH119" s="847"/>
      <c r="DI119" s="847"/>
      <c r="DJ119" s="847"/>
      <c r="DK119" s="848"/>
      <c r="DL119" s="849" t="s">
        <v>459</v>
      </c>
      <c r="DM119" s="847"/>
      <c r="DN119" s="847"/>
      <c r="DO119" s="847"/>
      <c r="DP119" s="848"/>
      <c r="DQ119" s="849" t="s">
        <v>128</v>
      </c>
      <c r="DR119" s="847"/>
      <c r="DS119" s="847"/>
      <c r="DT119" s="847"/>
      <c r="DU119" s="848"/>
      <c r="DV119" s="935" t="s">
        <v>462</v>
      </c>
      <c r="DW119" s="936"/>
      <c r="DX119" s="936"/>
      <c r="DY119" s="936"/>
      <c r="DZ119" s="937"/>
    </row>
    <row r="120" spans="1:130" s="248" customFormat="1" ht="26.25" customHeight="1" x14ac:dyDescent="0.15">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459</v>
      </c>
      <c r="AB120" s="864"/>
      <c r="AC120" s="864"/>
      <c r="AD120" s="864"/>
      <c r="AE120" s="865"/>
      <c r="AF120" s="866" t="s">
        <v>459</v>
      </c>
      <c r="AG120" s="864"/>
      <c r="AH120" s="864"/>
      <c r="AI120" s="864"/>
      <c r="AJ120" s="865"/>
      <c r="AK120" s="866" t="s">
        <v>466</v>
      </c>
      <c r="AL120" s="864"/>
      <c r="AM120" s="864"/>
      <c r="AN120" s="864"/>
      <c r="AO120" s="865"/>
      <c r="AP120" s="911" t="s">
        <v>128</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1283621</v>
      </c>
      <c r="BR120" s="929"/>
      <c r="BS120" s="929"/>
      <c r="BT120" s="929"/>
      <c r="BU120" s="929"/>
      <c r="BV120" s="929">
        <v>1294865</v>
      </c>
      <c r="BW120" s="929"/>
      <c r="BX120" s="929"/>
      <c r="BY120" s="929"/>
      <c r="BZ120" s="929"/>
      <c r="CA120" s="929">
        <v>1301826</v>
      </c>
      <c r="CB120" s="929"/>
      <c r="CC120" s="929"/>
      <c r="CD120" s="929"/>
      <c r="CE120" s="929"/>
      <c r="CF120" s="953">
        <v>71.8</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v>144917</v>
      </c>
      <c r="DH120" s="929"/>
      <c r="DI120" s="929"/>
      <c r="DJ120" s="929"/>
      <c r="DK120" s="929"/>
      <c r="DL120" s="929">
        <v>120996</v>
      </c>
      <c r="DM120" s="929"/>
      <c r="DN120" s="929"/>
      <c r="DO120" s="929"/>
      <c r="DP120" s="929"/>
      <c r="DQ120" s="929">
        <v>110189</v>
      </c>
      <c r="DR120" s="929"/>
      <c r="DS120" s="929"/>
      <c r="DT120" s="929"/>
      <c r="DU120" s="929"/>
      <c r="DV120" s="930">
        <v>6.1</v>
      </c>
      <c r="DW120" s="930"/>
      <c r="DX120" s="930"/>
      <c r="DY120" s="930"/>
      <c r="DZ120" s="931"/>
    </row>
    <row r="121" spans="1:130" s="248" customFormat="1" ht="26.25" customHeight="1" x14ac:dyDescent="0.15">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439</v>
      </c>
      <c r="AB121" s="864"/>
      <c r="AC121" s="864"/>
      <c r="AD121" s="864"/>
      <c r="AE121" s="865"/>
      <c r="AF121" s="866" t="s">
        <v>459</v>
      </c>
      <c r="AG121" s="864"/>
      <c r="AH121" s="864"/>
      <c r="AI121" s="864"/>
      <c r="AJ121" s="865"/>
      <c r="AK121" s="866" t="s">
        <v>128</v>
      </c>
      <c r="AL121" s="864"/>
      <c r="AM121" s="864"/>
      <c r="AN121" s="864"/>
      <c r="AO121" s="865"/>
      <c r="AP121" s="911" t="s">
        <v>439</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49295</v>
      </c>
      <c r="BR121" s="901"/>
      <c r="BS121" s="901"/>
      <c r="BT121" s="901"/>
      <c r="BU121" s="901"/>
      <c r="BV121" s="901">
        <v>39517</v>
      </c>
      <c r="BW121" s="901"/>
      <c r="BX121" s="901"/>
      <c r="BY121" s="901"/>
      <c r="BZ121" s="901"/>
      <c r="CA121" s="901">
        <v>30926</v>
      </c>
      <c r="CB121" s="901"/>
      <c r="CC121" s="901"/>
      <c r="CD121" s="901"/>
      <c r="CE121" s="901"/>
      <c r="CF121" s="962">
        <v>1.7</v>
      </c>
      <c r="CG121" s="963"/>
      <c r="CH121" s="963"/>
      <c r="CI121" s="963"/>
      <c r="CJ121" s="963"/>
      <c r="CK121" s="956"/>
      <c r="CL121" s="942"/>
      <c r="CM121" s="942"/>
      <c r="CN121" s="942"/>
      <c r="CO121" s="943"/>
      <c r="CP121" s="922" t="s">
        <v>405</v>
      </c>
      <c r="CQ121" s="923"/>
      <c r="CR121" s="923"/>
      <c r="CS121" s="923"/>
      <c r="CT121" s="923"/>
      <c r="CU121" s="923"/>
      <c r="CV121" s="923"/>
      <c r="CW121" s="923"/>
      <c r="CX121" s="923"/>
      <c r="CY121" s="923"/>
      <c r="CZ121" s="923"/>
      <c r="DA121" s="923"/>
      <c r="DB121" s="923"/>
      <c r="DC121" s="923"/>
      <c r="DD121" s="923"/>
      <c r="DE121" s="923"/>
      <c r="DF121" s="924"/>
      <c r="DG121" s="900" t="s">
        <v>459</v>
      </c>
      <c r="DH121" s="901"/>
      <c r="DI121" s="901"/>
      <c r="DJ121" s="901"/>
      <c r="DK121" s="901"/>
      <c r="DL121" s="901" t="s">
        <v>466</v>
      </c>
      <c r="DM121" s="901"/>
      <c r="DN121" s="901"/>
      <c r="DO121" s="901"/>
      <c r="DP121" s="901"/>
      <c r="DQ121" s="901" t="s">
        <v>128</v>
      </c>
      <c r="DR121" s="901"/>
      <c r="DS121" s="901"/>
      <c r="DT121" s="901"/>
      <c r="DU121" s="901"/>
      <c r="DV121" s="878" t="s">
        <v>462</v>
      </c>
      <c r="DW121" s="878"/>
      <c r="DX121" s="878"/>
      <c r="DY121" s="878"/>
      <c r="DZ121" s="879"/>
    </row>
    <row r="122" spans="1:130" s="248" customFormat="1" ht="26.25" customHeight="1" x14ac:dyDescent="0.15">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439</v>
      </c>
      <c r="AG122" s="864"/>
      <c r="AH122" s="864"/>
      <c r="AI122" s="864"/>
      <c r="AJ122" s="865"/>
      <c r="AK122" s="866" t="s">
        <v>459</v>
      </c>
      <c r="AL122" s="864"/>
      <c r="AM122" s="864"/>
      <c r="AN122" s="864"/>
      <c r="AO122" s="865"/>
      <c r="AP122" s="911" t="s">
        <v>439</v>
      </c>
      <c r="AQ122" s="912"/>
      <c r="AR122" s="912"/>
      <c r="AS122" s="912"/>
      <c r="AT122" s="913"/>
      <c r="AU122" s="973"/>
      <c r="AV122" s="974"/>
      <c r="AW122" s="974"/>
      <c r="AX122" s="974"/>
      <c r="AY122" s="975"/>
      <c r="AZ122" s="966" t="s">
        <v>473</v>
      </c>
      <c r="BA122" s="967"/>
      <c r="BB122" s="967"/>
      <c r="BC122" s="967"/>
      <c r="BD122" s="967"/>
      <c r="BE122" s="967"/>
      <c r="BF122" s="967"/>
      <c r="BG122" s="967"/>
      <c r="BH122" s="967"/>
      <c r="BI122" s="967"/>
      <c r="BJ122" s="967"/>
      <c r="BK122" s="967"/>
      <c r="BL122" s="967"/>
      <c r="BM122" s="967"/>
      <c r="BN122" s="967"/>
      <c r="BO122" s="967"/>
      <c r="BP122" s="968"/>
      <c r="BQ122" s="969">
        <v>2664378</v>
      </c>
      <c r="BR122" s="932"/>
      <c r="BS122" s="932"/>
      <c r="BT122" s="932"/>
      <c r="BU122" s="932"/>
      <c r="BV122" s="932">
        <v>2427066</v>
      </c>
      <c r="BW122" s="932"/>
      <c r="BX122" s="932"/>
      <c r="BY122" s="932"/>
      <c r="BZ122" s="932"/>
      <c r="CA122" s="932">
        <v>2618853</v>
      </c>
      <c r="CB122" s="932"/>
      <c r="CC122" s="932"/>
      <c r="CD122" s="932"/>
      <c r="CE122" s="932"/>
      <c r="CF122" s="933">
        <v>144.5</v>
      </c>
      <c r="CG122" s="934"/>
      <c r="CH122" s="934"/>
      <c r="CI122" s="934"/>
      <c r="CJ122" s="934"/>
      <c r="CK122" s="956"/>
      <c r="CL122" s="942"/>
      <c r="CM122" s="942"/>
      <c r="CN122" s="942"/>
      <c r="CO122" s="943"/>
      <c r="CP122" s="922" t="s">
        <v>406</v>
      </c>
      <c r="CQ122" s="923"/>
      <c r="CR122" s="923"/>
      <c r="CS122" s="923"/>
      <c r="CT122" s="923"/>
      <c r="CU122" s="923"/>
      <c r="CV122" s="923"/>
      <c r="CW122" s="923"/>
      <c r="CX122" s="923"/>
      <c r="CY122" s="923"/>
      <c r="CZ122" s="923"/>
      <c r="DA122" s="923"/>
      <c r="DB122" s="923"/>
      <c r="DC122" s="923"/>
      <c r="DD122" s="923"/>
      <c r="DE122" s="923"/>
      <c r="DF122" s="924"/>
      <c r="DG122" s="900" t="s">
        <v>459</v>
      </c>
      <c r="DH122" s="901"/>
      <c r="DI122" s="901"/>
      <c r="DJ122" s="901"/>
      <c r="DK122" s="901"/>
      <c r="DL122" s="901" t="s">
        <v>439</v>
      </c>
      <c r="DM122" s="901"/>
      <c r="DN122" s="901"/>
      <c r="DO122" s="901"/>
      <c r="DP122" s="901"/>
      <c r="DQ122" s="901" t="s">
        <v>435</v>
      </c>
      <c r="DR122" s="901"/>
      <c r="DS122" s="901"/>
      <c r="DT122" s="901"/>
      <c r="DU122" s="901"/>
      <c r="DV122" s="878" t="s">
        <v>439</v>
      </c>
      <c r="DW122" s="878"/>
      <c r="DX122" s="878"/>
      <c r="DY122" s="878"/>
      <c r="DZ122" s="879"/>
    </row>
    <row r="123" spans="1:130" s="248" customFormat="1" ht="26.25" customHeight="1" x14ac:dyDescent="0.15">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439</v>
      </c>
      <c r="AG123" s="864"/>
      <c r="AH123" s="864"/>
      <c r="AI123" s="864"/>
      <c r="AJ123" s="865"/>
      <c r="AK123" s="866" t="s">
        <v>439</v>
      </c>
      <c r="AL123" s="864"/>
      <c r="AM123" s="864"/>
      <c r="AN123" s="864"/>
      <c r="AO123" s="865"/>
      <c r="AP123" s="911" t="s">
        <v>459</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474</v>
      </c>
      <c r="BP123" s="965"/>
      <c r="BQ123" s="919">
        <v>3997294</v>
      </c>
      <c r="BR123" s="920"/>
      <c r="BS123" s="920"/>
      <c r="BT123" s="920"/>
      <c r="BU123" s="920"/>
      <c r="BV123" s="920">
        <v>3761448</v>
      </c>
      <c r="BW123" s="920"/>
      <c r="BX123" s="920"/>
      <c r="BY123" s="920"/>
      <c r="BZ123" s="920"/>
      <c r="CA123" s="920">
        <v>3951605</v>
      </c>
      <c r="CB123" s="920"/>
      <c r="CC123" s="920"/>
      <c r="CD123" s="920"/>
      <c r="CE123" s="920"/>
      <c r="CF123" s="830"/>
      <c r="CG123" s="831"/>
      <c r="CH123" s="831"/>
      <c r="CI123" s="831"/>
      <c r="CJ123" s="921"/>
      <c r="CK123" s="956"/>
      <c r="CL123" s="942"/>
      <c r="CM123" s="942"/>
      <c r="CN123" s="942"/>
      <c r="CO123" s="943"/>
      <c r="CP123" s="922" t="s">
        <v>475</v>
      </c>
      <c r="CQ123" s="923"/>
      <c r="CR123" s="923"/>
      <c r="CS123" s="923"/>
      <c r="CT123" s="923"/>
      <c r="CU123" s="923"/>
      <c r="CV123" s="923"/>
      <c r="CW123" s="923"/>
      <c r="CX123" s="923"/>
      <c r="CY123" s="923"/>
      <c r="CZ123" s="923"/>
      <c r="DA123" s="923"/>
      <c r="DB123" s="923"/>
      <c r="DC123" s="923"/>
      <c r="DD123" s="923"/>
      <c r="DE123" s="923"/>
      <c r="DF123" s="924"/>
      <c r="DG123" s="863" t="s">
        <v>128</v>
      </c>
      <c r="DH123" s="864"/>
      <c r="DI123" s="864"/>
      <c r="DJ123" s="864"/>
      <c r="DK123" s="865"/>
      <c r="DL123" s="866" t="s">
        <v>128</v>
      </c>
      <c r="DM123" s="864"/>
      <c r="DN123" s="864"/>
      <c r="DO123" s="864"/>
      <c r="DP123" s="865"/>
      <c r="DQ123" s="866" t="s">
        <v>459</v>
      </c>
      <c r="DR123" s="864"/>
      <c r="DS123" s="864"/>
      <c r="DT123" s="864"/>
      <c r="DU123" s="865"/>
      <c r="DV123" s="911" t="s">
        <v>128</v>
      </c>
      <c r="DW123" s="912"/>
      <c r="DX123" s="912"/>
      <c r="DY123" s="912"/>
      <c r="DZ123" s="913"/>
    </row>
    <row r="124" spans="1:130" s="248" customFormat="1" ht="26.25" customHeight="1" thickBot="1" x14ac:dyDescent="0.2">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459</v>
      </c>
      <c r="AB124" s="864"/>
      <c r="AC124" s="864"/>
      <c r="AD124" s="864"/>
      <c r="AE124" s="865"/>
      <c r="AF124" s="866" t="s">
        <v>459</v>
      </c>
      <c r="AG124" s="864"/>
      <c r="AH124" s="864"/>
      <c r="AI124" s="864"/>
      <c r="AJ124" s="865"/>
      <c r="AK124" s="866" t="s">
        <v>439</v>
      </c>
      <c r="AL124" s="864"/>
      <c r="AM124" s="864"/>
      <c r="AN124" s="864"/>
      <c r="AO124" s="865"/>
      <c r="AP124" s="911" t="s">
        <v>459</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63</v>
      </c>
      <c r="BR124" s="918"/>
      <c r="BS124" s="918"/>
      <c r="BT124" s="918"/>
      <c r="BU124" s="918"/>
      <c r="BV124" s="918">
        <v>54.4</v>
      </c>
      <c r="BW124" s="918"/>
      <c r="BX124" s="918"/>
      <c r="BY124" s="918"/>
      <c r="BZ124" s="918"/>
      <c r="CA124" s="918">
        <v>36.9</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t="s">
        <v>439</v>
      </c>
      <c r="DH124" s="847"/>
      <c r="DI124" s="847"/>
      <c r="DJ124" s="847"/>
      <c r="DK124" s="848"/>
      <c r="DL124" s="849" t="s">
        <v>459</v>
      </c>
      <c r="DM124" s="847"/>
      <c r="DN124" s="847"/>
      <c r="DO124" s="847"/>
      <c r="DP124" s="848"/>
      <c r="DQ124" s="849" t="s">
        <v>435</v>
      </c>
      <c r="DR124" s="847"/>
      <c r="DS124" s="847"/>
      <c r="DT124" s="847"/>
      <c r="DU124" s="848"/>
      <c r="DV124" s="935" t="s">
        <v>439</v>
      </c>
      <c r="DW124" s="936"/>
      <c r="DX124" s="936"/>
      <c r="DY124" s="936"/>
      <c r="DZ124" s="937"/>
    </row>
    <row r="125" spans="1:130" s="248" customFormat="1" ht="26.25" customHeight="1" x14ac:dyDescent="0.15">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462</v>
      </c>
      <c r="AB125" s="864"/>
      <c r="AC125" s="864"/>
      <c r="AD125" s="864"/>
      <c r="AE125" s="865"/>
      <c r="AF125" s="866" t="s">
        <v>435</v>
      </c>
      <c r="AG125" s="864"/>
      <c r="AH125" s="864"/>
      <c r="AI125" s="864"/>
      <c r="AJ125" s="865"/>
      <c r="AK125" s="866" t="s">
        <v>435</v>
      </c>
      <c r="AL125" s="864"/>
      <c r="AM125" s="864"/>
      <c r="AN125" s="864"/>
      <c r="AO125" s="865"/>
      <c r="AP125" s="911" t="s">
        <v>435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439</v>
      </c>
      <c r="DH125" s="929"/>
      <c r="DI125" s="929"/>
      <c r="DJ125" s="929"/>
      <c r="DK125" s="929"/>
      <c r="DL125" s="929" t="s">
        <v>459</v>
      </c>
      <c r="DM125" s="929"/>
      <c r="DN125" s="929"/>
      <c r="DO125" s="929"/>
      <c r="DP125" s="929"/>
      <c r="DQ125" s="929" t="s">
        <v>459</v>
      </c>
      <c r="DR125" s="929"/>
      <c r="DS125" s="929"/>
      <c r="DT125" s="929"/>
      <c r="DU125" s="929"/>
      <c r="DV125" s="930" t="s">
        <v>459</v>
      </c>
      <c r="DW125" s="930"/>
      <c r="DX125" s="930"/>
      <c r="DY125" s="930"/>
      <c r="DZ125" s="931"/>
    </row>
    <row r="126" spans="1:130" s="248" customFormat="1" ht="26.25" customHeight="1" thickBot="1" x14ac:dyDescent="0.2">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462</v>
      </c>
      <c r="AB126" s="864"/>
      <c r="AC126" s="864"/>
      <c r="AD126" s="864"/>
      <c r="AE126" s="865"/>
      <c r="AF126" s="866" t="s">
        <v>459</v>
      </c>
      <c r="AG126" s="864"/>
      <c r="AH126" s="864"/>
      <c r="AI126" s="864"/>
      <c r="AJ126" s="865"/>
      <c r="AK126" s="866" t="s">
        <v>459</v>
      </c>
      <c r="AL126" s="864"/>
      <c r="AM126" s="864"/>
      <c r="AN126" s="864"/>
      <c r="AO126" s="865"/>
      <c r="AP126" s="911" t="s">
        <v>462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t="s">
        <v>462</v>
      </c>
      <c r="DH126" s="901"/>
      <c r="DI126" s="901"/>
      <c r="DJ126" s="901"/>
      <c r="DK126" s="901"/>
      <c r="DL126" s="901" t="s">
        <v>459</v>
      </c>
      <c r="DM126" s="901"/>
      <c r="DN126" s="901"/>
      <c r="DO126" s="901"/>
      <c r="DP126" s="901"/>
      <c r="DQ126" s="901" t="s">
        <v>459</v>
      </c>
      <c r="DR126" s="901"/>
      <c r="DS126" s="901"/>
      <c r="DT126" s="901"/>
      <c r="DU126" s="901"/>
      <c r="DV126" s="878" t="s">
        <v>466</v>
      </c>
      <c r="DW126" s="878"/>
      <c r="DX126" s="878"/>
      <c r="DY126" s="878"/>
      <c r="DZ126" s="879"/>
    </row>
    <row r="127" spans="1:130" s="248" customFormat="1" ht="26.25" customHeight="1" x14ac:dyDescent="0.15">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459</v>
      </c>
      <c r="AB127" s="864"/>
      <c r="AC127" s="864"/>
      <c r="AD127" s="864"/>
      <c r="AE127" s="865"/>
      <c r="AF127" s="866" t="s">
        <v>459</v>
      </c>
      <c r="AG127" s="864"/>
      <c r="AH127" s="864"/>
      <c r="AI127" s="864"/>
      <c r="AJ127" s="865"/>
      <c r="AK127" s="866" t="s">
        <v>459</v>
      </c>
      <c r="AL127" s="864"/>
      <c r="AM127" s="864"/>
      <c r="AN127" s="864"/>
      <c r="AO127" s="865"/>
      <c r="AP127" s="911" t="s">
        <v>459</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439</v>
      </c>
      <c r="DH127" s="901"/>
      <c r="DI127" s="901"/>
      <c r="DJ127" s="901"/>
      <c r="DK127" s="901"/>
      <c r="DL127" s="901" t="s">
        <v>459</v>
      </c>
      <c r="DM127" s="901"/>
      <c r="DN127" s="901"/>
      <c r="DO127" s="901"/>
      <c r="DP127" s="901"/>
      <c r="DQ127" s="901" t="s">
        <v>435</v>
      </c>
      <c r="DR127" s="901"/>
      <c r="DS127" s="901"/>
      <c r="DT127" s="901"/>
      <c r="DU127" s="901"/>
      <c r="DV127" s="878" t="s">
        <v>459</v>
      </c>
      <c r="DW127" s="878"/>
      <c r="DX127" s="878"/>
      <c r="DY127" s="878"/>
      <c r="DZ127" s="879"/>
    </row>
    <row r="128" spans="1:130" s="248" customFormat="1" ht="26.25" customHeight="1" thickBot="1" x14ac:dyDescent="0.2">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v>10085</v>
      </c>
      <c r="AB128" s="885"/>
      <c r="AC128" s="885"/>
      <c r="AD128" s="885"/>
      <c r="AE128" s="886"/>
      <c r="AF128" s="887">
        <v>9409</v>
      </c>
      <c r="AG128" s="885"/>
      <c r="AH128" s="885"/>
      <c r="AI128" s="885"/>
      <c r="AJ128" s="886"/>
      <c r="AK128" s="887">
        <v>12023</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459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t="s">
        <v>462</v>
      </c>
      <c r="DH128" s="875"/>
      <c r="DI128" s="875"/>
      <c r="DJ128" s="875"/>
      <c r="DK128" s="875"/>
      <c r="DL128" s="875" t="s">
        <v>459</v>
      </c>
      <c r="DM128" s="875"/>
      <c r="DN128" s="875"/>
      <c r="DO128" s="875"/>
      <c r="DP128" s="875"/>
      <c r="DQ128" s="875" t="s">
        <v>462</v>
      </c>
      <c r="DR128" s="875"/>
      <c r="DS128" s="875"/>
      <c r="DT128" s="875"/>
      <c r="DU128" s="875"/>
      <c r="DV128" s="876" t="s">
        <v>462</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2044360</v>
      </c>
      <c r="AB129" s="864"/>
      <c r="AC129" s="864"/>
      <c r="AD129" s="864"/>
      <c r="AE129" s="865"/>
      <c r="AF129" s="866">
        <v>2041398</v>
      </c>
      <c r="AG129" s="864"/>
      <c r="AH129" s="864"/>
      <c r="AI129" s="864"/>
      <c r="AJ129" s="865"/>
      <c r="AK129" s="866">
        <v>2160723</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439</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356127</v>
      </c>
      <c r="AB130" s="864"/>
      <c r="AC130" s="864"/>
      <c r="AD130" s="864"/>
      <c r="AE130" s="865"/>
      <c r="AF130" s="866">
        <v>337443</v>
      </c>
      <c r="AG130" s="864"/>
      <c r="AH130" s="864"/>
      <c r="AI130" s="864"/>
      <c r="AJ130" s="865"/>
      <c r="AK130" s="866">
        <v>348211</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8.8000000000000007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1688233</v>
      </c>
      <c r="AB131" s="847"/>
      <c r="AC131" s="847"/>
      <c r="AD131" s="847"/>
      <c r="AE131" s="848"/>
      <c r="AF131" s="849">
        <v>1703955</v>
      </c>
      <c r="AG131" s="847"/>
      <c r="AH131" s="847"/>
      <c r="AI131" s="847"/>
      <c r="AJ131" s="848"/>
      <c r="AK131" s="849">
        <v>1812512</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v>36.9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8.2977882790000006</v>
      </c>
      <c r="AB132" s="827"/>
      <c r="AC132" s="827"/>
      <c r="AD132" s="827"/>
      <c r="AE132" s="828"/>
      <c r="AF132" s="829">
        <v>8.8017582619999999</v>
      </c>
      <c r="AG132" s="827"/>
      <c r="AH132" s="827"/>
      <c r="AI132" s="827"/>
      <c r="AJ132" s="828"/>
      <c r="AK132" s="829">
        <v>9.3271106620000008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7.9</v>
      </c>
      <c r="AB133" s="806"/>
      <c r="AC133" s="806"/>
      <c r="AD133" s="806"/>
      <c r="AE133" s="807"/>
      <c r="AF133" s="805">
        <v>8.4</v>
      </c>
      <c r="AG133" s="806"/>
      <c r="AH133" s="806"/>
      <c r="AI133" s="806"/>
      <c r="AJ133" s="807"/>
      <c r="AK133" s="805">
        <v>8.8000000000000007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xMDOyho7+GY/2tvXVqGjTZbIgzXxCEZTvV6IRigjp6nLuY+Aq3MeKNQHi5FbDTsGUMGY10Vq/+r7y3UYR/60Q==" saltValue="1AHhVQ8YzK1gf17qH+Lu9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lIFdqooyaSvuD1NSC9Swgt04ToOt4fYSdLQm4ANW584mR3rYzPLR1I5OaZknygZ4W2gIN0CCsclTiAyKZ5G/w==" saltValue="NKRZz+6CTAYTHzPuOuIQ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YBMzQoAgxunA+Tc2RasbPQ4onH67R8CpJiXj+cTYMIE+PPJWGutxSa5BiISDvxBVQJCKwm875PIej+yQjFYjQ==" saltValue="XMdlWcXV7dm7DOBnEaFo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681667</v>
      </c>
      <c r="AP9" s="314">
        <v>172661</v>
      </c>
      <c r="AQ9" s="315">
        <v>239985</v>
      </c>
      <c r="AR9" s="316">
        <v>-28.1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179726</v>
      </c>
      <c r="AP10" s="317">
        <v>45523</v>
      </c>
      <c r="AQ10" s="318">
        <v>24622</v>
      </c>
      <c r="AR10" s="319">
        <v>84.9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t="s">
        <v>512</v>
      </c>
      <c r="AP11" s="317" t="s">
        <v>512</v>
      </c>
      <c r="AQ11" s="318">
        <v>3358</v>
      </c>
      <c r="AR11" s="319" t="s">
        <v>512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513</v>
      </c>
      <c r="AL12" s="1228"/>
      <c r="AM12" s="1228"/>
      <c r="AN12" s="1229"/>
      <c r="AO12" s="317" t="s">
        <v>512</v>
      </c>
      <c r="AP12" s="317" t="s">
        <v>512</v>
      </c>
      <c r="AQ12" s="318" t="s">
        <v>512</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t="s">
        <v>512</v>
      </c>
      <c r="AP13" s="317" t="s">
        <v>512</v>
      </c>
      <c r="AQ13" s="318">
        <v>7864</v>
      </c>
      <c r="AR13" s="319" t="s">
        <v>512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v>4420</v>
      </c>
      <c r="AP14" s="317">
        <v>1120</v>
      </c>
      <c r="AQ14" s="318">
        <v>6185</v>
      </c>
      <c r="AR14" s="319">
        <v>-81.900000000000006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-56423</v>
      </c>
      <c r="AP15" s="317">
        <v>-14292</v>
      </c>
      <c r="AQ15" s="318">
        <v>-18737</v>
      </c>
      <c r="AR15" s="319">
        <v>-23.7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809390</v>
      </c>
      <c r="AP16" s="317">
        <v>205013</v>
      </c>
      <c r="AQ16" s="318">
        <v>263276</v>
      </c>
      <c r="AR16" s="319">
        <v>-22.1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19</v>
      </c>
      <c r="AP21" s="331">
        <v>24.56</v>
      </c>
      <c r="AQ21" s="332">
        <v>-5.56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95.8</v>
      </c>
      <c r="AP22" s="336">
        <v>94.3</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510046</v>
      </c>
      <c r="AP32" s="345">
        <v>129191</v>
      </c>
      <c r="AQ32" s="346">
        <v>149198</v>
      </c>
      <c r="AR32" s="347">
        <v>-13.4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t="s">
        <v>512</v>
      </c>
      <c r="AP34" s="345" t="s">
        <v>512</v>
      </c>
      <c r="AQ34" s="346" t="s">
        <v>512</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v>12287</v>
      </c>
      <c r="AP35" s="345">
        <v>3112</v>
      </c>
      <c r="AQ35" s="346">
        <v>31871</v>
      </c>
      <c r="AR35" s="347">
        <v>-90.2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6956</v>
      </c>
      <c r="AP36" s="345">
        <v>1762</v>
      </c>
      <c r="AQ36" s="346">
        <v>4984</v>
      </c>
      <c r="AR36" s="347">
        <v>-64.599999999999994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t="s">
        <v>512</v>
      </c>
      <c r="AP37" s="345" t="s">
        <v>512</v>
      </c>
      <c r="AQ37" s="346">
        <v>1220</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t="s">
        <v>512</v>
      </c>
      <c r="AP38" s="348" t="s">
        <v>512</v>
      </c>
      <c r="AQ38" s="349">
        <v>35</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v>-12023</v>
      </c>
      <c r="AP39" s="345">
        <v>-3045</v>
      </c>
      <c r="AQ39" s="346">
        <v>-8070</v>
      </c>
      <c r="AR39" s="347">
        <v>-62.3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-348211</v>
      </c>
      <c r="AP40" s="345">
        <v>-88199</v>
      </c>
      <c r="AQ40" s="346">
        <v>-130648</v>
      </c>
      <c r="AR40" s="347">
        <v>-32.5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169055</v>
      </c>
      <c r="AP41" s="345">
        <v>42820</v>
      </c>
      <c r="AQ41" s="346">
        <v>48590</v>
      </c>
      <c r="AR41" s="347">
        <v>-11.9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553971</v>
      </c>
      <c r="AN51" s="367">
        <v>126506</v>
      </c>
      <c r="AO51" s="368">
        <v>17.2</v>
      </c>
      <c r="AP51" s="369">
        <v>310300</v>
      </c>
      <c r="AQ51" s="370">
        <v>7.8</v>
      </c>
      <c r="AR51" s="371">
        <v>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288518</v>
      </c>
      <c r="AN52" s="375">
        <v>65887</v>
      </c>
      <c r="AO52" s="376">
        <v>-12.6</v>
      </c>
      <c r="AP52" s="377">
        <v>157576</v>
      </c>
      <c r="AQ52" s="378">
        <v>7.5</v>
      </c>
      <c r="AR52" s="379">
        <v>-20.100000000000001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313498</v>
      </c>
      <c r="AN53" s="367">
        <v>73816</v>
      </c>
      <c r="AO53" s="368">
        <v>-41.7</v>
      </c>
      <c r="AP53" s="369">
        <v>317319</v>
      </c>
      <c r="AQ53" s="370">
        <v>2.2999999999999998</v>
      </c>
      <c r="AR53" s="371">
        <v>-44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209026</v>
      </c>
      <c r="AN54" s="375">
        <v>49217</v>
      </c>
      <c r="AO54" s="376">
        <v>-25.3</v>
      </c>
      <c r="AP54" s="377">
        <v>164214</v>
      </c>
      <c r="AQ54" s="378">
        <v>4.2</v>
      </c>
      <c r="AR54" s="379">
        <v>-29.5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180192</v>
      </c>
      <c r="AN55" s="367">
        <v>43483</v>
      </c>
      <c r="AO55" s="368">
        <v>-41.1</v>
      </c>
      <c r="AP55" s="369">
        <v>289738</v>
      </c>
      <c r="AQ55" s="370">
        <v>-8.6999999999999993</v>
      </c>
      <c r="AR55" s="371">
        <v>-32.4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136341</v>
      </c>
      <c r="AN56" s="375">
        <v>32901</v>
      </c>
      <c r="AO56" s="376">
        <v>-33.200000000000003</v>
      </c>
      <c r="AP56" s="377">
        <v>156238</v>
      </c>
      <c r="AQ56" s="378">
        <v>-4.9000000000000004</v>
      </c>
      <c r="AR56" s="379">
        <v>-28.3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82191</v>
      </c>
      <c r="AN57" s="367">
        <v>20420</v>
      </c>
      <c r="AO57" s="368">
        <v>-53</v>
      </c>
      <c r="AP57" s="369">
        <v>316937</v>
      </c>
      <c r="AQ57" s="370">
        <v>9.4</v>
      </c>
      <c r="AR57" s="371">
        <v>-62.4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43493</v>
      </c>
      <c r="AN58" s="375">
        <v>10806</v>
      </c>
      <c r="AO58" s="376">
        <v>-67.2</v>
      </c>
      <c r="AP58" s="377">
        <v>199150</v>
      </c>
      <c r="AQ58" s="378">
        <v>27.5</v>
      </c>
      <c r="AR58" s="379">
        <v>-94.7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487854</v>
      </c>
      <c r="AN59" s="367">
        <v>123570</v>
      </c>
      <c r="AO59" s="368">
        <v>505.1</v>
      </c>
      <c r="AP59" s="369">
        <v>332350</v>
      </c>
      <c r="AQ59" s="370">
        <v>4.9000000000000004</v>
      </c>
      <c r="AR59" s="371">
        <v>500.2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416711</v>
      </c>
      <c r="AN60" s="375">
        <v>105550</v>
      </c>
      <c r="AO60" s="376">
        <v>876.8</v>
      </c>
      <c r="AP60" s="377">
        <v>200453</v>
      </c>
      <c r="AQ60" s="378">
        <v>0.7</v>
      </c>
      <c r="AR60" s="379">
        <v>876.1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323541</v>
      </c>
      <c r="AN61" s="382">
        <v>77559</v>
      </c>
      <c r="AO61" s="383">
        <v>77.3</v>
      </c>
      <c r="AP61" s="384">
        <v>313329</v>
      </c>
      <c r="AQ61" s="385">
        <v>3.1</v>
      </c>
      <c r="AR61" s="371">
        <v>74.2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218818</v>
      </c>
      <c r="AN62" s="375">
        <v>52872</v>
      </c>
      <c r="AO62" s="376">
        <v>147.69999999999999</v>
      </c>
      <c r="AP62" s="377">
        <v>175526</v>
      </c>
      <c r="AQ62" s="378">
        <v>7</v>
      </c>
      <c r="AR62" s="379">
        <v>140.69999999999999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nnl5UUg9zwf1C4Zo5hQwGBD2HlcL8dEwvgfoA03tjW18FV8wQgedAV97wwcbi+lz02c7YhSXxWhPGZvm8yrKw==" saltValue="JGu6c7jPDA+rJdOnVhv8T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iXlbPgbfj4L7RdaHppAr8ywBTnErz+3xr9oxxzzIZQwFFgZuazDn1/B846cItJCLPiz5m5Lnt9R4XSaY9XbKcA==" saltValue="hIaA/2pwqgu6x9yI4LeN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olnfwbdFtf3vQPgTjcoTTNb2TzlvsdMlL9DeFerhvkzJoTkiWiYCLnWJkam0ZFpCGm0kT4NhZ7IewhV3CGx4rw==" saltValue="CUKa9ua19kBu/uModmTv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43.61</v>
      </c>
      <c r="G47" s="12">
        <v>51.04</v>
      </c>
      <c r="H47" s="12">
        <v>51.37</v>
      </c>
      <c r="I47" s="12">
        <v>51.47</v>
      </c>
      <c r="J47" s="13">
        <v>48.63</v>
      </c>
    </row>
    <row r="48" spans="2:10" ht="57.75" customHeight="1" x14ac:dyDescent="0.15">
      <c r="B48" s="14"/>
      <c r="C48" s="1240" t="s">
        <v>4</v>
      </c>
      <c r="D48" s="1240"/>
      <c r="E48" s="1241"/>
      <c r="F48" s="15">
        <v>24.81</v>
      </c>
      <c r="G48" s="16">
        <v>17.37</v>
      </c>
      <c r="H48" s="16">
        <v>17.010000000000002</v>
      </c>
      <c r="I48" s="16">
        <v>13.03</v>
      </c>
      <c r="J48" s="17">
        <v>12.94</v>
      </c>
    </row>
    <row r="49" spans="2:10" ht="57.75" customHeight="1" thickBot="1" x14ac:dyDescent="0.2">
      <c r="B49" s="18"/>
      <c r="C49" s="1242" t="s">
        <v>5</v>
      </c>
      <c r="D49" s="1242"/>
      <c r="E49" s="1243"/>
      <c r="F49" s="19">
        <v>4.32</v>
      </c>
      <c r="G49" s="20" t="s">
        <v>559</v>
      </c>
      <c r="H49" s="20" t="s">
        <v>560</v>
      </c>
      <c r="I49" s="20" t="s">
        <v>561</v>
      </c>
      <c r="J49" s="21">
        <v>0.62</v>
      </c>
    </row>
    <row r="50" spans="2:10" ht="13.5" customHeight="1" x14ac:dyDescent="0.15"/>
  </sheetData>
  <sheetProtection algorithmName="SHA-512" hashValue="FiOy2UJSLGuIHFPYngy5Fo3kfvdeQD4ZPzUaeADFpfpf7BZ2zYc02w+o/Xa0ftxO/8I46zBiPcBImkKbfzstEQ==" saltValue="0l+mLXnYrYOckwXfuPN9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2022-09-07T02:42:45Z</cp:lastPrinted>
  <dcterms:created xsi:type="dcterms:W3CDTF">2022-02-02T06:40:33Z</dcterms:created>
  <dcterms:modified xsi:type="dcterms:W3CDTF">2022-09-20T05:18:34Z</dcterms:modified>
  <cp:category/>
</cp:coreProperties>
</file>